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3.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 Gala\BDH\BDH SIGLO XX\"/>
    </mc:Choice>
  </mc:AlternateContent>
  <bookViews>
    <workbookView xWindow="0" yWindow="468" windowWidth="25608" windowHeight="14568" tabRatio="500" activeTab="3"/>
  </bookViews>
  <sheets>
    <sheet name="Población" sheetId="5" r:id="rId1"/>
    <sheet name="POB 1910-1921" sheetId="2" r:id="rId2"/>
    <sheet name="C Gini" sheetId="6" r:id="rId3"/>
    <sheet name="PEA" sheetId="7" r:id="rId4"/>
    <sheet name="Maddison PIB PC" sheetId="3" r:id="rId5"/>
    <sheet name="Maddison Pob" sheetId="4"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2">#REF!</definedName>
    <definedName name="\A">#REF!</definedName>
    <definedName name="\g" localSheetId="2">#REF!</definedName>
    <definedName name="\g">#REF!</definedName>
    <definedName name="\S" localSheetId="2">#REF!</definedName>
    <definedName name="\S">#REF!</definedName>
    <definedName name="__123Graph_A" localSheetId="2" hidden="1">#REF!</definedName>
    <definedName name="__123Graph_A" hidden="1">#REF!</definedName>
    <definedName name="__123Graph_AIMPORTS" localSheetId="2" hidden="1">'[1]CA input'!#REF!</definedName>
    <definedName name="__123Graph_AIMPORTS" hidden="1">'[1]CA input'!#REF!</definedName>
    <definedName name="__123Graph_B" localSheetId="2" hidden="1">[2]TOC!#REF!</definedName>
    <definedName name="__123Graph_B" hidden="1">[2]TOC!#REF!</definedName>
    <definedName name="__123Graph_BIMPORTS" localSheetId="2" hidden="1">'[1]CA input'!#REF!</definedName>
    <definedName name="__123Graph_BIMPORTS" hidden="1">'[1]CA input'!#REF!</definedName>
    <definedName name="__123Graph_C" localSheetId="2" hidden="1">[2]TOC!#REF!</definedName>
    <definedName name="__123Graph_C" hidden="1">[2]TOC!#REF!</definedName>
    <definedName name="__123Graph_CIMPORTS" localSheetId="2" hidden="1">#REF!</definedName>
    <definedName name="__123Graph_CIMPORTS" hidden="1">#REF!</definedName>
    <definedName name="__123Graph_D" localSheetId="2" hidden="1">[2]TOC!#REF!</definedName>
    <definedName name="__123Graph_D" hidden="1">[2]TOC!#REF!</definedName>
    <definedName name="__123Graph_E" localSheetId="2" hidden="1">[2]TOC!#REF!</definedName>
    <definedName name="__123Graph_E" hidden="1">[2]TOC!#REF!</definedName>
    <definedName name="__123Graph_F" localSheetId="2" hidden="1">[2]TOC!#REF!</definedName>
    <definedName name="__123Graph_F" hidden="1">[2]TOC!#REF!</definedName>
    <definedName name="__123Graph_X" localSheetId="2" hidden="1">#REF!</definedName>
    <definedName name="__123Graph_X" hidden="1">#REF!</definedName>
    <definedName name="__123Graph_XIMPORTS" localSheetId="2" hidden="1">'[1]CA input'!#REF!</definedName>
    <definedName name="__123Graph_XIMPORTS" hidden="1">'[1]CA input'!#REF!</definedName>
    <definedName name="_1__123Graph_AFIG_D" localSheetId="2" hidden="1">#REF!</definedName>
    <definedName name="_1__123Graph_AFIG_D" hidden="1">#REF!</definedName>
    <definedName name="_124Graph_A" localSheetId="2" hidden="1">#REF!</definedName>
    <definedName name="_124Graph_A" hidden="1">#REF!</definedName>
    <definedName name="_124Graph_H" localSheetId="2" hidden="1">[3]TOC!#REF!</definedName>
    <definedName name="_124Graph_H" hidden="1">[3]TOC!#REF!</definedName>
    <definedName name="_2__123Graph_AGROWTH_CPI" localSheetId="2" hidden="1">[4]Data!#REF!</definedName>
    <definedName name="_2__123Graph_AGROWTH_CPI" hidden="1">[4]Data!#REF!</definedName>
    <definedName name="_3__123Graph_ATERMS_OF_TRADE" localSheetId="2" hidden="1">#REF!</definedName>
    <definedName name="_3__123Graph_ATERMS_OF_TRADE" hidden="1">#REF!</definedName>
    <definedName name="_345" localSheetId="2" hidden="1">[3]TOC!#REF!</definedName>
    <definedName name="_345" hidden="1">[3]TOC!#REF!</definedName>
    <definedName name="_4__123Graph_BTERMS_OF_TRADE" localSheetId="2" hidden="1">#REF!</definedName>
    <definedName name="_4__123Graph_BTERMS_OF_TRADE" hidden="1">#REF!</definedName>
    <definedName name="_5__123Graph_DGROWTH_CPI" localSheetId="2" hidden="1">[4]Data!#REF!</definedName>
    <definedName name="_5__123Graph_DGROWTH_CPI" hidden="1">[4]Data!#REF!</definedName>
    <definedName name="_6__123Graph_XFIG_D" localSheetId="2" hidden="1">#REF!</definedName>
    <definedName name="_6__123Graph_XFIG_D" hidden="1">#REF!</definedName>
    <definedName name="_7__123Graph_XTERMS_OF_TRADE" localSheetId="2" hidden="1">#REF!</definedName>
    <definedName name="_7__123Graph_XTERMS_OF_TRADE" hidden="1">#REF!</definedName>
    <definedName name="_Fill" localSheetId="2" hidden="1">#REF!</definedName>
    <definedName name="_Fill" hidden="1">#REF!</definedName>
    <definedName name="_xlnm._FilterDatabase" hidden="1">[5]C!$P$428:$T$428</definedName>
    <definedName name="_Order1" hidden="1">255</definedName>
    <definedName name="_Order2" hidden="1">0</definedName>
    <definedName name="_Parse_Out" localSheetId="2" hidden="1">#REF!</definedName>
    <definedName name="_Parse_Out" hidden="1">#REF!</definedName>
    <definedName name="_Regression_Int" hidden="1">1</definedName>
    <definedName name="_Regression_Out" hidden="1">[5]C!$AK$18:$AK$18</definedName>
    <definedName name="_Regression_X" localSheetId="2" hidden="1">#REF!</definedName>
    <definedName name="_Regression_X" hidden="1">#REF!</definedName>
    <definedName name="_Regression_Y" localSheetId="2" hidden="1">#REF!</definedName>
    <definedName name="_Regression_Y" hidden="1">#REF!</definedName>
    <definedName name="ACTIVATE" localSheetId="2">#REF!</definedName>
    <definedName name="ACTIVATE">#REF!</definedName>
    <definedName name="_xlnm.Print_Area" localSheetId="2">#REF!</definedName>
    <definedName name="_xlnm.Print_Area">#REF!</definedName>
    <definedName name="ASSUMPT" localSheetId="2">#REF!</definedName>
    <definedName name="ASSUMPT">#REF!</definedName>
    <definedName name="ASSUMPTIONS" localSheetId="2">#REF!</definedName>
    <definedName name="ASSUMPTIONS">#REF!</definedName>
    <definedName name="basicdata1" localSheetId="2">#REF!</definedName>
    <definedName name="basicdata1">#REF!</definedName>
    <definedName name="basicdata2" localSheetId="2">#REF!</definedName>
    <definedName name="basicdata2">#REF!</definedName>
    <definedName name="BCA_NGDP">[6]Q6!$E$10:$AH$10</definedName>
    <definedName name="BMG">[6]Q6!$E$27:$AH$27</definedName>
    <definedName name="BOP" localSheetId="2">#REF!</definedName>
    <definedName name="BOP">#REF!</definedName>
    <definedName name="BXG">[6]Q6!$E$19:$AH$19</definedName>
    <definedName name="CAPITAL" localSheetId="2">#REF!</definedName>
    <definedName name="CAPITAL">#REF!</definedName>
    <definedName name="CARGO_BY_TYPE" localSheetId="2">'[7]Table No.18-Exports goods+servi'!#REF!</definedName>
    <definedName name="CARGO_BY_TYPE">'[7]Table No.18-Exports goods+servi'!#REF!</definedName>
    <definedName name="CCode">[8]Codes!$A$2</definedName>
    <definedName name="CENTRALG" localSheetId="2">#REF!</definedName>
    <definedName name="CENTRALG">#REF!</definedName>
    <definedName name="CFLOW" localSheetId="2">#REF!</definedName>
    <definedName name="CFLOW">#REF!</definedName>
    <definedName name="chart1" localSheetId="2">#REF!</definedName>
    <definedName name="chart1">#REF!</definedName>
    <definedName name="Chart11" localSheetId="2">#REF!</definedName>
    <definedName name="Chart11">#REF!</definedName>
    <definedName name="chart2" localSheetId="2">#REF!</definedName>
    <definedName name="chart2">#REF!</definedName>
    <definedName name="Chart22" localSheetId="2">#REF!</definedName>
    <definedName name="Chart22">#REF!</definedName>
    <definedName name="COUNTER" localSheetId="2">#REF!</definedName>
    <definedName name="COUNTER">#REF!</definedName>
    <definedName name="CurrVintage">[9]Current!$D$66</definedName>
    <definedName name="Date">[8]Current!$D$67</definedName>
    <definedName name="DEBT" localSheetId="2">#REF!</definedName>
    <definedName name="DEBT">#REF!</definedName>
    <definedName name="Discount_NC" localSheetId="2">[10]NPV_base!#REF!</definedName>
    <definedName name="Discount_NC">[10]NPV_base!#REF!</definedName>
    <definedName name="DiscountRate" localSheetId="2">#REF!</definedName>
    <definedName name="DiscountRate">#REF!</definedName>
    <definedName name="empty" localSheetId="2">[1]Micro!#REF!</definedName>
    <definedName name="empty">[1]Micro!#REF!</definedName>
    <definedName name="ergferger" hidden="1">{"Main Economic Indicators",#N/A,FALSE,"C"}</definedName>
    <definedName name="EX_IMP" localSheetId="2">#REF!</definedName>
    <definedName name="EX_IMP">#REF!</definedName>
    <definedName name="GCB_NGDP">[6]Q4!$E$19:$AH$19</definedName>
    <definedName name="GGB_NGDP">[6]Q4!$E$41:$AH$41</definedName>
    <definedName name="Grace_NC" localSheetId="2">[10]NPV_base!#REF!</definedName>
    <definedName name="Grace_NC">[10]NPV_base!#REF!</definedName>
    <definedName name="IMPORT" localSheetId="2">#REF!</definedName>
    <definedName name="IMPORT">#REF!</definedName>
    <definedName name="IN_OUT" localSheetId="2">#REF!</definedName>
    <definedName name="IN_OUT">#REF!</definedName>
    <definedName name="IN1_" localSheetId="2">#REF!</definedName>
    <definedName name="IN1_">#REF!</definedName>
    <definedName name="Interest_NC" localSheetId="2">[10]NPV_base!#REF!</definedName>
    <definedName name="Interest_NC">[10]NPV_base!#REF!</definedName>
    <definedName name="InterestRate" localSheetId="2">#REF!</definedName>
    <definedName name="InterestRate">#REF!</definedName>
    <definedName name="LUR">[6]Q3!$E$16:$AH$16</definedName>
    <definedName name="MACRO" localSheetId="2">#REF!</definedName>
    <definedName name="MACRO">#REF!</definedName>
    <definedName name="Maturity_NC" localSheetId="2">[10]NPV_base!#REF!</definedName>
    <definedName name="Maturity_NC">[10]NPV_base!#REF!</definedName>
    <definedName name="MCV">[11]Q2!$E$101:$AH$101</definedName>
    <definedName name="MIDDLE" localSheetId="2">#REF!</definedName>
    <definedName name="MIDDLE">#REF!</definedName>
    <definedName name="NAMES" localSheetId="2">[12]CUE!#REF!</definedName>
    <definedName name="NAMES">[12]CUE!#REF!</definedName>
    <definedName name="NGDP">[11]Q2!$E$54:$AH$54</definedName>
    <definedName name="NGDP_RG">[6]Q1!$E$51:$AH$51</definedName>
    <definedName name="OnShow" localSheetId="2">[13]!OnShow</definedName>
    <definedName name="OnShow">[13]!OnShow</definedName>
    <definedName name="PCPIG">[6]Q3!$E$26:$AH$26</definedName>
    <definedName name="PRICES" localSheetId="2">#REF!</definedName>
    <definedName name="PRICES">#REF!</definedName>
    <definedName name="Print_Area">#N/A</definedName>
    <definedName name="PSECTOR" localSheetId="2">#REF!</definedName>
    <definedName name="PSECTOR">#REF!</definedName>
    <definedName name="REDB1" localSheetId="2">#REF!</definedName>
    <definedName name="REDB1">#REF!</definedName>
    <definedName name="REDB2" localSheetId="2">#REF!</definedName>
    <definedName name="REDB2">#REF!</definedName>
    <definedName name="REDB3" localSheetId="2">#REF!</definedName>
    <definedName name="REDB3">#REF!</definedName>
    <definedName name="REDB4" localSheetId="2">#REF!</definedName>
    <definedName name="REDB4">#REF!</definedName>
    <definedName name="REDB5" localSheetId="2">#REF!</definedName>
    <definedName name="REDB5">#REF!</definedName>
    <definedName name="REDB6" localSheetId="2">#REF!</definedName>
    <definedName name="REDB6">#REF!</definedName>
    <definedName name="REDB7" localSheetId="2">#REF!</definedName>
    <definedName name="REDB7">#REF!</definedName>
    <definedName name="REDB8" localSheetId="2">#REF!</definedName>
    <definedName name="REDB8">#REF!</definedName>
    <definedName name="REDB9" localSheetId="2">#REF!</definedName>
    <definedName name="REDB9">#REF!</definedName>
    <definedName name="REDF1" localSheetId="2">#REF!</definedName>
    <definedName name="REDF1">#REF!</definedName>
    <definedName name="REDF2" localSheetId="2">#REF!</definedName>
    <definedName name="REDF2">#REF!</definedName>
    <definedName name="REDF3" localSheetId="2">#REF!</definedName>
    <definedName name="REDF3">#REF!</definedName>
    <definedName name="REDF4" localSheetId="2">#REF!</definedName>
    <definedName name="REDF4">#REF!</definedName>
    <definedName name="REDF5" localSheetId="2">#REF!</definedName>
    <definedName name="REDF5">#REF!</definedName>
    <definedName name="REDF6" localSheetId="2">#REF!</definedName>
    <definedName name="REDF6">#REF!</definedName>
    <definedName name="REDF7" localSheetId="2">#REF!</definedName>
    <definedName name="REDF7">#REF!</definedName>
    <definedName name="rtre" hidden="1">{"Main Economic Indicators",#N/A,FALSE,"C"}</definedName>
    <definedName name="SELECT" localSheetId="2">#REF!</definedName>
    <definedName name="SELECT">#REF!</definedName>
    <definedName name="SERV" localSheetId="2">#REF!</definedName>
    <definedName name="SERV">#REF!</definedName>
    <definedName name="STOP" localSheetId="2">#REF!</definedName>
    <definedName name="STOP">#REF!</definedName>
    <definedName name="Table1" localSheetId="2">#REF!</definedName>
    <definedName name="Table1">#REF!</definedName>
    <definedName name="table19" localSheetId="2">#REF!</definedName>
    <definedName name="table19">#REF!</definedName>
    <definedName name="table2" localSheetId="2">#REF!</definedName>
    <definedName name="table2">#REF!</definedName>
    <definedName name="Table20" localSheetId="2">#REF!</definedName>
    <definedName name="Table20">#REF!</definedName>
    <definedName name="Table21" localSheetId="2">#REF!</definedName>
    <definedName name="Table21">#REF!</definedName>
    <definedName name="Table22" localSheetId="2">#REF!</definedName>
    <definedName name="Table22">#REF!</definedName>
    <definedName name="Table222" localSheetId="2">#REF!</definedName>
    <definedName name="Table222">#REF!</definedName>
    <definedName name="Table23a" localSheetId="2">#REF!</definedName>
    <definedName name="Table23a">#REF!</definedName>
    <definedName name="Table23b" localSheetId="2">#REF!</definedName>
    <definedName name="Table23b">#REF!</definedName>
    <definedName name="Table25" localSheetId="2">#REF!</definedName>
    <definedName name="Table25">#REF!</definedName>
    <definedName name="Table25a" localSheetId="2">#REF!</definedName>
    <definedName name="Table25a">#REF!</definedName>
    <definedName name="Table25b" localSheetId="2">#REF!</definedName>
    <definedName name="Table25b">#REF!</definedName>
    <definedName name="Table26a" localSheetId="2">#REF!</definedName>
    <definedName name="Table26a">#REF!</definedName>
    <definedName name="Table26b" localSheetId="2">#REF!</definedName>
    <definedName name="Table26b">#REF!</definedName>
    <definedName name="table3" localSheetId="2">#REF!</definedName>
    <definedName name="table3">#REF!</definedName>
    <definedName name="table333" localSheetId="2">#REF!</definedName>
    <definedName name="table333">#REF!</definedName>
    <definedName name="table4" localSheetId="2">#REF!</definedName>
    <definedName name="table4">#REF!</definedName>
    <definedName name="table444" localSheetId="2">#REF!</definedName>
    <definedName name="table444">#REF!</definedName>
    <definedName name="table5" localSheetId="2">#REF!</definedName>
    <definedName name="table5">#REF!</definedName>
    <definedName name="table555" localSheetId="2">#REF!</definedName>
    <definedName name="table555">#REF!</definedName>
    <definedName name="_xlnm.Print_Titles">[14]Q5!$A$1:$C$65536,[14]Q5!$A$1:$IV$7</definedName>
    <definedName name="TMG_RPCH">[6]Q5!$E$40:$AH$40</definedName>
    <definedName name="TRISM" localSheetId="2">#REF!</definedName>
    <definedName name="TRISM">#REF!</definedName>
    <definedName name="TXG_RPCH">[6]Q5!$E$32:$AH$32</definedName>
    <definedName name="wrn.Main._.Economic._.Indicators." hidden="1">{"Main Economic Indicators",#N/A,FALSE,"C"}</definedName>
    <definedName name="XGS" localSheetId="2">#REF!</definedName>
    <definedName name="XGS">#REF!</definedName>
    <definedName name="xxWRS_1" localSheetId="2">#REF!</definedName>
    <definedName name="xxWRS_1">#REF!</definedName>
    <definedName name="xxWRS_2" localSheetId="2">#REF!</definedName>
    <definedName name="xxWRS_2">#REF!</definedName>
    <definedName name="xxWRS_3" localSheetId="2">#REF!</definedName>
    <definedName name="xxWRS_3">#REF!</definedName>
    <definedName name="xxWRS_4" localSheetId="2">#REF!</definedName>
    <definedName name="xxWRS_4">#REF!</definedName>
    <definedName name="xxWRS_5" localSheetId="2">#REF!</definedName>
    <definedName name="xxWRS_5">#REF!</definedName>
    <definedName name="xxWRS_6" localSheetId="2">#REF!</definedName>
    <definedName name="xxWRS_6">#REF!</definedName>
    <definedName name="xxWRS_7" localSheetId="2">#REF!</definedName>
    <definedName name="xxWRS_7">#REF!</definedName>
    <definedName name="Year" localSheetId="2">#REF!</definedName>
    <definedName name="Year">#REF!</definedName>
    <definedName name="Z_1A8C061B_2301_11D3_BFD1_000039E37209_.wvu.Cols" localSheetId="2" hidden="1">#REF!,#REF!,#REF!</definedName>
    <definedName name="Z_1A8C061B_2301_11D3_BFD1_000039E37209_.wvu.Cols" hidden="1">#REF!,#REF!,#REF!</definedName>
    <definedName name="Z_1A8C061B_2301_11D3_BFD1_000039E37209_.wvu.Rows" localSheetId="2" hidden="1">#REF!,#REF!,#REF!</definedName>
    <definedName name="Z_1A8C061B_2301_11D3_BFD1_000039E37209_.wvu.Rows" hidden="1">#REF!,#REF!,#REF!</definedName>
    <definedName name="Z_1A8C061C_2301_11D3_BFD1_000039E37209_.wvu.Cols" localSheetId="2" hidden="1">#REF!,#REF!,#REF!</definedName>
    <definedName name="Z_1A8C061C_2301_11D3_BFD1_000039E37209_.wvu.Cols" hidden="1">#REF!,#REF!,#REF!</definedName>
    <definedName name="Z_1A8C061C_2301_11D3_BFD1_000039E37209_.wvu.Rows" localSheetId="2" hidden="1">#REF!,#REF!,#REF!</definedName>
    <definedName name="Z_1A8C061C_2301_11D3_BFD1_000039E37209_.wvu.Rows" hidden="1">#REF!,#REF!,#REF!</definedName>
    <definedName name="Z_1A8C061E_2301_11D3_BFD1_000039E37209_.wvu.Cols" localSheetId="2" hidden="1">#REF!,#REF!,#REF!</definedName>
    <definedName name="Z_1A8C061E_2301_11D3_BFD1_000039E37209_.wvu.Cols" hidden="1">#REF!,#REF!,#REF!</definedName>
    <definedName name="Z_1A8C061E_2301_11D3_BFD1_000039E37209_.wvu.Rows" localSheetId="2" hidden="1">#REF!,#REF!,#REF!</definedName>
    <definedName name="Z_1A8C061E_2301_11D3_BFD1_000039E37209_.wvu.Rows" hidden="1">#REF!,#REF!,#REF!</definedName>
    <definedName name="Z_1A8C061F_2301_11D3_BFD1_000039E37209_.wvu.Cols" localSheetId="2" hidden="1">#REF!,#REF!,#REF!</definedName>
    <definedName name="Z_1A8C061F_2301_11D3_BFD1_000039E37209_.wvu.Cols" hidden="1">#REF!,#REF!,#REF!</definedName>
    <definedName name="Z_1A8C061F_2301_11D3_BFD1_000039E37209_.wvu.Rows" localSheetId="2" hidden="1">#REF!,#REF!,#REF!</definedName>
    <definedName name="Z_1A8C061F_2301_11D3_BFD1_000039E37209_.wvu.Rows" hidden="1">#REF!,#REF!,#REF!</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Z13" i="6" l="1"/>
  <c r="AA13" i="6"/>
  <c r="Y13" i="6"/>
  <c r="L22" i="6"/>
  <c r="L23" i="6"/>
  <c r="L24" i="6"/>
  <c r="L25" i="6"/>
  <c r="L26" i="6"/>
  <c r="L27" i="6"/>
  <c r="L28" i="6"/>
  <c r="L21" i="6"/>
  <c r="L20" i="6"/>
  <c r="L19" i="6"/>
  <c r="L15" i="6"/>
  <c r="L14" i="6"/>
  <c r="L13" i="6"/>
  <c r="L12" i="6"/>
  <c r="L11" i="6"/>
  <c r="M14" i="6" s="1"/>
  <c r="L10" i="6"/>
  <c r="L9" i="6"/>
  <c r="L8" i="6"/>
  <c r="M23" i="6" l="1"/>
  <c r="M9" i="6"/>
  <c r="L109" i="5"/>
  <c r="N109" i="5"/>
  <c r="H100" i="5"/>
  <c r="H101" i="5" s="1"/>
  <c r="F99" i="5"/>
  <c r="K154" i="5"/>
  <c r="G154" i="5"/>
  <c r="I154" i="5" s="1"/>
  <c r="F154" i="5"/>
  <c r="C154" i="5"/>
  <c r="K153" i="5"/>
  <c r="G153" i="5"/>
  <c r="I153" i="5" s="1"/>
  <c r="F153" i="5"/>
  <c r="C153" i="5"/>
  <c r="K152" i="5"/>
  <c r="G152" i="5"/>
  <c r="I152" i="5" s="1"/>
  <c r="F152" i="5"/>
  <c r="C152" i="5"/>
  <c r="K151" i="5"/>
  <c r="G151" i="5"/>
  <c r="H151" i="5" s="1"/>
  <c r="F151" i="5"/>
  <c r="C151" i="5"/>
  <c r="K150" i="5"/>
  <c r="G150" i="5"/>
  <c r="H150" i="5" s="1"/>
  <c r="F150" i="5"/>
  <c r="C150" i="5"/>
  <c r="K149" i="5"/>
  <c r="G149" i="5"/>
  <c r="H149" i="5" s="1"/>
  <c r="N149" i="5" s="1"/>
  <c r="F149" i="5"/>
  <c r="C149" i="5"/>
  <c r="K148" i="5"/>
  <c r="G148" i="5"/>
  <c r="H148" i="5" s="1"/>
  <c r="F148" i="5"/>
  <c r="C148" i="5"/>
  <c r="K147" i="5"/>
  <c r="G147" i="5"/>
  <c r="I147" i="5" s="1"/>
  <c r="F147" i="5"/>
  <c r="C147" i="5"/>
  <c r="K146" i="5"/>
  <c r="G146" i="5"/>
  <c r="I146" i="5" s="1"/>
  <c r="F146" i="5"/>
  <c r="C146" i="5"/>
  <c r="K145" i="5"/>
  <c r="G145" i="5"/>
  <c r="F145" i="5"/>
  <c r="C145" i="5"/>
  <c r="K144" i="5"/>
  <c r="G144" i="5"/>
  <c r="I144" i="5" s="1"/>
  <c r="F144" i="5"/>
  <c r="C144" i="5"/>
  <c r="K143" i="5"/>
  <c r="G143" i="5"/>
  <c r="I143" i="5" s="1"/>
  <c r="F143" i="5"/>
  <c r="C143" i="5"/>
  <c r="K142" i="5"/>
  <c r="G142" i="5"/>
  <c r="I142" i="5" s="1"/>
  <c r="F142" i="5"/>
  <c r="C142" i="5"/>
  <c r="K141" i="5"/>
  <c r="G141" i="5"/>
  <c r="I141" i="5" s="1"/>
  <c r="F141" i="5"/>
  <c r="C141" i="5"/>
  <c r="K140" i="5"/>
  <c r="G140" i="5"/>
  <c r="I140" i="5" s="1"/>
  <c r="F140" i="5"/>
  <c r="C140" i="5"/>
  <c r="L139" i="5"/>
  <c r="H135" i="5" s="1"/>
  <c r="J135" i="5" s="1"/>
  <c r="K135" i="5" s="1"/>
  <c r="G139" i="5"/>
  <c r="J139" i="5" s="1"/>
  <c r="K139" i="5" s="1"/>
  <c r="F139" i="5"/>
  <c r="C139" i="5"/>
  <c r="G138" i="5"/>
  <c r="F138" i="5"/>
  <c r="C138" i="5"/>
  <c r="G137" i="5"/>
  <c r="F137" i="5"/>
  <c r="C137" i="5"/>
  <c r="G136" i="5"/>
  <c r="F136" i="5"/>
  <c r="C136" i="5"/>
  <c r="G135" i="5"/>
  <c r="F135" i="5"/>
  <c r="C135" i="5"/>
  <c r="G134" i="5"/>
  <c r="J134" i="5" s="1"/>
  <c r="K134" i="5" s="1"/>
  <c r="F134" i="5"/>
  <c r="C134" i="5"/>
  <c r="G133" i="5"/>
  <c r="F133" i="5"/>
  <c r="C133" i="5"/>
  <c r="G132" i="5"/>
  <c r="F132" i="5"/>
  <c r="C132" i="5"/>
  <c r="G131" i="5"/>
  <c r="F131" i="5"/>
  <c r="C131" i="5"/>
  <c r="G130" i="5"/>
  <c r="F130" i="5"/>
  <c r="C130" i="5"/>
  <c r="L129" i="5"/>
  <c r="G129" i="5"/>
  <c r="F129" i="5"/>
  <c r="C129" i="5"/>
  <c r="G128" i="5"/>
  <c r="F128" i="5"/>
  <c r="C128" i="5"/>
  <c r="G127" i="5"/>
  <c r="F127" i="5"/>
  <c r="C127" i="5"/>
  <c r="G126" i="5"/>
  <c r="F126" i="5"/>
  <c r="C126" i="5"/>
  <c r="G125" i="5"/>
  <c r="F125" i="5"/>
  <c r="C125" i="5"/>
  <c r="G124" i="5"/>
  <c r="J124" i="5" s="1"/>
  <c r="K124" i="5" s="1"/>
  <c r="I124" i="5" s="1"/>
  <c r="F124" i="5"/>
  <c r="C124" i="5"/>
  <c r="G123" i="5"/>
  <c r="F123" i="5"/>
  <c r="C123" i="5"/>
  <c r="G122" i="5"/>
  <c r="F122" i="5"/>
  <c r="C122" i="5"/>
  <c r="G121" i="5"/>
  <c r="F121" i="5"/>
  <c r="C121" i="5"/>
  <c r="G120" i="5"/>
  <c r="F120" i="5"/>
  <c r="C120" i="5"/>
  <c r="L119" i="5"/>
  <c r="H110" i="5" s="1"/>
  <c r="H111" i="5" s="1"/>
  <c r="G119" i="5"/>
  <c r="O119" i="5" s="1"/>
  <c r="F119" i="5"/>
  <c r="C119" i="5"/>
  <c r="G118" i="5"/>
  <c r="F118" i="5"/>
  <c r="C118" i="5"/>
  <c r="G117" i="5"/>
  <c r="F117" i="5"/>
  <c r="C117" i="5"/>
  <c r="G116" i="5"/>
  <c r="F116" i="5"/>
  <c r="C116" i="5"/>
  <c r="G115" i="5"/>
  <c r="F115" i="5"/>
  <c r="C115" i="5"/>
  <c r="G114" i="5"/>
  <c r="F114" i="5"/>
  <c r="C114" i="5"/>
  <c r="G113" i="5"/>
  <c r="F113" i="5"/>
  <c r="C113" i="5"/>
  <c r="G112" i="5"/>
  <c r="F112" i="5"/>
  <c r="C112" i="5"/>
  <c r="G111" i="5"/>
  <c r="F111" i="5"/>
  <c r="C111" i="5"/>
  <c r="G110" i="5"/>
  <c r="F110" i="5"/>
  <c r="C110" i="5"/>
  <c r="G109" i="5"/>
  <c r="F109" i="5"/>
  <c r="C109" i="5"/>
  <c r="G108" i="5"/>
  <c r="F108" i="5"/>
  <c r="C108" i="5"/>
  <c r="G107" i="5"/>
  <c r="F107" i="5"/>
  <c r="C107" i="5"/>
  <c r="G106" i="5"/>
  <c r="F106" i="5"/>
  <c r="C106" i="5"/>
  <c r="G105" i="5"/>
  <c r="F105" i="5"/>
  <c r="C105" i="5"/>
  <c r="G104" i="5"/>
  <c r="F104" i="5"/>
  <c r="C104" i="5"/>
  <c r="G103" i="5"/>
  <c r="F103" i="5"/>
  <c r="C103" i="5"/>
  <c r="G102" i="5"/>
  <c r="F102" i="5"/>
  <c r="C102" i="5"/>
  <c r="G101" i="5"/>
  <c r="F101" i="5"/>
  <c r="C101" i="5"/>
  <c r="G100" i="5"/>
  <c r="F100" i="5"/>
  <c r="C100" i="5"/>
  <c r="L99" i="5"/>
  <c r="H90" i="5" s="1"/>
  <c r="G99" i="5"/>
  <c r="J99" i="5" s="1"/>
  <c r="K99" i="5" s="1"/>
  <c r="C99" i="5"/>
  <c r="G98" i="5"/>
  <c r="F98" i="5"/>
  <c r="C98" i="5"/>
  <c r="G97" i="5"/>
  <c r="F97" i="5"/>
  <c r="C97" i="5"/>
  <c r="G96" i="5"/>
  <c r="F96" i="5"/>
  <c r="C96" i="5"/>
  <c r="G95" i="5"/>
  <c r="F95" i="5"/>
  <c r="C95" i="5"/>
  <c r="G94" i="5"/>
  <c r="F94" i="5"/>
  <c r="C94" i="5"/>
  <c r="G93" i="5"/>
  <c r="F93" i="5"/>
  <c r="C93" i="5"/>
  <c r="G92" i="5"/>
  <c r="F92" i="5"/>
  <c r="C92" i="5"/>
  <c r="G91" i="5"/>
  <c r="F91" i="5"/>
  <c r="C91" i="5"/>
  <c r="G90" i="5"/>
  <c r="F90" i="5"/>
  <c r="C90" i="5"/>
  <c r="L89" i="5"/>
  <c r="H80" i="5" s="1"/>
  <c r="G89" i="5"/>
  <c r="O89" i="5" s="1"/>
  <c r="F89" i="5"/>
  <c r="C89" i="5"/>
  <c r="G88" i="5"/>
  <c r="F88" i="5"/>
  <c r="C88" i="5"/>
  <c r="G87" i="5"/>
  <c r="F87" i="5"/>
  <c r="C87" i="5"/>
  <c r="G86" i="5"/>
  <c r="F86" i="5"/>
  <c r="C86" i="5"/>
  <c r="G85" i="5"/>
  <c r="F85" i="5"/>
  <c r="C85" i="5"/>
  <c r="G84" i="5"/>
  <c r="F84" i="5"/>
  <c r="C84" i="5"/>
  <c r="G83" i="5"/>
  <c r="F83" i="5"/>
  <c r="C83" i="5"/>
  <c r="G82" i="5"/>
  <c r="F82" i="5"/>
  <c r="C82" i="5"/>
  <c r="G81" i="5"/>
  <c r="F81" i="5"/>
  <c r="C81" i="5"/>
  <c r="G80" i="5"/>
  <c r="F80" i="5"/>
  <c r="C80" i="5"/>
  <c r="L79" i="5"/>
  <c r="G79" i="5"/>
  <c r="J79" i="5" s="1"/>
  <c r="K79" i="5" s="1"/>
  <c r="F79" i="5"/>
  <c r="C79" i="5"/>
  <c r="G78" i="5"/>
  <c r="F78" i="5"/>
  <c r="C78" i="5"/>
  <c r="G77" i="5"/>
  <c r="F77" i="5"/>
  <c r="C77" i="5"/>
  <c r="G76" i="5"/>
  <c r="F76" i="5"/>
  <c r="C76" i="5"/>
  <c r="G75" i="5"/>
  <c r="F75" i="5"/>
  <c r="C75" i="5"/>
  <c r="G74" i="5"/>
  <c r="F74" i="5"/>
  <c r="C74" i="5"/>
  <c r="G73" i="5"/>
  <c r="F73" i="5"/>
  <c r="C73" i="5"/>
  <c r="G72" i="5"/>
  <c r="F72" i="5"/>
  <c r="C72" i="5"/>
  <c r="G71" i="5"/>
  <c r="F71" i="5"/>
  <c r="C71" i="5"/>
  <c r="H70" i="5"/>
  <c r="H71" i="5" s="1"/>
  <c r="G70" i="5"/>
  <c r="F70" i="5"/>
  <c r="C70" i="5"/>
  <c r="L69" i="5"/>
  <c r="G69" i="5"/>
  <c r="O69" i="5" s="1"/>
  <c r="F69" i="5"/>
  <c r="C69" i="5"/>
  <c r="G68" i="5"/>
  <c r="F68" i="5"/>
  <c r="C68" i="5"/>
  <c r="G67" i="5"/>
  <c r="F67" i="5"/>
  <c r="C67" i="5"/>
  <c r="G66" i="5"/>
  <c r="F66" i="5"/>
  <c r="C66" i="5"/>
  <c r="G65" i="5"/>
  <c r="F65" i="5"/>
  <c r="C65" i="5"/>
  <c r="G64" i="5"/>
  <c r="F64" i="5"/>
  <c r="C64" i="5"/>
  <c r="G63" i="5"/>
  <c r="F63" i="5"/>
  <c r="C63" i="5"/>
  <c r="G62" i="5"/>
  <c r="F62" i="5"/>
  <c r="C62" i="5"/>
  <c r="G61" i="5"/>
  <c r="F61" i="5"/>
  <c r="C61" i="5"/>
  <c r="G60" i="5"/>
  <c r="F60" i="5"/>
  <c r="C60" i="5"/>
  <c r="L59" i="5"/>
  <c r="H51" i="5" s="1"/>
  <c r="H52" i="5" s="1"/>
  <c r="H59" i="5"/>
  <c r="G59" i="5"/>
  <c r="O59" i="5" s="1"/>
  <c r="F59" i="5"/>
  <c r="C59" i="5"/>
  <c r="G58" i="5"/>
  <c r="F58" i="5"/>
  <c r="C58" i="5"/>
  <c r="G57" i="5"/>
  <c r="F57" i="5"/>
  <c r="C57" i="5"/>
  <c r="G56" i="5"/>
  <c r="F56" i="5"/>
  <c r="C56" i="5"/>
  <c r="G55" i="5"/>
  <c r="F55" i="5"/>
  <c r="C55" i="5"/>
  <c r="G54" i="5"/>
  <c r="F54" i="5"/>
  <c r="C54" i="5"/>
  <c r="G53" i="5"/>
  <c r="F53" i="5"/>
  <c r="C53" i="5"/>
  <c r="G52" i="5"/>
  <c r="F52" i="5"/>
  <c r="C52" i="5"/>
  <c r="G51" i="5"/>
  <c r="F51" i="5"/>
  <c r="C51" i="5"/>
  <c r="G50" i="5"/>
  <c r="J50" i="5" s="1"/>
  <c r="K50" i="5" s="1"/>
  <c r="C50" i="5"/>
  <c r="E49" i="5"/>
  <c r="F50" i="5" s="1"/>
  <c r="C49" i="5"/>
  <c r="E48" i="5"/>
  <c r="C48" i="5"/>
  <c r="E47" i="5"/>
  <c r="G47" i="5" s="1"/>
  <c r="C47" i="5"/>
  <c r="E46" i="5"/>
  <c r="C46" i="5"/>
  <c r="E45" i="5"/>
  <c r="G45" i="5" s="1"/>
  <c r="C45" i="5"/>
  <c r="E44" i="5"/>
  <c r="G44" i="5" s="1"/>
  <c r="C44" i="5"/>
  <c r="E43" i="5"/>
  <c r="G43" i="5" s="1"/>
  <c r="C43" i="5"/>
  <c r="E42" i="5"/>
  <c r="C42" i="5"/>
  <c r="E41" i="5"/>
  <c r="G41" i="5" s="1"/>
  <c r="J41" i="5" s="1"/>
  <c r="K41" i="5" s="1"/>
  <c r="C41" i="5"/>
  <c r="E40" i="5"/>
  <c r="F41" i="5" s="1"/>
  <c r="C40" i="5"/>
  <c r="N39" i="5"/>
  <c r="L50" i="5" s="1"/>
  <c r="G39" i="5"/>
  <c r="J39" i="5" s="1"/>
  <c r="K39" i="5" s="1"/>
  <c r="F39" i="5"/>
  <c r="C39" i="5"/>
  <c r="G38" i="5"/>
  <c r="J38" i="5" s="1"/>
  <c r="K38" i="5" s="1"/>
  <c r="F38" i="5"/>
  <c r="C38" i="5"/>
  <c r="G37" i="5"/>
  <c r="J37" i="5" s="1"/>
  <c r="K37" i="5" s="1"/>
  <c r="F37" i="5"/>
  <c r="C37" i="5"/>
  <c r="G36" i="5"/>
  <c r="J36" i="5" s="1"/>
  <c r="K36" i="5" s="1"/>
  <c r="F36" i="5"/>
  <c r="C36" i="5"/>
  <c r="G35" i="5"/>
  <c r="J35" i="5" s="1"/>
  <c r="K35" i="5" s="1"/>
  <c r="F35" i="5"/>
  <c r="C35" i="5"/>
  <c r="G34" i="5"/>
  <c r="J34" i="5" s="1"/>
  <c r="K34" i="5" s="1"/>
  <c r="F34" i="5"/>
  <c r="C34" i="5"/>
  <c r="G33" i="5"/>
  <c r="J33" i="5" s="1"/>
  <c r="K33" i="5" s="1"/>
  <c r="F33" i="5"/>
  <c r="C33" i="5"/>
  <c r="G32" i="5"/>
  <c r="J32" i="5" s="1"/>
  <c r="K32" i="5" s="1"/>
  <c r="F32" i="5"/>
  <c r="C32" i="5"/>
  <c r="G31" i="5"/>
  <c r="J31" i="5" s="1"/>
  <c r="K31" i="5" s="1"/>
  <c r="F31" i="5"/>
  <c r="C31" i="5"/>
  <c r="G30" i="5"/>
  <c r="J30" i="5" s="1"/>
  <c r="K30" i="5" s="1"/>
  <c r="I30" i="5" s="1"/>
  <c r="F30" i="5"/>
  <c r="C30" i="5"/>
  <c r="N29" i="5"/>
  <c r="G29" i="5"/>
  <c r="J29" i="5" s="1"/>
  <c r="K29" i="5" s="1"/>
  <c r="F29" i="5"/>
  <c r="C29" i="5"/>
  <c r="G28" i="5"/>
  <c r="F28" i="5"/>
  <c r="C28" i="5"/>
  <c r="G27" i="5"/>
  <c r="F27" i="5"/>
  <c r="C27" i="5"/>
  <c r="G26" i="5"/>
  <c r="F26" i="5"/>
  <c r="C26" i="5"/>
  <c r="G25" i="5"/>
  <c r="F25" i="5"/>
  <c r="C25" i="5"/>
  <c r="G24" i="5"/>
  <c r="F24" i="5"/>
  <c r="C24" i="5"/>
  <c r="G23" i="5"/>
  <c r="F23" i="5"/>
  <c r="C23" i="5"/>
  <c r="G22" i="5"/>
  <c r="F22" i="5"/>
  <c r="C22" i="5"/>
  <c r="G21" i="5"/>
  <c r="F21" i="5"/>
  <c r="C21" i="5"/>
  <c r="G20" i="5"/>
  <c r="F20" i="5"/>
  <c r="C20" i="5"/>
  <c r="N19" i="5"/>
  <c r="G19" i="5"/>
  <c r="O19" i="5" s="1"/>
  <c r="F19" i="5"/>
  <c r="C19" i="5"/>
  <c r="G18" i="5"/>
  <c r="F18" i="5"/>
  <c r="C18" i="5"/>
  <c r="G17" i="5"/>
  <c r="F17" i="5"/>
  <c r="C17" i="5"/>
  <c r="G16" i="5"/>
  <c r="F16" i="5"/>
  <c r="C16" i="5"/>
  <c r="G15" i="5"/>
  <c r="F15" i="5"/>
  <c r="C15" i="5"/>
  <c r="G14" i="5"/>
  <c r="C14" i="5"/>
  <c r="G13" i="5"/>
  <c r="C13" i="5"/>
  <c r="G12" i="5"/>
  <c r="C12" i="5"/>
  <c r="G11" i="5"/>
  <c r="C11" i="5"/>
  <c r="G10" i="5"/>
  <c r="C10" i="5"/>
  <c r="N9" i="5"/>
  <c r="G9" i="5"/>
  <c r="O9" i="5" s="1"/>
  <c r="C9" i="5"/>
  <c r="G8" i="5"/>
  <c r="C8" i="5"/>
  <c r="G7" i="5"/>
  <c r="C7" i="5"/>
  <c r="G6" i="5"/>
  <c r="C6" i="5"/>
  <c r="G5" i="5"/>
  <c r="J5" i="5" s="1"/>
  <c r="K5" i="5" s="1"/>
  <c r="H146" i="5" l="1"/>
  <c r="H142" i="5"/>
  <c r="H60" i="5"/>
  <c r="H61" i="5" s="1"/>
  <c r="H62" i="5" s="1"/>
  <c r="J71" i="5"/>
  <c r="K71" i="5" s="1"/>
  <c r="H72" i="5"/>
  <c r="J70" i="5"/>
  <c r="K70" i="5" s="1"/>
  <c r="I70" i="5" s="1"/>
  <c r="H144" i="5"/>
  <c r="J19" i="5"/>
  <c r="K19" i="5" s="1"/>
  <c r="I19" i="5" s="1"/>
  <c r="J119" i="5"/>
  <c r="K119" i="5" s="1"/>
  <c r="I119" i="5" s="1"/>
  <c r="O99" i="5"/>
  <c r="M99" i="5" s="1"/>
  <c r="O79" i="5"/>
  <c r="M79" i="5" s="1"/>
  <c r="L19" i="5"/>
  <c r="O139" i="5"/>
  <c r="J100" i="5"/>
  <c r="K100" i="5" s="1"/>
  <c r="I100" i="5" s="1"/>
  <c r="F44" i="5"/>
  <c r="F49" i="5"/>
  <c r="F46" i="5"/>
  <c r="G46" i="5"/>
  <c r="J46" i="5" s="1"/>
  <c r="K46" i="5" s="1"/>
  <c r="I46" i="5" s="1"/>
  <c r="G49" i="5"/>
  <c r="J49" i="5" s="1"/>
  <c r="K49" i="5" s="1"/>
  <c r="H91" i="5"/>
  <c r="J90" i="5"/>
  <c r="K90" i="5" s="1"/>
  <c r="I90" i="5" s="1"/>
  <c r="G40" i="5"/>
  <c r="J52" i="5"/>
  <c r="K52" i="5" s="1"/>
  <c r="I52" i="5" s="1"/>
  <c r="H53" i="5"/>
  <c r="H141" i="5"/>
  <c r="I71" i="5"/>
  <c r="I151" i="5"/>
  <c r="I5" i="5"/>
  <c r="I50" i="5"/>
  <c r="H63" i="5"/>
  <c r="J62" i="5"/>
  <c r="K62" i="5" s="1"/>
  <c r="I62" i="5" s="1"/>
  <c r="H112" i="5"/>
  <c r="J111" i="5"/>
  <c r="K111" i="5" s="1"/>
  <c r="J72" i="5"/>
  <c r="K72" i="5" s="1"/>
  <c r="I72" i="5" s="1"/>
  <c r="H73" i="5"/>
  <c r="O50" i="5"/>
  <c r="M50" i="5" s="1"/>
  <c r="M59" i="5"/>
  <c r="I39" i="5"/>
  <c r="I69" i="5"/>
  <c r="J110" i="5"/>
  <c r="K110" i="5" s="1"/>
  <c r="I110" i="5" s="1"/>
  <c r="J47" i="5"/>
  <c r="K47" i="5" s="1"/>
  <c r="I47" i="5" s="1"/>
  <c r="I111" i="5"/>
  <c r="O129" i="5"/>
  <c r="J129" i="5"/>
  <c r="K129" i="5" s="1"/>
  <c r="I129" i="5" s="1"/>
  <c r="F40" i="5"/>
  <c r="I35" i="5"/>
  <c r="I145" i="5"/>
  <c r="H145" i="5"/>
  <c r="J43" i="5"/>
  <c r="K43" i="5" s="1"/>
  <c r="I43" i="5" s="1"/>
  <c r="M69" i="5"/>
  <c r="O39" i="5"/>
  <c r="J69" i="5"/>
  <c r="K69" i="5" s="1"/>
  <c r="L154" i="5"/>
  <c r="L149" i="5"/>
  <c r="I101" i="5"/>
  <c r="F47" i="5"/>
  <c r="H152" i="5"/>
  <c r="F42" i="5"/>
  <c r="G42" i="5"/>
  <c r="I148" i="5"/>
  <c r="F43" i="5"/>
  <c r="H130" i="5"/>
  <c r="J9" i="5"/>
  <c r="K9" i="5" s="1"/>
  <c r="I9" i="5" s="1"/>
  <c r="I38" i="5"/>
  <c r="J89" i="5"/>
  <c r="K89" i="5" s="1"/>
  <c r="I89" i="5" s="1"/>
  <c r="I135" i="5"/>
  <c r="H143" i="5"/>
  <c r="I31" i="5"/>
  <c r="H102" i="5"/>
  <c r="J101" i="5"/>
  <c r="K101" i="5" s="1"/>
  <c r="H125" i="5"/>
  <c r="H120" i="5"/>
  <c r="M19" i="5"/>
  <c r="J61" i="5"/>
  <c r="K61" i="5" s="1"/>
  <c r="I61" i="5" s="1"/>
  <c r="I149" i="5"/>
  <c r="O149" i="5"/>
  <c r="H81" i="5"/>
  <c r="J80" i="5"/>
  <c r="K80" i="5" s="1"/>
  <c r="I34" i="5"/>
  <c r="J44" i="5"/>
  <c r="K44" i="5" s="1"/>
  <c r="I44" i="5" s="1"/>
  <c r="I80" i="5"/>
  <c r="H136" i="5"/>
  <c r="J60" i="5"/>
  <c r="K60" i="5" s="1"/>
  <c r="I60" i="5" s="1"/>
  <c r="G48" i="5"/>
  <c r="O109" i="5"/>
  <c r="J109" i="5"/>
  <c r="K109" i="5" s="1"/>
  <c r="I109" i="5" s="1"/>
  <c r="H153" i="5"/>
  <c r="I33" i="5"/>
  <c r="I37" i="5"/>
  <c r="J59" i="5"/>
  <c r="K59" i="5" s="1"/>
  <c r="I59" i="5" s="1"/>
  <c r="J45" i="5"/>
  <c r="K45" i="5" s="1"/>
  <c r="I45" i="5" s="1"/>
  <c r="J51" i="5"/>
  <c r="K51" i="5" s="1"/>
  <c r="I51" i="5" s="1"/>
  <c r="F48" i="5"/>
  <c r="L29" i="5"/>
  <c r="H20" i="5" s="1"/>
  <c r="L39" i="5"/>
  <c r="O29" i="5"/>
  <c r="M29" i="5" s="1"/>
  <c r="F45" i="5"/>
  <c r="I41" i="5"/>
  <c r="I99" i="5"/>
  <c r="I139" i="5"/>
  <c r="H147" i="5"/>
  <c r="I29" i="5"/>
  <c r="I32" i="5"/>
  <c r="I150" i="5"/>
  <c r="H140" i="5"/>
  <c r="H154" i="5"/>
  <c r="I36" i="5"/>
  <c r="I79" i="5"/>
  <c r="I134" i="5"/>
  <c r="M89" i="5" l="1"/>
  <c r="H10" i="5"/>
  <c r="H6" i="5"/>
  <c r="I49" i="5"/>
  <c r="H131" i="5"/>
  <c r="J130" i="5"/>
  <c r="K130" i="5" s="1"/>
  <c r="I130" i="5" s="1"/>
  <c r="J53" i="5"/>
  <c r="K53" i="5" s="1"/>
  <c r="I53" i="5" s="1"/>
  <c r="H54" i="5"/>
  <c r="J40" i="5"/>
  <c r="K40" i="5" s="1"/>
  <c r="I40" i="5" s="1"/>
  <c r="M39" i="5"/>
  <c r="J91" i="5"/>
  <c r="K91" i="5" s="1"/>
  <c r="I91" i="5" s="1"/>
  <c r="H92" i="5"/>
  <c r="M139" i="5"/>
  <c r="M129" i="5"/>
  <c r="J120" i="5"/>
  <c r="K120" i="5" s="1"/>
  <c r="I120" i="5" s="1"/>
  <c r="H121" i="5"/>
  <c r="H82" i="5"/>
  <c r="J81" i="5"/>
  <c r="K81" i="5" s="1"/>
  <c r="I81" i="5" s="1"/>
  <c r="J112" i="5"/>
  <c r="K112" i="5" s="1"/>
  <c r="I112" i="5" s="1"/>
  <c r="H113" i="5"/>
  <c r="H103" i="5"/>
  <c r="J102" i="5"/>
  <c r="K102" i="5" s="1"/>
  <c r="I102" i="5" s="1"/>
  <c r="H137" i="5"/>
  <c r="J136" i="5"/>
  <c r="K136" i="5" s="1"/>
  <c r="I136" i="5" s="1"/>
  <c r="J20" i="5"/>
  <c r="K20" i="5" s="1"/>
  <c r="I20" i="5" s="1"/>
  <c r="H21" i="5"/>
  <c r="M154" i="5"/>
  <c r="M149" i="5"/>
  <c r="H74" i="5"/>
  <c r="J73" i="5"/>
  <c r="K73" i="5" s="1"/>
  <c r="I73" i="5" s="1"/>
  <c r="M109" i="5"/>
  <c r="M119" i="5"/>
  <c r="J125" i="5"/>
  <c r="K125" i="5" s="1"/>
  <c r="I125" i="5" s="1"/>
  <c r="H126" i="5"/>
  <c r="J48" i="5"/>
  <c r="K48" i="5" s="1"/>
  <c r="I48" i="5" s="1"/>
  <c r="J42" i="5"/>
  <c r="K42" i="5" s="1"/>
  <c r="I42" i="5" s="1"/>
  <c r="H64" i="5"/>
  <c r="J63" i="5"/>
  <c r="K63" i="5" s="1"/>
  <c r="I63" i="5" s="1"/>
  <c r="J6" i="5" l="1"/>
  <c r="K6" i="5" s="1"/>
  <c r="I6" i="5" s="1"/>
  <c r="H7" i="5"/>
  <c r="J10" i="5"/>
  <c r="K10" i="5" s="1"/>
  <c r="I10" i="5" s="1"/>
  <c r="H11" i="5"/>
  <c r="J137" i="5"/>
  <c r="K137" i="5" s="1"/>
  <c r="I137" i="5" s="1"/>
  <c r="H138" i="5"/>
  <c r="J138" i="5" s="1"/>
  <c r="K138" i="5" s="1"/>
  <c r="I138" i="5" s="1"/>
  <c r="J113" i="5"/>
  <c r="K113" i="5" s="1"/>
  <c r="I113" i="5" s="1"/>
  <c r="H114" i="5"/>
  <c r="H122" i="5"/>
  <c r="J121" i="5"/>
  <c r="K121" i="5" s="1"/>
  <c r="I121" i="5" s="1"/>
  <c r="J103" i="5"/>
  <c r="K103" i="5" s="1"/>
  <c r="I103" i="5" s="1"/>
  <c r="H104" i="5"/>
  <c r="H65" i="5"/>
  <c r="J64" i="5"/>
  <c r="K64" i="5" s="1"/>
  <c r="I64" i="5" s="1"/>
  <c r="J82" i="5"/>
  <c r="K82" i="5" s="1"/>
  <c r="I82" i="5" s="1"/>
  <c r="H83" i="5"/>
  <c r="H127" i="5"/>
  <c r="J126" i="5"/>
  <c r="K126" i="5" s="1"/>
  <c r="I126" i="5" s="1"/>
  <c r="J92" i="5"/>
  <c r="K92" i="5" s="1"/>
  <c r="I92" i="5" s="1"/>
  <c r="H93" i="5"/>
  <c r="J74" i="5"/>
  <c r="K74" i="5" s="1"/>
  <c r="I74" i="5" s="1"/>
  <c r="H75" i="5"/>
  <c r="H55" i="5"/>
  <c r="J54" i="5"/>
  <c r="K54" i="5" s="1"/>
  <c r="I54" i="5" s="1"/>
  <c r="H22" i="5"/>
  <c r="J21" i="5"/>
  <c r="K21" i="5" s="1"/>
  <c r="I21" i="5" s="1"/>
  <c r="J131" i="5"/>
  <c r="K131" i="5" s="1"/>
  <c r="I131" i="5" s="1"/>
  <c r="H132" i="5"/>
  <c r="H12" i="5" l="1"/>
  <c r="J11" i="5"/>
  <c r="K11" i="5" s="1"/>
  <c r="I11" i="5" s="1"/>
  <c r="H8" i="5"/>
  <c r="J8" i="5" s="1"/>
  <c r="K8" i="5" s="1"/>
  <c r="I8" i="5" s="1"/>
  <c r="J7" i="5"/>
  <c r="K7" i="5" s="1"/>
  <c r="I7" i="5" s="1"/>
  <c r="H56" i="5"/>
  <c r="J55" i="5"/>
  <c r="K55" i="5" s="1"/>
  <c r="I55" i="5" s="1"/>
  <c r="H76" i="5"/>
  <c r="J75" i="5"/>
  <c r="K75" i="5" s="1"/>
  <c r="I75" i="5" s="1"/>
  <c r="H94" i="5"/>
  <c r="J93" i="5"/>
  <c r="K93" i="5" s="1"/>
  <c r="I93" i="5" s="1"/>
  <c r="H84" i="5"/>
  <c r="J83" i="5"/>
  <c r="K83" i="5" s="1"/>
  <c r="I83" i="5" s="1"/>
  <c r="H105" i="5"/>
  <c r="J104" i="5"/>
  <c r="K104" i="5" s="1"/>
  <c r="I104" i="5" s="1"/>
  <c r="J122" i="5"/>
  <c r="K122" i="5" s="1"/>
  <c r="I122" i="5" s="1"/>
  <c r="H123" i="5"/>
  <c r="J123" i="5" s="1"/>
  <c r="K123" i="5" s="1"/>
  <c r="I123" i="5" s="1"/>
  <c r="H128" i="5"/>
  <c r="J128" i="5" s="1"/>
  <c r="K128" i="5" s="1"/>
  <c r="I128" i="5" s="1"/>
  <c r="J127" i="5"/>
  <c r="K127" i="5" s="1"/>
  <c r="I127" i="5" s="1"/>
  <c r="H66" i="5"/>
  <c r="J65" i="5"/>
  <c r="K65" i="5" s="1"/>
  <c r="I65" i="5" s="1"/>
  <c r="H133" i="5"/>
  <c r="J133" i="5" s="1"/>
  <c r="K133" i="5" s="1"/>
  <c r="I133" i="5" s="1"/>
  <c r="J132" i="5"/>
  <c r="K132" i="5" s="1"/>
  <c r="I132" i="5" s="1"/>
  <c r="H115" i="5"/>
  <c r="J114" i="5"/>
  <c r="K114" i="5" s="1"/>
  <c r="I114" i="5" s="1"/>
  <c r="H23" i="5"/>
  <c r="J22" i="5"/>
  <c r="K22" i="5" s="1"/>
  <c r="I22" i="5" s="1"/>
  <c r="Q15" i="2"/>
  <c r="J12" i="5" l="1"/>
  <c r="K12" i="5" s="1"/>
  <c r="I12" i="5" s="1"/>
  <c r="H13" i="5"/>
  <c r="H116" i="5"/>
  <c r="J115" i="5"/>
  <c r="K115" i="5" s="1"/>
  <c r="I115" i="5" s="1"/>
  <c r="J66" i="5"/>
  <c r="K66" i="5" s="1"/>
  <c r="I66" i="5" s="1"/>
  <c r="H67" i="5"/>
  <c r="H106" i="5"/>
  <c r="J105" i="5"/>
  <c r="K105" i="5" s="1"/>
  <c r="I105" i="5" s="1"/>
  <c r="H85" i="5"/>
  <c r="J84" i="5"/>
  <c r="K84" i="5" s="1"/>
  <c r="I84" i="5" s="1"/>
  <c r="J94" i="5"/>
  <c r="K94" i="5" s="1"/>
  <c r="I94" i="5" s="1"/>
  <c r="H95" i="5"/>
  <c r="J76" i="5"/>
  <c r="K76" i="5" s="1"/>
  <c r="I76" i="5" s="1"/>
  <c r="H77" i="5"/>
  <c r="H24" i="5"/>
  <c r="J23" i="5"/>
  <c r="K23" i="5" s="1"/>
  <c r="I23" i="5" s="1"/>
  <c r="J56" i="5"/>
  <c r="K56" i="5" s="1"/>
  <c r="I56" i="5" s="1"/>
  <c r="H57" i="5"/>
  <c r="F35" i="2"/>
  <c r="G27" i="2"/>
  <c r="J13" i="5" l="1"/>
  <c r="K13" i="5" s="1"/>
  <c r="I13" i="5" s="1"/>
  <c r="H14" i="5"/>
  <c r="J57" i="5"/>
  <c r="K57" i="5" s="1"/>
  <c r="I57" i="5" s="1"/>
  <c r="H58" i="5"/>
  <c r="J58" i="5" s="1"/>
  <c r="K58" i="5" s="1"/>
  <c r="I58" i="5" s="1"/>
  <c r="J77" i="5"/>
  <c r="K77" i="5" s="1"/>
  <c r="I77" i="5" s="1"/>
  <c r="H78" i="5"/>
  <c r="J78" i="5" s="1"/>
  <c r="K78" i="5" s="1"/>
  <c r="I78" i="5" s="1"/>
  <c r="H25" i="5"/>
  <c r="J24" i="5"/>
  <c r="K24" i="5" s="1"/>
  <c r="I24" i="5" s="1"/>
  <c r="J95" i="5"/>
  <c r="K95" i="5" s="1"/>
  <c r="I95" i="5" s="1"/>
  <c r="H96" i="5"/>
  <c r="J85" i="5"/>
  <c r="K85" i="5" s="1"/>
  <c r="I85" i="5" s="1"/>
  <c r="H86" i="5"/>
  <c r="J106" i="5"/>
  <c r="K106" i="5" s="1"/>
  <c r="I106" i="5" s="1"/>
  <c r="H107" i="5"/>
  <c r="J67" i="5"/>
  <c r="K67" i="5" s="1"/>
  <c r="I67" i="5" s="1"/>
  <c r="H68" i="5"/>
  <c r="J68" i="5" s="1"/>
  <c r="K68" i="5" s="1"/>
  <c r="I68" i="5" s="1"/>
  <c r="H117" i="5"/>
  <c r="J116" i="5"/>
  <c r="K116" i="5" s="1"/>
  <c r="I116" i="5" s="1"/>
  <c r="G15" i="2"/>
  <c r="E16" i="2" s="1"/>
  <c r="H15" i="2"/>
  <c r="H16" i="2"/>
  <c r="Q16" i="2" s="1"/>
  <c r="R16" i="2" s="1"/>
  <c r="R15" i="2"/>
  <c r="C35" i="2"/>
  <c r="C34" i="2"/>
  <c r="C33" i="2"/>
  <c r="C32" i="2"/>
  <c r="C31" i="2"/>
  <c r="C30" i="2"/>
  <c r="C29" i="2"/>
  <c r="C28" i="2"/>
  <c r="C27" i="2"/>
  <c r="C26" i="2"/>
  <c r="C25" i="2"/>
  <c r="C24" i="2"/>
  <c r="C23" i="2"/>
  <c r="C22" i="2"/>
  <c r="C21" i="2"/>
  <c r="C20" i="2"/>
  <c r="C19" i="2"/>
  <c r="C18" i="2"/>
  <c r="C17" i="2"/>
  <c r="C16" i="2"/>
  <c r="F15" i="2"/>
  <c r="C15" i="2"/>
  <c r="F14" i="2"/>
  <c r="C14" i="2"/>
  <c r="F13" i="2"/>
  <c r="C13" i="2"/>
  <c r="F12" i="2"/>
  <c r="C12" i="2"/>
  <c r="F11" i="2"/>
  <c r="C11" i="2"/>
  <c r="F10" i="2"/>
  <c r="C10" i="2"/>
  <c r="F9" i="2"/>
  <c r="C9" i="2"/>
  <c r="F8" i="2"/>
  <c r="C8" i="2"/>
  <c r="F7" i="2"/>
  <c r="C7" i="2"/>
  <c r="F6" i="2"/>
  <c r="C6" i="2"/>
  <c r="C5" i="2"/>
  <c r="H15" i="5" l="1"/>
  <c r="J14" i="5"/>
  <c r="K14" i="5" s="1"/>
  <c r="I14" i="5" s="1"/>
  <c r="J117" i="5"/>
  <c r="K117" i="5" s="1"/>
  <c r="I117" i="5" s="1"/>
  <c r="H118" i="5"/>
  <c r="J118" i="5" s="1"/>
  <c r="K118" i="5" s="1"/>
  <c r="I118" i="5" s="1"/>
  <c r="H108" i="5"/>
  <c r="J108" i="5" s="1"/>
  <c r="K108" i="5" s="1"/>
  <c r="I108" i="5" s="1"/>
  <c r="J107" i="5"/>
  <c r="K107" i="5" s="1"/>
  <c r="I107" i="5" s="1"/>
  <c r="H87" i="5"/>
  <c r="J86" i="5"/>
  <c r="K86" i="5" s="1"/>
  <c r="I86" i="5" s="1"/>
  <c r="H97" i="5"/>
  <c r="J96" i="5"/>
  <c r="K96" i="5" s="1"/>
  <c r="I96" i="5" s="1"/>
  <c r="H26" i="5"/>
  <c r="J25" i="5"/>
  <c r="K25" i="5" s="1"/>
  <c r="I25" i="5" s="1"/>
  <c r="E17" i="2"/>
  <c r="H17" i="2"/>
  <c r="F27" i="2"/>
  <c r="G25" i="2"/>
  <c r="G24" i="2"/>
  <c r="G23" i="2"/>
  <c r="G22" i="2"/>
  <c r="G21" i="2"/>
  <c r="G20" i="2"/>
  <c r="G19" i="2"/>
  <c r="G18" i="2"/>
  <c r="G17" i="2"/>
  <c r="F17" i="2"/>
  <c r="F16" i="2"/>
  <c r="H16" i="5" l="1"/>
  <c r="J15" i="5"/>
  <c r="K15" i="5" s="1"/>
  <c r="I15" i="5" s="1"/>
  <c r="J26" i="5"/>
  <c r="K26" i="5" s="1"/>
  <c r="I26" i="5" s="1"/>
  <c r="H27" i="5"/>
  <c r="J97" i="5"/>
  <c r="K97" i="5" s="1"/>
  <c r="I97" i="5" s="1"/>
  <c r="H98" i="5"/>
  <c r="J98" i="5" s="1"/>
  <c r="K98" i="5" s="1"/>
  <c r="I98" i="5" s="1"/>
  <c r="H88" i="5"/>
  <c r="J88" i="5" s="1"/>
  <c r="K88" i="5" s="1"/>
  <c r="I88" i="5" s="1"/>
  <c r="J87" i="5"/>
  <c r="K87" i="5" s="1"/>
  <c r="I87" i="5" s="1"/>
  <c r="Q17" i="2"/>
  <c r="H18" i="2"/>
  <c r="H19" i="2" s="1"/>
  <c r="H20" i="2" s="1"/>
  <c r="H21" i="2" s="1"/>
  <c r="H22" i="2" s="1"/>
  <c r="H23" i="2" s="1"/>
  <c r="H24" i="2" s="1"/>
  <c r="H25" i="2" s="1"/>
  <c r="H26" i="2" s="1"/>
  <c r="E18" i="2"/>
  <c r="F28" i="2"/>
  <c r="H17" i="5" l="1"/>
  <c r="J16" i="5"/>
  <c r="K16" i="5" s="1"/>
  <c r="I16" i="5" s="1"/>
  <c r="H28" i="5"/>
  <c r="J28" i="5" s="1"/>
  <c r="K28" i="5" s="1"/>
  <c r="I28" i="5" s="1"/>
  <c r="J27" i="5"/>
  <c r="K27" i="5" s="1"/>
  <c r="I27" i="5" s="1"/>
  <c r="E19" i="2"/>
  <c r="F18" i="2"/>
  <c r="Q18" i="2"/>
  <c r="R17" i="2"/>
  <c r="F29" i="2"/>
  <c r="J17" i="5" l="1"/>
  <c r="K17" i="5" s="1"/>
  <c r="I17" i="5" s="1"/>
  <c r="H18" i="5"/>
  <c r="J18" i="5" s="1"/>
  <c r="K18" i="5" s="1"/>
  <c r="I18" i="5" s="1"/>
  <c r="Q19" i="2"/>
  <c r="R18" i="2"/>
  <c r="E20" i="2"/>
  <c r="F19" i="2"/>
  <c r="F30" i="2"/>
  <c r="E21" i="2" l="1"/>
  <c r="F20" i="2"/>
  <c r="R19" i="2"/>
  <c r="Q20" i="2"/>
  <c r="F31" i="2"/>
  <c r="Q21" i="2" l="1"/>
  <c r="R20" i="2"/>
  <c r="E22" i="2"/>
  <c r="F21" i="2"/>
  <c r="F32" i="2"/>
  <c r="E23" i="2" l="1"/>
  <c r="F22" i="2"/>
  <c r="Q22" i="2"/>
  <c r="R21" i="2"/>
  <c r="F33" i="2"/>
  <c r="Q23" i="2" l="1"/>
  <c r="R22" i="2"/>
  <c r="E24" i="2"/>
  <c r="F23" i="2"/>
  <c r="F34" i="2"/>
  <c r="E25" i="2" l="1"/>
  <c r="F24" i="2"/>
  <c r="Q24" i="2"/>
  <c r="R23" i="2"/>
  <c r="Q25" i="2" l="1"/>
  <c r="R24" i="2"/>
  <c r="F26" i="2"/>
  <c r="F25" i="2"/>
  <c r="Q26" i="2" l="1"/>
  <c r="R26" i="2" s="1"/>
  <c r="R25" i="2"/>
</calcChain>
</file>

<file path=xl/comments1.xml><?xml version="1.0" encoding="utf-8"?>
<comments xmlns="http://schemas.openxmlformats.org/spreadsheetml/2006/main">
  <authors>
    <author>sergiomartin007@gmail.com</author>
  </authors>
  <commentList>
    <comment ref="H39" authorId="0" shapeId="0">
      <text>
        <r>
          <rPr>
            <b/>
            <sz val="9"/>
            <color indexed="81"/>
            <rFont val="Tahoma"/>
            <family val="2"/>
          </rPr>
          <t>sergiomartin007@gmail.com:</t>
        </r>
        <r>
          <rPr>
            <sz val="9"/>
            <color indexed="81"/>
            <rFont val="Tahoma"/>
            <family val="2"/>
          </rPr>
          <t xml:space="preserve">
Dato INEGI varios años</t>
        </r>
      </text>
    </comment>
    <comment ref="H50" authorId="0" shapeId="0">
      <text>
        <r>
          <rPr>
            <b/>
            <sz val="9"/>
            <color indexed="81"/>
            <rFont val="Tahoma"/>
            <family val="2"/>
          </rPr>
          <t>sergiomartin007@gmail.com:</t>
        </r>
        <r>
          <rPr>
            <sz val="9"/>
            <color indexed="81"/>
            <rFont val="Tahoma"/>
            <family val="2"/>
          </rPr>
          <t xml:space="preserve">
Dato INEGI varios años
</t>
        </r>
      </text>
    </comment>
    <comment ref="H59" authorId="0" shapeId="0">
      <text>
        <r>
          <rPr>
            <b/>
            <sz val="9"/>
            <color indexed="81"/>
            <rFont val="Tahoma"/>
            <family val="2"/>
          </rPr>
          <t>sergiomartin007@gmail.com:</t>
        </r>
        <r>
          <rPr>
            <sz val="9"/>
            <color indexed="81"/>
            <rFont val="Tahoma"/>
            <family val="2"/>
          </rPr>
          <t xml:space="preserve">
Dato INEGI varios años</t>
        </r>
      </text>
    </comment>
    <comment ref="H69" authorId="0" shapeId="0">
      <text>
        <r>
          <rPr>
            <b/>
            <sz val="9"/>
            <color indexed="81"/>
            <rFont val="Tahoma"/>
            <family val="2"/>
          </rPr>
          <t>sergiomartin007@gmail.com:</t>
        </r>
        <r>
          <rPr>
            <sz val="9"/>
            <color indexed="81"/>
            <rFont val="Tahoma"/>
            <family val="2"/>
          </rPr>
          <t xml:space="preserve">
Dato INEGI varios años
</t>
        </r>
      </text>
    </comment>
    <comment ref="H79" authorId="0" shapeId="0">
      <text>
        <r>
          <rPr>
            <b/>
            <sz val="9"/>
            <color indexed="81"/>
            <rFont val="Tahoma"/>
            <family val="2"/>
          </rPr>
          <t>sergiomartin007@gmail.com:</t>
        </r>
        <r>
          <rPr>
            <sz val="9"/>
            <color indexed="81"/>
            <rFont val="Tahoma"/>
            <family val="2"/>
          </rPr>
          <t xml:space="preserve">
Dato INEGI varios años
</t>
        </r>
      </text>
    </comment>
    <comment ref="H99" authorId="0" shapeId="0">
      <text>
        <r>
          <rPr>
            <b/>
            <sz val="9"/>
            <color indexed="81"/>
            <rFont val="Tahoma"/>
            <family val="2"/>
          </rPr>
          <t>sergiomartin007@gmail.com:</t>
        </r>
        <r>
          <rPr>
            <sz val="9"/>
            <color indexed="81"/>
            <rFont val="Tahoma"/>
            <family val="2"/>
          </rPr>
          <t xml:space="preserve">
Dato INEGI varios años
</t>
        </r>
      </text>
    </comment>
    <comment ref="H109" authorId="0" shapeId="0">
      <text>
        <r>
          <rPr>
            <b/>
            <sz val="9"/>
            <color indexed="81"/>
            <rFont val="Tahoma"/>
            <family val="2"/>
          </rPr>
          <t>sergiomartin007@gmail.com:</t>
        </r>
        <r>
          <rPr>
            <sz val="9"/>
            <color indexed="81"/>
            <rFont val="Tahoma"/>
            <family val="2"/>
          </rPr>
          <t xml:space="preserve">
No es dato INEGI. Se corrige estimando con un porcentaje que refleje la reducción de dos millones por error en el Censo de 1980
</t>
        </r>
      </text>
    </comment>
    <comment ref="H119" authorId="0" shapeId="0">
      <text>
        <r>
          <rPr>
            <b/>
            <sz val="9"/>
            <color indexed="81"/>
            <rFont val="Tahoma"/>
            <family val="2"/>
          </rPr>
          <t>sergiomartin007@gmail.com:</t>
        </r>
        <r>
          <rPr>
            <sz val="9"/>
            <color indexed="81"/>
            <rFont val="Tahoma"/>
            <family val="2"/>
          </rPr>
          <t xml:space="preserve">
Dato INEGI</t>
        </r>
      </text>
    </comment>
    <comment ref="H124" authorId="0" shapeId="0">
      <text>
        <r>
          <rPr>
            <b/>
            <sz val="9"/>
            <color indexed="81"/>
            <rFont val="Tahoma"/>
            <family val="2"/>
          </rPr>
          <t>sergiomartin007@gmail.com:</t>
        </r>
        <r>
          <rPr>
            <sz val="9"/>
            <color indexed="81"/>
            <rFont val="Tahoma"/>
            <family val="2"/>
          </rPr>
          <t xml:space="preserve">
Dato INEGI</t>
        </r>
      </text>
    </comment>
    <comment ref="H129" authorId="0" shapeId="0">
      <text>
        <r>
          <rPr>
            <b/>
            <sz val="9"/>
            <color indexed="81"/>
            <rFont val="Tahoma"/>
            <family val="2"/>
          </rPr>
          <t>sergiomartin007@gmail.com:</t>
        </r>
        <r>
          <rPr>
            <sz val="9"/>
            <color indexed="81"/>
            <rFont val="Tahoma"/>
            <family val="2"/>
          </rPr>
          <t xml:space="preserve">
INEGI
</t>
        </r>
      </text>
    </comment>
    <comment ref="J130" authorId="0" shapeId="0">
      <text>
        <r>
          <rPr>
            <b/>
            <sz val="9"/>
            <color indexed="81"/>
            <rFont val="Tahoma"/>
            <family val="2"/>
          </rPr>
          <t>sergiomartin007@gmail.com:</t>
        </r>
        <r>
          <rPr>
            <sz val="9"/>
            <color indexed="81"/>
            <rFont val="Tahoma"/>
            <family val="2"/>
          </rPr>
          <t xml:space="preserve">
Estimada</t>
        </r>
      </text>
    </comment>
  </commentList>
</comments>
</file>

<file path=xl/comments2.xml><?xml version="1.0" encoding="utf-8"?>
<comments xmlns="http://schemas.openxmlformats.org/spreadsheetml/2006/main">
  <authors>
    <author>sergiomartin007@gmail.com</author>
  </authors>
  <commentList>
    <comment ref="I15" authorId="0" shapeId="0">
      <text>
        <r>
          <rPr>
            <b/>
            <sz val="9"/>
            <color indexed="81"/>
            <rFont val="Tahoma"/>
            <family val="2"/>
          </rPr>
          <t>sergiomartin007@gmail.com:</t>
        </r>
        <r>
          <rPr>
            <sz val="9"/>
            <color indexed="81"/>
            <rFont val="Tahoma"/>
            <family val="2"/>
          </rPr>
          <t xml:space="preserve">
Tasa que dada la cifra de población  de 1910 y el dato de Mcaa (2003) de 17.3 millones de personas en 1921 sin la ocurrencia de la Revolución mexicana. </t>
        </r>
      </text>
    </comment>
    <comment ref="H26" authorId="0" shapeId="0">
      <text>
        <r>
          <rPr>
            <b/>
            <sz val="9"/>
            <color indexed="81"/>
            <rFont val="Tahoma"/>
            <family val="2"/>
          </rPr>
          <t>sergiomartin007@gmail.com:</t>
        </r>
        <r>
          <rPr>
            <sz val="9"/>
            <color indexed="81"/>
            <rFont val="Tahoma"/>
            <family val="2"/>
          </rPr>
          <t xml:space="preserve">
Población en millones de personas en ausencia de los hechos de la Revolución mexicana</t>
        </r>
      </text>
    </comment>
  </commentList>
</comments>
</file>

<file path=xl/sharedStrings.xml><?xml version="1.0" encoding="utf-8"?>
<sst xmlns="http://schemas.openxmlformats.org/spreadsheetml/2006/main" count="1791" uniqueCount="428">
  <si>
    <t>Año</t>
  </si>
  <si>
    <t>Población personas</t>
  </si>
  <si>
    <t>Población urbana</t>
  </si>
  <si>
    <t>Población urbana % del total</t>
  </si>
  <si>
    <t>Población rural</t>
  </si>
  <si>
    <t>Población rural % del total</t>
  </si>
  <si>
    <t>Tasa media inter-periodos población urbana</t>
  </si>
  <si>
    <t>-</t>
  </si>
  <si>
    <t>Población en millones Fuente: INEGI</t>
  </si>
  <si>
    <t>Población en millones Fuente: Maddison</t>
  </si>
  <si>
    <t>Población t/c Fuente: Maddison</t>
  </si>
  <si>
    <t>Población en millones con interpolación</t>
  </si>
  <si>
    <t>Tasa 1900-1910</t>
  </si>
  <si>
    <t>Nacimientos</t>
  </si>
  <si>
    <t>Revolución</t>
  </si>
  <si>
    <t>Epidemia</t>
  </si>
  <si>
    <t>Emigración</t>
  </si>
  <si>
    <t>Tasa Mcaa, 1910-1921</t>
  </si>
  <si>
    <t>*La distribución de los impactos se basa en las consideraciones históricas sobre sobre los años en que ocurren.</t>
  </si>
  <si>
    <t xml:space="preserve">Población anual estimada </t>
  </si>
  <si>
    <t>Tasa anual</t>
  </si>
  <si>
    <t>Tasa 1910-1921 Oficial</t>
  </si>
  <si>
    <t>t/c población con interpolación simple</t>
  </si>
  <si>
    <t>Distribución de los impactos de la Revolución mexicana en millones de personas, 1911-1921</t>
  </si>
  <si>
    <t>GDP pc 2011 prices</t>
  </si>
  <si>
    <t>Afghanistan</t>
  </si>
  <si>
    <t>Angola</t>
  </si>
  <si>
    <t>Albania</t>
  </si>
  <si>
    <t>United Arab Emirates</t>
  </si>
  <si>
    <t>Argentina</t>
  </si>
  <si>
    <t>Armenia</t>
  </si>
  <si>
    <t>Australia</t>
  </si>
  <si>
    <t>Austria</t>
  </si>
  <si>
    <t>Azerbaijan</t>
  </si>
  <si>
    <t>Burundi</t>
  </si>
  <si>
    <t>Belgium</t>
  </si>
  <si>
    <t>Benin</t>
  </si>
  <si>
    <t>Burkina Faso</t>
  </si>
  <si>
    <t>Bangladesh</t>
  </si>
  <si>
    <t>Bulgaria</t>
  </si>
  <si>
    <t>Bahrain</t>
  </si>
  <si>
    <t>Bosnia and Herzegovina</t>
  </si>
  <si>
    <t>Belarus</t>
  </si>
  <si>
    <t>Bolivia (Plurinational State of)</t>
  </si>
  <si>
    <t>Brazil</t>
  </si>
  <si>
    <t>Barbados</t>
  </si>
  <si>
    <t>Botswana</t>
  </si>
  <si>
    <t>Central African Republic</t>
  </si>
  <si>
    <t>Canada</t>
  </si>
  <si>
    <t>Switzerland</t>
  </si>
  <si>
    <t>Chile</t>
  </si>
  <si>
    <t>China</t>
  </si>
  <si>
    <t>Côte d'Ivoire</t>
  </si>
  <si>
    <t>Cameroon</t>
  </si>
  <si>
    <t>D.R. of the Congo</t>
  </si>
  <si>
    <t>Congo</t>
  </si>
  <si>
    <t>Colombia</t>
  </si>
  <si>
    <t>Comoros</t>
  </si>
  <si>
    <t>Cabo Verde</t>
  </si>
  <si>
    <t>Costa Rica</t>
  </si>
  <si>
    <t>Czechoslovakia</t>
  </si>
  <si>
    <t>Cuba</t>
  </si>
  <si>
    <t>Cyprus</t>
  </si>
  <si>
    <t>Czech Republic</t>
  </si>
  <si>
    <t>Germany</t>
  </si>
  <si>
    <t>Djibouti</t>
  </si>
  <si>
    <t>Dominica</t>
  </si>
  <si>
    <t>Denmark</t>
  </si>
  <si>
    <t>Dominican Republic</t>
  </si>
  <si>
    <t>Algeria</t>
  </si>
  <si>
    <t>Ecuador</t>
  </si>
  <si>
    <t>Egypt</t>
  </si>
  <si>
    <t>Spain</t>
  </si>
  <si>
    <t>Estonia</t>
  </si>
  <si>
    <t>Ethiopia</t>
  </si>
  <si>
    <t>Finland</t>
  </si>
  <si>
    <t>France</t>
  </si>
  <si>
    <t>Gabon</t>
  </si>
  <si>
    <t>United Kingdom</t>
  </si>
  <si>
    <t>Georgia</t>
  </si>
  <si>
    <t>Ghana</t>
  </si>
  <si>
    <t>Guinea</t>
  </si>
  <si>
    <t>Gambia</t>
  </si>
  <si>
    <t>Guinea-Bissau</t>
  </si>
  <si>
    <t>Equatorial Guinea</t>
  </si>
  <si>
    <t>Greece</t>
  </si>
  <si>
    <t>Guatemala</t>
  </si>
  <si>
    <t>China, Hong Kong SAR</t>
  </si>
  <si>
    <t>Honduras</t>
  </si>
  <si>
    <t>Croatia</t>
  </si>
  <si>
    <t>Haiti</t>
  </si>
  <si>
    <t>Hungary</t>
  </si>
  <si>
    <t>Indonesia</t>
  </si>
  <si>
    <t>India</t>
  </si>
  <si>
    <t>Ireland</t>
  </si>
  <si>
    <t>Iran (Islamic Republic of)</t>
  </si>
  <si>
    <t>Iraq</t>
  </si>
  <si>
    <t>Iceland</t>
  </si>
  <si>
    <t>Israel</t>
  </si>
  <si>
    <t>Italy</t>
  </si>
  <si>
    <t>Jamaica</t>
  </si>
  <si>
    <t>Jordan</t>
  </si>
  <si>
    <t>Japan</t>
  </si>
  <si>
    <t>Kazakhstan</t>
  </si>
  <si>
    <t>Kenya</t>
  </si>
  <si>
    <t>Kyrgyzstan</t>
  </si>
  <si>
    <t>Cambodia</t>
  </si>
  <si>
    <t>Republic of Korea</t>
  </si>
  <si>
    <t>Kuwait</t>
  </si>
  <si>
    <t>Lao People's DR</t>
  </si>
  <si>
    <t>Lebanon</t>
  </si>
  <si>
    <t>Liberia</t>
  </si>
  <si>
    <t>Libya</t>
  </si>
  <si>
    <t>Saint Lucia</t>
  </si>
  <si>
    <t>Sri Lanka</t>
  </si>
  <si>
    <t>Lesotho</t>
  </si>
  <si>
    <t>Lithuania</t>
  </si>
  <si>
    <t>Luxembourg</t>
  </si>
  <si>
    <t>Latvia</t>
  </si>
  <si>
    <t>Morocco</t>
  </si>
  <si>
    <t>Republic of Moldova</t>
  </si>
  <si>
    <t>Madagascar</t>
  </si>
  <si>
    <t>Mexico</t>
  </si>
  <si>
    <t>TFYR of Macedonia</t>
  </si>
  <si>
    <t>Mali</t>
  </si>
  <si>
    <t>Malta</t>
  </si>
  <si>
    <t>Myanmar</t>
  </si>
  <si>
    <t>Montenegro</t>
  </si>
  <si>
    <t>Mongolia</t>
  </si>
  <si>
    <t>Mozambique</t>
  </si>
  <si>
    <t>Mauritania</t>
  </si>
  <si>
    <t>Mauritius</t>
  </si>
  <si>
    <t>Malawi</t>
  </si>
  <si>
    <t>Malaysia</t>
  </si>
  <si>
    <t>Namibia</t>
  </si>
  <si>
    <t>Niger</t>
  </si>
  <si>
    <t>Nigeria</t>
  </si>
  <si>
    <t>Nicaragua</t>
  </si>
  <si>
    <t>Netherlands</t>
  </si>
  <si>
    <t>Norway</t>
  </si>
  <si>
    <t>Nepal</t>
  </si>
  <si>
    <t>New Zealand</t>
  </si>
  <si>
    <t>Oman</t>
  </si>
  <si>
    <t>Pakistan</t>
  </si>
  <si>
    <t>Panama</t>
  </si>
  <si>
    <t>Peru</t>
  </si>
  <si>
    <t>Philippines</t>
  </si>
  <si>
    <t>Poland</t>
  </si>
  <si>
    <t>Puerto Rico</t>
  </si>
  <si>
    <t>D.P.R. of Korea</t>
  </si>
  <si>
    <t>Portugal</t>
  </si>
  <si>
    <t>Paraguay</t>
  </si>
  <si>
    <t>State of Palestine</t>
  </si>
  <si>
    <t>Qatar</t>
  </si>
  <si>
    <t>Romania</t>
  </si>
  <si>
    <t>Russian Federation</t>
  </si>
  <si>
    <t>Rwanda</t>
  </si>
  <si>
    <t>Saudi Arabia</t>
  </si>
  <si>
    <t>Sudan (Former)</t>
  </si>
  <si>
    <t>Senegal</t>
  </si>
  <si>
    <t>Singapore</t>
  </si>
  <si>
    <t>Sierra Leone</t>
  </si>
  <si>
    <t>El Salvador</t>
  </si>
  <si>
    <t>Serbia</t>
  </si>
  <si>
    <t>Sao Tome and Principe</t>
  </si>
  <si>
    <t>Former USSR</t>
  </si>
  <si>
    <t>Slovakia</t>
  </si>
  <si>
    <t>Slovenia</t>
  </si>
  <si>
    <t>Sweden</t>
  </si>
  <si>
    <t>Swaziland</t>
  </si>
  <si>
    <t>Seychelles</t>
  </si>
  <si>
    <t>Syrian Arab Republic</t>
  </si>
  <si>
    <t>Chad</t>
  </si>
  <si>
    <t>Togo</t>
  </si>
  <si>
    <t>Thailand</t>
  </si>
  <si>
    <t>Tajikistan</t>
  </si>
  <si>
    <t>Turkmenistan</t>
  </si>
  <si>
    <t>Trinidad and Tobago</t>
  </si>
  <si>
    <t>Tunisia</t>
  </si>
  <si>
    <t>Turkey</t>
  </si>
  <si>
    <t>Taiwan, Province of China</t>
  </si>
  <si>
    <t>U.R. of Tanzania: Mainland</t>
  </si>
  <si>
    <t>Uganda</t>
  </si>
  <si>
    <t>Ukraine</t>
  </si>
  <si>
    <t>Uruguay</t>
  </si>
  <si>
    <t>United States</t>
  </si>
  <si>
    <t>Uzbekistan</t>
  </si>
  <si>
    <t>Venezuela (Bolivarian Republic of)</t>
  </si>
  <si>
    <t>Viet Nam</t>
  </si>
  <si>
    <t>Yemen</t>
  </si>
  <si>
    <t>Former Yugoslavia</t>
  </si>
  <si>
    <t>South Africa</t>
  </si>
  <si>
    <t>Zambia</t>
  </si>
  <si>
    <t>Zimbabwe</t>
  </si>
  <si>
    <t>Region</t>
  </si>
  <si>
    <t>South and South East Asia</t>
  </si>
  <si>
    <t>Sub Saharan Africa</t>
  </si>
  <si>
    <t>Eastern Europe</t>
  </si>
  <si>
    <t>Middle East and North Africa</t>
  </si>
  <si>
    <t>Latin America</t>
  </si>
  <si>
    <t>Western Offshoots</t>
  </si>
  <si>
    <t>Western Europe</t>
  </si>
  <si>
    <t>East Asia</t>
  </si>
  <si>
    <t>year</t>
  </si>
  <si>
    <t>AFG</t>
  </si>
  <si>
    <t>AGO</t>
  </si>
  <si>
    <t>ALB</t>
  </si>
  <si>
    <t>ARE</t>
  </si>
  <si>
    <t>ARG</t>
  </si>
  <si>
    <t>ARM</t>
  </si>
  <si>
    <t>AUS</t>
  </si>
  <si>
    <t>AUT</t>
  </si>
  <si>
    <t>AZE</t>
  </si>
  <si>
    <t>BDI</t>
  </si>
  <si>
    <t>BEL</t>
  </si>
  <si>
    <t>BEN</t>
  </si>
  <si>
    <t>BFA</t>
  </si>
  <si>
    <t>BGD</t>
  </si>
  <si>
    <t>BGR</t>
  </si>
  <si>
    <t>BHR</t>
  </si>
  <si>
    <t>BIH</t>
  </si>
  <si>
    <t>BLR</t>
  </si>
  <si>
    <t>BOL</t>
  </si>
  <si>
    <t>BRA</t>
  </si>
  <si>
    <t>BRB</t>
  </si>
  <si>
    <t>BWA</t>
  </si>
  <si>
    <t>CAF</t>
  </si>
  <si>
    <t>CAN</t>
  </si>
  <si>
    <t>CHE</t>
  </si>
  <si>
    <t>CHL</t>
  </si>
  <si>
    <t>CHN</t>
  </si>
  <si>
    <t>CIV</t>
  </si>
  <si>
    <t>CMR</t>
  </si>
  <si>
    <t>COD</t>
  </si>
  <si>
    <t>COG</t>
  </si>
  <si>
    <t>COL</t>
  </si>
  <si>
    <t>COM</t>
  </si>
  <si>
    <t>CPV</t>
  </si>
  <si>
    <t>CRI</t>
  </si>
  <si>
    <t>CSK</t>
  </si>
  <si>
    <t>CUB</t>
  </si>
  <si>
    <t>CYP</t>
  </si>
  <si>
    <t>CZE</t>
  </si>
  <si>
    <t>DEU</t>
  </si>
  <si>
    <t>DJI</t>
  </si>
  <si>
    <t>DMA</t>
  </si>
  <si>
    <t>DNK</t>
  </si>
  <si>
    <t>DOM</t>
  </si>
  <si>
    <t>DZA</t>
  </si>
  <si>
    <t>ECU</t>
  </si>
  <si>
    <t>EGY</t>
  </si>
  <si>
    <t>ESP</t>
  </si>
  <si>
    <t>EST</t>
  </si>
  <si>
    <t>ETH</t>
  </si>
  <si>
    <t>FIN</t>
  </si>
  <si>
    <t>FRA</t>
  </si>
  <si>
    <t>GAB</t>
  </si>
  <si>
    <t>GBR</t>
  </si>
  <si>
    <t>GEO</t>
  </si>
  <si>
    <t>GHA</t>
  </si>
  <si>
    <t>GIN</t>
  </si>
  <si>
    <t>GMB</t>
  </si>
  <si>
    <t>GNB</t>
  </si>
  <si>
    <t>GNQ</t>
  </si>
  <si>
    <t>GRC</t>
  </si>
  <si>
    <t>GTM</t>
  </si>
  <si>
    <t>HKG</t>
  </si>
  <si>
    <t>HND</t>
  </si>
  <si>
    <t>HRV</t>
  </si>
  <si>
    <t>HTI</t>
  </si>
  <si>
    <t>HUN</t>
  </si>
  <si>
    <t>IDN</t>
  </si>
  <si>
    <t>IND</t>
  </si>
  <si>
    <t>IRL</t>
  </si>
  <si>
    <t>IRN</t>
  </si>
  <si>
    <t>IRQ</t>
  </si>
  <si>
    <t>ISL</t>
  </si>
  <si>
    <t>ISR</t>
  </si>
  <si>
    <t>ITA</t>
  </si>
  <si>
    <t>JAM</t>
  </si>
  <si>
    <t>JOR</t>
  </si>
  <si>
    <t>JPN</t>
  </si>
  <si>
    <t>KAZ</t>
  </si>
  <si>
    <t>KEN</t>
  </si>
  <si>
    <t>KGZ</t>
  </si>
  <si>
    <t>KHM</t>
  </si>
  <si>
    <t>KOR</t>
  </si>
  <si>
    <t>KWT</t>
  </si>
  <si>
    <t>LAO</t>
  </si>
  <si>
    <t>LBN</t>
  </si>
  <si>
    <t>LBR</t>
  </si>
  <si>
    <t>LBY</t>
  </si>
  <si>
    <t>LCA</t>
  </si>
  <si>
    <t>LKA</t>
  </si>
  <si>
    <t>LSO</t>
  </si>
  <si>
    <t>LTU</t>
  </si>
  <si>
    <t>LUX</t>
  </si>
  <si>
    <t>LVA</t>
  </si>
  <si>
    <t>MAR</t>
  </si>
  <si>
    <t>MDA</t>
  </si>
  <si>
    <t>MDG</t>
  </si>
  <si>
    <t>MEX</t>
  </si>
  <si>
    <t>MKD</t>
  </si>
  <si>
    <t>MLI</t>
  </si>
  <si>
    <t>MLT</t>
  </si>
  <si>
    <t>MMR</t>
  </si>
  <si>
    <t>MNE</t>
  </si>
  <si>
    <t>MNG</t>
  </si>
  <si>
    <t>MOZ</t>
  </si>
  <si>
    <t>MRT</t>
  </si>
  <si>
    <t>MUS</t>
  </si>
  <si>
    <t>MWI</t>
  </si>
  <si>
    <t>MYS</t>
  </si>
  <si>
    <t>NAM</t>
  </si>
  <si>
    <t>NER</t>
  </si>
  <si>
    <t>NGA</t>
  </si>
  <si>
    <t>NIC</t>
  </si>
  <si>
    <t>NLD</t>
  </si>
  <si>
    <t>NOR</t>
  </si>
  <si>
    <t>NPL</t>
  </si>
  <si>
    <t>NZL</t>
  </si>
  <si>
    <t>OMN</t>
  </si>
  <si>
    <t>PAK</t>
  </si>
  <si>
    <t>PAN</t>
  </si>
  <si>
    <t>PER</t>
  </si>
  <si>
    <t>PHL</t>
  </si>
  <si>
    <t>POL</t>
  </si>
  <si>
    <t>PRI</t>
  </si>
  <si>
    <t>PRK</t>
  </si>
  <si>
    <t>PRT</t>
  </si>
  <si>
    <t>PRY</t>
  </si>
  <si>
    <t>PSE</t>
  </si>
  <si>
    <t>QAT</t>
  </si>
  <si>
    <t>ROU</t>
  </si>
  <si>
    <t>RUS</t>
  </si>
  <si>
    <t>RWA</t>
  </si>
  <si>
    <t>SAU</t>
  </si>
  <si>
    <t>SDN</t>
  </si>
  <si>
    <t>SEN</t>
  </si>
  <si>
    <t>SGP</t>
  </si>
  <si>
    <t>SLE</t>
  </si>
  <si>
    <t>SLV</t>
  </si>
  <si>
    <t>SRB</t>
  </si>
  <si>
    <t>STP</t>
  </si>
  <si>
    <t>SUN</t>
  </si>
  <si>
    <t>SVK</t>
  </si>
  <si>
    <t>SVN</t>
  </si>
  <si>
    <t>SWE</t>
  </si>
  <si>
    <t>SWZ</t>
  </si>
  <si>
    <t>SYC</t>
  </si>
  <si>
    <t>SYR</t>
  </si>
  <si>
    <t>TCD</t>
  </si>
  <si>
    <t>TGO</t>
  </si>
  <si>
    <t>THA</t>
  </si>
  <si>
    <t>TJK</t>
  </si>
  <si>
    <t>TKM</t>
  </si>
  <si>
    <t>TTO</t>
  </si>
  <si>
    <t>TUN</t>
  </si>
  <si>
    <t>TUR</t>
  </si>
  <si>
    <t>TWN</t>
  </si>
  <si>
    <t>TZA</t>
  </si>
  <si>
    <t>UGA</t>
  </si>
  <si>
    <t>UKR</t>
  </si>
  <si>
    <t>URY</t>
  </si>
  <si>
    <t>USA</t>
  </si>
  <si>
    <t>UZB</t>
  </si>
  <si>
    <t>VEN</t>
  </si>
  <si>
    <t>VNM</t>
  </si>
  <si>
    <t>YEM</t>
  </si>
  <si>
    <t>YUG</t>
  </si>
  <si>
    <t>ZAF</t>
  </si>
  <si>
    <t>ZMB</t>
  </si>
  <si>
    <t>ZWE</t>
  </si>
  <si>
    <t>Population</t>
  </si>
  <si>
    <t>Tasa media inter-periodos población rural</t>
  </si>
  <si>
    <t>Población tc Fuente: Maddison</t>
  </si>
  <si>
    <t>tc población con interpolación</t>
  </si>
  <si>
    <r>
      <rPr>
        <b/>
        <sz val="12"/>
        <color theme="1"/>
        <rFont val="Times New Roman"/>
        <family val="1"/>
      </rPr>
      <t>Fuente:</t>
    </r>
    <r>
      <rPr>
        <sz val="12"/>
        <color theme="1"/>
        <rFont val="Times New Roman"/>
        <family val="1"/>
      </rPr>
      <t xml:space="preserve"> Estimación propia a partir de los datos de INEGI Para 1921 a 2025. Véase NAFINSA (varios años). Interpolación simple para datos anuales. Maddison Data Project (2023)</t>
    </r>
  </si>
  <si>
    <t>Corregida por probable error en censo de 1980 por 2 millones de personas menos</t>
  </si>
  <si>
    <t>Felix (1979)</t>
  </si>
  <si>
    <t>Bergsman (1982)</t>
  </si>
  <si>
    <t>Altimir (1982)</t>
  </si>
  <si>
    <t>Navarrete (1960 y 1970)</t>
  </si>
  <si>
    <t>Cepal y BM</t>
  </si>
  <si>
    <t>Székely (2005)</t>
  </si>
  <si>
    <t>Cortés Vargas (2017)</t>
  </si>
  <si>
    <t>Hernandez Laos (1992)</t>
  </si>
  <si>
    <t>ENIGH/INEGI en Cortés y Vargas (2017)</t>
  </si>
  <si>
    <t>Serie Mixta</t>
  </si>
  <si>
    <t>Promedio por fase</t>
  </si>
  <si>
    <t>Índices de pobreza y desigualdad en México, 1950-2004 (Porcentaje)</t>
  </si>
  <si>
    <t>Pobreza alimentaria</t>
  </si>
  <si>
    <t>Pobreza capacidades</t>
  </si>
  <si>
    <t>Pobreza patrimonio</t>
  </si>
  <si>
    <t>Coeficiente de Gini</t>
  </si>
  <si>
    <t>Fuente: Székely (2005)</t>
  </si>
  <si>
    <t>Castañeda y Bengtsson (2020)</t>
  </si>
  <si>
    <t>Población ocupada y su distribución porcentual según sector de actividad económica</t>
  </si>
  <si>
    <t>Años censales de 1895 a 1995</t>
  </si>
  <si>
    <t>Total</t>
  </si>
  <si>
    <t>No especificado</t>
  </si>
  <si>
    <t>Absolutos</t>
  </si>
  <si>
    <t>Por</t>
  </si>
  <si>
    <t>ciento</t>
  </si>
  <si>
    <t>0.72</t>
  </si>
  <si>
    <t>ND</t>
  </si>
  <si>
    <t xml:space="preserve">             de México.</t>
  </si>
  <si>
    <t xml:space="preserve">             México, 2001.</t>
  </si>
  <si>
    <r>
      <t xml:space="preserve">Primario </t>
    </r>
    <r>
      <rPr>
        <vertAlign val="superscript"/>
        <sz val="12"/>
        <rFont val="Times New Roman"/>
        <family val="1"/>
      </rPr>
      <t>a</t>
    </r>
  </si>
  <si>
    <r>
      <t xml:space="preserve">Secundario </t>
    </r>
    <r>
      <rPr>
        <vertAlign val="superscript"/>
        <sz val="12"/>
        <rFont val="Times New Roman"/>
        <family val="1"/>
      </rPr>
      <t>b</t>
    </r>
  </si>
  <si>
    <r>
      <t xml:space="preserve">Terciario </t>
    </r>
    <r>
      <rPr>
        <vertAlign val="superscript"/>
        <sz val="12"/>
        <rFont val="Times New Roman"/>
        <family val="1"/>
      </rPr>
      <t>c</t>
    </r>
  </si>
  <si>
    <r>
      <t xml:space="preserve">1895 </t>
    </r>
    <r>
      <rPr>
        <vertAlign val="superscript"/>
        <sz val="12"/>
        <rFont val="Times New Roman"/>
        <family val="1"/>
      </rPr>
      <t>d</t>
    </r>
  </si>
  <si>
    <r>
      <t xml:space="preserve">1900 </t>
    </r>
    <r>
      <rPr>
        <vertAlign val="superscript"/>
        <sz val="12"/>
        <rFont val="Times New Roman"/>
        <family val="1"/>
      </rPr>
      <t>d</t>
    </r>
  </si>
  <si>
    <r>
      <t xml:space="preserve">1910 </t>
    </r>
    <r>
      <rPr>
        <vertAlign val="superscript"/>
        <sz val="12"/>
        <rFont val="Times New Roman"/>
        <family val="1"/>
      </rPr>
      <t>d</t>
    </r>
  </si>
  <si>
    <r>
      <t xml:space="preserve">1970 </t>
    </r>
    <r>
      <rPr>
        <vertAlign val="superscript"/>
        <sz val="12"/>
        <rFont val="Times New Roman"/>
        <family val="1"/>
      </rPr>
      <t>e</t>
    </r>
  </si>
  <si>
    <r>
      <t xml:space="preserve">1980 </t>
    </r>
    <r>
      <rPr>
        <vertAlign val="superscript"/>
        <sz val="12"/>
        <rFont val="Times New Roman"/>
        <family val="1"/>
      </rPr>
      <t>e</t>
    </r>
  </si>
  <si>
    <r>
      <t xml:space="preserve">1990 </t>
    </r>
    <r>
      <rPr>
        <vertAlign val="superscript"/>
        <sz val="12"/>
        <rFont val="Times New Roman"/>
        <family val="1"/>
      </rPr>
      <t>e</t>
    </r>
  </si>
  <si>
    <r>
      <t>a</t>
    </r>
    <r>
      <rPr>
        <sz val="12"/>
        <rFont val="Times New Roman"/>
        <family val="1"/>
      </rPr>
      <t xml:space="preserve"> Sector primario: agricultura, ganadería, silvicultura, pesca y caza.</t>
    </r>
  </si>
  <si>
    <r>
      <t>b</t>
    </r>
    <r>
      <rPr>
        <sz val="12"/>
        <rFont val="Times New Roman"/>
        <family val="1"/>
      </rPr>
      <t xml:space="preserve"> Sector secundario: industria del petróleo, industria extractiva, industria de la transformación, construcción y generación de energía</t>
    </r>
  </si>
  <si>
    <r>
      <t>c</t>
    </r>
    <r>
      <rPr>
        <sz val="12"/>
        <rFont val="Times New Roman"/>
        <family val="1"/>
      </rPr>
      <t xml:space="preserve"> Sector terciario: comercio, transportes, servicios y gobierno.</t>
    </r>
  </si>
  <si>
    <r>
      <t>d</t>
    </r>
    <r>
      <rPr>
        <sz val="12"/>
        <rFont val="Times New Roman"/>
        <family val="1"/>
      </rPr>
      <t xml:space="preserve"> Se refiere a la población ocupada, concepto equivalente a la fuerza de trabajo según la fuente.</t>
    </r>
  </si>
  <si>
    <r>
      <t>e</t>
    </r>
    <r>
      <rPr>
        <sz val="12"/>
        <rFont val="Times New Roman"/>
        <family val="1"/>
      </rPr>
      <t xml:space="preserve"> Se refiere a la población de 12 años y más.</t>
    </r>
  </si>
  <si>
    <r>
      <t xml:space="preserve">Fuente: Para 1895 a 1910: </t>
    </r>
    <r>
      <rPr>
        <i/>
        <sz val="12"/>
        <rFont val="Times New Roman"/>
        <family val="1"/>
      </rPr>
      <t xml:space="preserve">Estadísticas Económicas del Porfiriato. Fuerza de Trabajo y Actividad Económica por Sectores. </t>
    </r>
    <r>
      <rPr>
        <sz val="12"/>
        <rFont val="Times New Roman"/>
        <family val="1"/>
      </rPr>
      <t>El  Colegio</t>
    </r>
  </si>
  <si>
    <r>
      <t xml:space="preserve">             Para 1921 a 1990: INEGI.</t>
    </r>
    <r>
      <rPr>
        <b/>
        <sz val="12"/>
        <rFont val="Times New Roman"/>
        <family val="1"/>
      </rPr>
      <t xml:space="preserve"> </t>
    </r>
    <r>
      <rPr>
        <i/>
        <sz val="12"/>
        <rFont val="Times New Roman"/>
        <family val="1"/>
      </rPr>
      <t>Censos Generales de Población y Vivienda</t>
    </r>
    <r>
      <rPr>
        <sz val="12"/>
        <rFont val="Times New Roman"/>
        <family val="1"/>
      </rPr>
      <t xml:space="preserve"> (varios años).</t>
    </r>
  </si>
  <si>
    <r>
      <t xml:space="preserve">             Para 1995: INEGI. </t>
    </r>
    <r>
      <rPr>
        <i/>
        <sz val="12"/>
        <rFont val="Times New Roman"/>
        <family val="1"/>
      </rPr>
      <t>Conteo de Población y Vivienda, 1995.</t>
    </r>
    <r>
      <rPr>
        <sz val="12"/>
        <rFont val="Times New Roman"/>
        <family val="1"/>
      </rPr>
      <t xml:space="preserve"> </t>
    </r>
    <r>
      <rPr>
        <i/>
        <sz val="12"/>
        <rFont val="Times New Roman"/>
        <family val="1"/>
      </rPr>
      <t xml:space="preserve">Resultados definitivos. Tabulados básicos. </t>
    </r>
    <r>
      <rPr>
        <sz val="12"/>
        <rFont val="Times New Roman"/>
        <family val="1"/>
      </rPr>
      <t>Aguascalientes, Ags.,</t>
    </r>
  </si>
  <si>
    <t>Fuente (INEGI, 2014)</t>
  </si>
  <si>
    <r>
      <t xml:space="preserve">2000 </t>
    </r>
    <r>
      <rPr>
        <vertAlign val="superscript"/>
        <sz val="12"/>
        <rFont val="Times New Roman"/>
        <family val="1"/>
      </rPr>
      <t>e</t>
    </r>
  </si>
  <si>
    <t>En este cuadro creemos conveniente solo atender a los porcentajes y solo como una orientación del fenómeno de la Población económicamente activa por sectores. Al parecer, hay problemas en los datos por cuestiones de contenido del concepto de la PEA. Así, la fuente INEGI (2014) no proporciona el dato del total para el año 2000, ni posteriores. Igualmente, ubicamos un  problema en los datos de 1980. Una estimación razonable sería un punto medio entre los datos de 1970 y 1990, lo que sería solo una aproximación.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</si>
</sst>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_-;\-* #,##0.00_-;_-* &quot;-&quot;??_-;_-@_-"/>
    <numFmt numFmtId="165" formatCode="_-* #,##0_-;\-* #,##0_-;_-* &quot;-&quot;??_-;_-@_-"/>
    <numFmt numFmtId="166" formatCode="0.0"/>
    <numFmt numFmtId="167" formatCode="_(* #,##0.000_);_(* \(#,##0.000\);_(* &quot;-&quot;??_);_(@_)"/>
    <numFmt numFmtId="168" formatCode="_(* #,##0.0_);_(* \(#,##0.0\);_(* &quot;-&quot;??_);_(@_)"/>
    <numFmt numFmtId="169" formatCode="_(* #,##0.000000_);_(* \(#,##0.000000\);_(* &quot;-&quot;??_);_(@_)"/>
    <numFmt numFmtId="170" formatCode="_-* #,##0.000000_-;\-* #,##0.000000_-;_-* &quot;-&quot;??_-;_-@_-"/>
    <numFmt numFmtId="171" formatCode="_(* #,##0_);_(* \(#,##0\);_(* &quot;-&quot;??????_);_(@_)"/>
    <numFmt numFmtId="172" formatCode="_(* #,##0_);_(* \(#,##0\);_(* &quot;-&quot;??_);_(@_)"/>
    <numFmt numFmtId="173" formatCode="0.000"/>
    <numFmt numFmtId="174" formatCode="#,##0.0"/>
    <numFmt numFmtId="175" formatCode="_(* #,##0.00_);_(* \(#,##0.00\);_(* &quot;-&quot;??_);_(@_)"/>
    <numFmt numFmtId="176" formatCode="_-* #,##0\ _€_-;\-* #,##0\ _€_-;_-* &quot;-&quot;?\ _€_-;_-@_-"/>
    <numFmt numFmtId="177" formatCode="_(* #,##0.000000000_);_(* \(#,##0.000000000\);_(* &quot;-&quot;??_);_(@_)"/>
    <numFmt numFmtId="178" formatCode="#####"/>
    <numFmt numFmtId="179" formatCode="###\ ###\ ###\ ###"/>
    <numFmt numFmtId="180" formatCode="0\ 000\ 000"/>
    <numFmt numFmtId="181" formatCode="000\ 000"/>
  </numFmts>
  <fonts count="19" x14ac:knownFonts="1">
    <font>
      <sz val="12"/>
      <color theme="1"/>
      <name val="Calibri"/>
      <family val="2"/>
      <scheme val="minor"/>
    </font>
    <font>
      <sz val="12"/>
      <color theme="1"/>
      <name val="Calibri"/>
      <family val="2"/>
      <scheme val="minor"/>
    </font>
    <font>
      <b/>
      <sz val="12"/>
      <color theme="1"/>
      <name val="Times New Roman"/>
      <family val="1"/>
    </font>
    <font>
      <sz val="12"/>
      <color theme="1"/>
      <name val="Times New Roman"/>
      <family val="1"/>
    </font>
    <font>
      <sz val="12"/>
      <color rgb="FFFF0000"/>
      <name val="Times New Roman"/>
      <family val="1"/>
    </font>
    <font>
      <sz val="10"/>
      <name val="Arial"/>
      <family val="2"/>
    </font>
    <font>
      <sz val="9"/>
      <color indexed="81"/>
      <name val="Tahoma"/>
      <family val="2"/>
    </font>
    <font>
      <b/>
      <sz val="9"/>
      <color indexed="81"/>
      <name val="Tahoma"/>
      <family val="2"/>
    </font>
    <font>
      <sz val="12"/>
      <name val="Times New Roman"/>
      <family val="1"/>
    </font>
    <font>
      <sz val="11"/>
      <color theme="1"/>
      <name val="Calibri"/>
      <family val="2"/>
      <scheme val="minor"/>
    </font>
    <font>
      <b/>
      <sz val="11"/>
      <color theme="1"/>
      <name val="Calibri"/>
      <family val="2"/>
      <scheme val="minor"/>
    </font>
    <font>
      <u/>
      <sz val="11"/>
      <color theme="10"/>
      <name val="Calibri"/>
      <family val="2"/>
      <scheme val="minor"/>
    </font>
    <font>
      <sz val="10"/>
      <color theme="1"/>
      <name val="Times New Roman"/>
      <family val="1"/>
    </font>
    <font>
      <b/>
      <sz val="10"/>
      <color theme="1"/>
      <name val="Times New Roman"/>
      <family val="1"/>
    </font>
    <font>
      <sz val="10"/>
      <color rgb="FFFF0000"/>
      <name val="Times New Roman"/>
      <family val="1"/>
    </font>
    <font>
      <b/>
      <sz val="12"/>
      <name val="Times New Roman"/>
      <family val="1"/>
    </font>
    <font>
      <vertAlign val="superscript"/>
      <sz val="12"/>
      <name val="Times New Roman"/>
      <family val="1"/>
    </font>
    <font>
      <sz val="12"/>
      <color rgb="FF000000"/>
      <name val="Times New Roman"/>
      <family val="1"/>
    </font>
    <font>
      <i/>
      <sz val="12"/>
      <name val="Times New Roman"/>
      <family val="1"/>
    </font>
  </fonts>
  <fills count="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s>
  <borders count="7">
    <border>
      <left/>
      <right/>
      <top/>
      <bottom/>
      <diagonal/>
    </border>
    <border>
      <left/>
      <right/>
      <top style="thin">
        <color auto="1"/>
      </top>
      <bottom/>
      <diagonal/>
    </border>
    <border>
      <left/>
      <right/>
      <top/>
      <bottom style="double">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5" fillId="0" borderId="0"/>
    <xf numFmtId="0" fontId="9" fillId="0" borderId="0"/>
    <xf numFmtId="0" fontId="11" fillId="0" borderId="0" applyNumberFormat="0" applyFill="0" applyBorder="0" applyAlignment="0" applyProtection="0"/>
    <xf numFmtId="175" fontId="9" fillId="0" borderId="0" applyFont="0" applyFill="0" applyBorder="0" applyAlignment="0" applyProtection="0"/>
  </cellStyleXfs>
  <cellXfs count="168">
    <xf numFmtId="0" fontId="0" fillId="0" borderId="0" xfId="0"/>
    <xf numFmtId="0" fontId="2" fillId="0" borderId="0" xfId="0" applyFont="1" applyFill="1" applyBorder="1" applyAlignment="1">
      <alignment horizontal="center"/>
    </xf>
    <xf numFmtId="165" fontId="3" fillId="0" borderId="0" xfId="1" applyNumberFormat="1" applyFont="1" applyFill="1" applyBorder="1" applyAlignment="1">
      <alignment horizontal="center" vertical="center"/>
    </xf>
    <xf numFmtId="166" fontId="3" fillId="0" borderId="0" xfId="0" applyNumberFormat="1" applyFont="1" applyFill="1" applyBorder="1" applyAlignment="1">
      <alignment horizontal="center"/>
    </xf>
    <xf numFmtId="165" fontId="3" fillId="0" borderId="0" xfId="1" applyNumberFormat="1" applyFont="1" applyFill="1" applyBorder="1" applyAlignment="1">
      <alignment horizontal="center"/>
    </xf>
    <xf numFmtId="0" fontId="2" fillId="0" borderId="0" xfId="0" applyFont="1"/>
    <xf numFmtId="0" fontId="0" fillId="0" borderId="0" xfId="0" applyFill="1"/>
    <xf numFmtId="167" fontId="3" fillId="0" borderId="0" xfId="0" applyNumberFormat="1" applyFont="1" applyFill="1" applyBorder="1" applyAlignment="1">
      <alignment horizontal="center"/>
    </xf>
    <xf numFmtId="168" fontId="3" fillId="0" borderId="0" xfId="0" applyNumberFormat="1" applyFont="1" applyFill="1" applyBorder="1" applyAlignment="1">
      <alignment horizontal="center"/>
    </xf>
    <xf numFmtId="170" fontId="3" fillId="0" borderId="0" xfId="0" applyNumberFormat="1" applyFont="1" applyFill="1" applyBorder="1" applyAlignment="1">
      <alignment horizontal="center"/>
    </xf>
    <xf numFmtId="169" fontId="8" fillId="0" borderId="0" xfId="0" applyNumberFormat="1" applyFont="1" applyFill="1" applyBorder="1" applyAlignment="1">
      <alignment horizontal="center"/>
    </xf>
    <xf numFmtId="169" fontId="4" fillId="3" borderId="0" xfId="0" applyNumberFormat="1" applyFont="1" applyFill="1" applyBorder="1" applyAlignment="1">
      <alignment horizontal="center"/>
    </xf>
    <xf numFmtId="169" fontId="8" fillId="3" borderId="0" xfId="0" applyNumberFormat="1" applyFont="1" applyFill="1" applyBorder="1" applyAlignment="1">
      <alignment horizontal="center"/>
    </xf>
    <xf numFmtId="169" fontId="4" fillId="3" borderId="0" xfId="1" applyNumberFormat="1" applyFont="1" applyFill="1" applyBorder="1" applyAlignment="1">
      <alignment horizontal="center" vertical="center" wrapText="1"/>
    </xf>
    <xf numFmtId="170" fontId="4" fillId="3" borderId="0" xfId="1" applyNumberFormat="1" applyFont="1" applyFill="1" applyBorder="1" applyAlignment="1">
      <alignment horizontal="center" vertical="center" wrapText="1"/>
    </xf>
    <xf numFmtId="170" fontId="3" fillId="3" borderId="0" xfId="0" applyNumberFormat="1" applyFont="1" applyFill="1" applyBorder="1" applyAlignment="1">
      <alignment horizontal="center"/>
    </xf>
    <xf numFmtId="169" fontId="3" fillId="0" borderId="0" xfId="0" applyNumberFormat="1" applyFont="1" applyFill="1" applyBorder="1" applyAlignment="1">
      <alignment horizontal="center"/>
    </xf>
    <xf numFmtId="169" fontId="3" fillId="3" borderId="0" xfId="0" applyNumberFormat="1" applyFont="1" applyFill="1" applyBorder="1" applyAlignment="1">
      <alignment horizontal="center"/>
    </xf>
    <xf numFmtId="170" fontId="8" fillId="3" borderId="0" xfId="1" applyNumberFormat="1" applyFont="1" applyFill="1" applyBorder="1" applyAlignment="1">
      <alignment horizontal="center" vertical="center" wrapText="1"/>
    </xf>
    <xf numFmtId="170" fontId="4" fillId="3" borderId="0" xfId="0" applyNumberFormat="1" applyFont="1" applyFill="1" applyBorder="1" applyAlignment="1">
      <alignment horizontal="center"/>
    </xf>
    <xf numFmtId="171" fontId="3" fillId="0" borderId="0" xfId="0" applyNumberFormat="1" applyFont="1" applyFill="1" applyBorder="1" applyAlignment="1">
      <alignment horizontal="center" vertical="center" wrapText="1"/>
    </xf>
    <xf numFmtId="171" fontId="3" fillId="0" borderId="0" xfId="0" applyNumberFormat="1" applyFont="1" applyFill="1" applyBorder="1" applyAlignment="1">
      <alignment horizontal="right" vertical="center" wrapText="1"/>
    </xf>
    <xf numFmtId="172" fontId="3" fillId="0" borderId="0" xfId="0" applyNumberFormat="1" applyFont="1" applyFill="1" applyBorder="1" applyAlignment="1">
      <alignment horizontal="right"/>
    </xf>
    <xf numFmtId="165" fontId="3" fillId="0" borderId="0" xfId="1" applyNumberFormat="1" applyFont="1" applyFill="1" applyBorder="1" applyAlignment="1">
      <alignment horizontal="right"/>
    </xf>
    <xf numFmtId="172" fontId="3" fillId="0" borderId="0" xfId="0" applyNumberFormat="1" applyFont="1" applyFill="1" applyBorder="1" applyAlignment="1"/>
    <xf numFmtId="0" fontId="0" fillId="0" borderId="0" xfId="0" applyFill="1" applyBorder="1"/>
    <xf numFmtId="0" fontId="2" fillId="0" borderId="5" xfId="0" applyFont="1" applyFill="1" applyBorder="1" applyAlignment="1">
      <alignment horizontal="center"/>
    </xf>
    <xf numFmtId="170" fontId="3" fillId="3" borderId="5" xfId="0" applyNumberFormat="1" applyFont="1" applyFill="1" applyBorder="1" applyAlignment="1">
      <alignment horizontal="center"/>
    </xf>
    <xf numFmtId="171" fontId="3" fillId="0" borderId="5" xfId="0" applyNumberFormat="1" applyFont="1" applyFill="1" applyBorder="1" applyAlignment="1">
      <alignment horizontal="right" vertical="center" wrapText="1"/>
    </xf>
    <xf numFmtId="165" fontId="3" fillId="0" borderId="5" xfId="1" applyNumberFormat="1" applyFont="1" applyFill="1" applyBorder="1" applyAlignment="1">
      <alignment horizontal="center"/>
    </xf>
    <xf numFmtId="2" fontId="0" fillId="0" borderId="0" xfId="0" applyNumberFormat="1" applyFill="1"/>
    <xf numFmtId="0" fontId="0" fillId="3" borderId="0" xfId="0" applyFill="1"/>
    <xf numFmtId="2" fontId="0" fillId="3" borderId="0" xfId="0" applyNumberFormat="1" applyFill="1"/>
    <xf numFmtId="173" fontId="0" fillId="3" borderId="0" xfId="0" applyNumberFormat="1" applyFill="1"/>
    <xf numFmtId="168" fontId="0" fillId="0" borderId="0" xfId="0" applyNumberFormat="1"/>
    <xf numFmtId="2" fontId="0" fillId="0" borderId="0" xfId="0" applyNumberFormat="1"/>
    <xf numFmtId="166" fontId="0" fillId="0" borderId="0" xfId="0" applyNumberFormat="1"/>
    <xf numFmtId="2" fontId="0" fillId="4" borderId="0" xfId="0" applyNumberFormat="1" applyFill="1"/>
    <xf numFmtId="0" fontId="0" fillId="0" borderId="6" xfId="0" applyBorder="1"/>
    <xf numFmtId="0" fontId="0" fillId="0" borderId="5" xfId="0" applyBorder="1"/>
    <xf numFmtId="0" fontId="0" fillId="0" borderId="0" xfId="0" applyBorder="1"/>
    <xf numFmtId="0" fontId="0" fillId="0" borderId="0" xfId="0" applyBorder="1" applyAlignment="1">
      <alignment horizontal="left" wrapText="1"/>
    </xf>
    <xf numFmtId="0" fontId="0" fillId="0" borderId="0" xfId="0" applyAlignment="1">
      <alignment horizontal="left" wrapText="1"/>
    </xf>
    <xf numFmtId="0" fontId="0" fillId="0" borderId="0" xfId="0" applyFill="1" applyAlignment="1">
      <alignment horizontal="center" wrapText="1"/>
    </xf>
    <xf numFmtId="2" fontId="0" fillId="0" borderId="0" xfId="0" applyNumberFormat="1" applyFill="1" applyBorder="1"/>
    <xf numFmtId="0" fontId="0" fillId="0" borderId="0" xfId="0" applyFill="1" applyBorder="1" applyAlignment="1">
      <alignment horizontal="left" wrapText="1"/>
    </xf>
    <xf numFmtId="0" fontId="0" fillId="0" borderId="0" xfId="0" applyFill="1" applyAlignment="1">
      <alignment horizontal="left" wrapText="1"/>
    </xf>
    <xf numFmtId="2" fontId="0" fillId="0" borderId="5" xfId="0" applyNumberFormat="1" applyFill="1" applyBorder="1"/>
    <xf numFmtId="0" fontId="0" fillId="0" borderId="1" xfId="0" applyBorder="1" applyAlignment="1">
      <alignment horizontal="center" wrapText="1"/>
    </xf>
    <xf numFmtId="168" fontId="0" fillId="0" borderId="5" xfId="0" applyNumberFormat="1" applyBorder="1"/>
    <xf numFmtId="166" fontId="0" fillId="0" borderId="5" xfId="0" applyNumberFormat="1" applyBorder="1"/>
    <xf numFmtId="174" fontId="3" fillId="0" borderId="0" xfId="0" applyNumberFormat="1" applyFont="1" applyFill="1" applyBorder="1" applyAlignment="1">
      <alignment horizontal="right"/>
    </xf>
    <xf numFmtId="174" fontId="3" fillId="0" borderId="5" xfId="0" applyNumberFormat="1" applyFont="1" applyFill="1" applyBorder="1" applyAlignment="1">
      <alignment horizontal="right"/>
    </xf>
    <xf numFmtId="174" fontId="3" fillId="0" borderId="0" xfId="1" applyNumberFormat="1" applyFont="1" applyFill="1" applyBorder="1" applyAlignment="1">
      <alignment horizontal="right" vertical="center" wrapText="1"/>
    </xf>
    <xf numFmtId="0" fontId="2" fillId="0" borderId="0" xfId="0" applyFont="1" applyFill="1" applyBorder="1" applyAlignment="1">
      <alignment horizontal="center" vertical="center" wrapText="1"/>
    </xf>
    <xf numFmtId="0" fontId="10" fillId="0" borderId="0" xfId="3" applyFont="1"/>
    <xf numFmtId="0" fontId="9" fillId="0" borderId="0" xfId="3"/>
    <xf numFmtId="0" fontId="11" fillId="0" borderId="0" xfId="4"/>
    <xf numFmtId="0" fontId="11" fillId="3" borderId="0" xfId="4" applyFill="1"/>
    <xf numFmtId="0" fontId="9" fillId="3" borderId="0" xfId="3" applyFill="1"/>
    <xf numFmtId="172" fontId="0" fillId="0" borderId="0" xfId="5" applyNumberFormat="1" applyFont="1"/>
    <xf numFmtId="172" fontId="0" fillId="3" borderId="0" xfId="5" applyNumberFormat="1" applyFont="1" applyFill="1"/>
    <xf numFmtId="174" fontId="3" fillId="0" borderId="0" xfId="1"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2" fontId="8" fillId="0" borderId="0" xfId="0" applyNumberFormat="1" applyFont="1" applyFill="1" applyBorder="1" applyAlignment="1"/>
    <xf numFmtId="166" fontId="3" fillId="0" borderId="5" xfId="0" applyNumberFormat="1" applyFont="1" applyFill="1" applyBorder="1" applyAlignment="1">
      <alignment horizontal="center"/>
    </xf>
    <xf numFmtId="174" fontId="3" fillId="0" borderId="0" xfId="0" applyNumberFormat="1" applyFont="1" applyFill="1" applyBorder="1" applyAlignment="1">
      <alignment horizontal="center"/>
    </xf>
    <xf numFmtId="172" fontId="3" fillId="3" borderId="0" xfId="0" applyNumberFormat="1" applyFont="1" applyFill="1" applyBorder="1" applyAlignment="1"/>
    <xf numFmtId="172" fontId="3" fillId="3" borderId="0" xfId="0" applyNumberFormat="1" applyFont="1" applyFill="1" applyBorder="1" applyAlignment="1">
      <alignment horizontal="right"/>
    </xf>
    <xf numFmtId="165" fontId="3" fillId="3" borderId="0" xfId="1" applyNumberFormat="1" applyFont="1" applyFill="1" applyBorder="1" applyAlignment="1">
      <alignment horizontal="right"/>
    </xf>
    <xf numFmtId="165" fontId="3" fillId="3" borderId="5" xfId="1" applyNumberFormat="1" applyFont="1" applyFill="1" applyBorder="1" applyAlignment="1">
      <alignment horizontal="right"/>
    </xf>
    <xf numFmtId="172" fontId="8" fillId="3" borderId="0" xfId="0" applyNumberFormat="1" applyFont="1" applyFill="1" applyBorder="1" applyAlignment="1"/>
    <xf numFmtId="168" fontId="8" fillId="0" borderId="0" xfId="0" applyNumberFormat="1" applyFont="1" applyFill="1" applyBorder="1" applyAlignment="1">
      <alignment horizontal="right"/>
    </xf>
    <xf numFmtId="166" fontId="8" fillId="0" borderId="0" xfId="0" applyNumberFormat="1" applyFont="1" applyFill="1" applyBorder="1" applyAlignment="1">
      <alignment horizontal="right"/>
    </xf>
    <xf numFmtId="172" fontId="8" fillId="0" borderId="5" xfId="0" applyNumberFormat="1" applyFont="1" applyFill="1" applyBorder="1" applyAlignment="1"/>
    <xf numFmtId="0" fontId="3" fillId="0" borderId="0" xfId="0" applyFont="1"/>
    <xf numFmtId="0" fontId="3" fillId="0" borderId="0" xfId="0" applyFont="1" applyFill="1"/>
    <xf numFmtId="2" fontId="3" fillId="0" borderId="0" xfId="0" applyNumberFormat="1" applyFont="1" applyBorder="1"/>
    <xf numFmtId="0" fontId="3" fillId="0" borderId="0" xfId="0" applyFont="1" applyBorder="1"/>
    <xf numFmtId="177" fontId="3" fillId="0" borderId="0" xfId="0" applyNumberFormat="1" applyFont="1" applyFill="1" applyBorder="1" applyAlignment="1">
      <alignment horizontal="center"/>
    </xf>
    <xf numFmtId="166" fontId="4" fillId="3" borderId="0" xfId="0" applyNumberFormat="1" applyFont="1" applyFill="1"/>
    <xf numFmtId="168" fontId="4" fillId="3" borderId="0" xfId="1" applyNumberFormat="1" applyFont="1" applyFill="1" applyBorder="1" applyAlignment="1">
      <alignment horizontal="center" vertical="center" wrapText="1"/>
    </xf>
    <xf numFmtId="166" fontId="3" fillId="0" borderId="0" xfId="0" applyNumberFormat="1" applyFont="1"/>
    <xf numFmtId="2" fontId="3" fillId="0" borderId="5" xfId="0" applyNumberFormat="1" applyFont="1" applyBorder="1"/>
    <xf numFmtId="166" fontId="4" fillId="3" borderId="5" xfId="0" applyNumberFormat="1" applyFont="1" applyFill="1" applyBorder="1"/>
    <xf numFmtId="165" fontId="3" fillId="0" borderId="0" xfId="0" applyNumberFormat="1" applyFont="1"/>
    <xf numFmtId="0" fontId="3" fillId="0" borderId="0" xfId="0" applyFont="1" applyBorder="1" applyAlignment="1">
      <alignment horizontal="center"/>
    </xf>
    <xf numFmtId="165" fontId="3" fillId="0" borderId="5" xfId="0" applyNumberFormat="1" applyFont="1" applyBorder="1"/>
    <xf numFmtId="168" fontId="4" fillId="0" borderId="0" xfId="0" applyNumberFormat="1" applyFont="1" applyFill="1" applyBorder="1" applyAlignment="1">
      <alignment horizontal="right"/>
    </xf>
    <xf numFmtId="168" fontId="4" fillId="0" borderId="5" xfId="0" applyNumberFormat="1" applyFont="1" applyFill="1" applyBorder="1" applyAlignment="1">
      <alignment horizontal="right"/>
    </xf>
    <xf numFmtId="166" fontId="4" fillId="0" borderId="0" xfId="0" applyNumberFormat="1" applyFont="1" applyFill="1" applyBorder="1" applyAlignment="1">
      <alignment horizontal="right"/>
    </xf>
    <xf numFmtId="166" fontId="4" fillId="0" borderId="5" xfId="0" applyNumberFormat="1" applyFont="1" applyFill="1" applyBorder="1" applyAlignment="1">
      <alignment horizontal="right"/>
    </xf>
    <xf numFmtId="165" fontId="3" fillId="3" borderId="0" xfId="1" applyNumberFormat="1" applyFont="1" applyFill="1" applyBorder="1" applyAlignment="1">
      <alignment horizontal="center"/>
    </xf>
    <xf numFmtId="0" fontId="12" fillId="0" borderId="0" xfId="0" applyFont="1"/>
    <xf numFmtId="2" fontId="12" fillId="0" borderId="0" xfId="0" applyNumberFormat="1" applyFont="1"/>
    <xf numFmtId="173" fontId="12" fillId="0" borderId="0" xfId="0" applyNumberFormat="1" applyFont="1"/>
    <xf numFmtId="173" fontId="12" fillId="0" borderId="0" xfId="0" applyNumberFormat="1" applyFont="1" applyAlignment="1">
      <alignment horizontal="center"/>
    </xf>
    <xf numFmtId="173" fontId="12" fillId="5" borderId="0" xfId="0" applyNumberFormat="1" applyFont="1" applyFill="1"/>
    <xf numFmtId="166" fontId="12" fillId="0" borderId="0" xfId="0" applyNumberFormat="1" applyFont="1"/>
    <xf numFmtId="173" fontId="12" fillId="3" borderId="0" xfId="0" applyNumberFormat="1" applyFont="1" applyFill="1"/>
    <xf numFmtId="173" fontId="12" fillId="6" borderId="0" xfId="0" applyNumberFormat="1" applyFont="1" applyFill="1"/>
    <xf numFmtId="173" fontId="14" fillId="6" borderId="0" xfId="0" applyNumberFormat="1" applyFont="1" applyFill="1"/>
    <xf numFmtId="0" fontId="12" fillId="0" borderId="0" xfId="0" applyFont="1" applyBorder="1"/>
    <xf numFmtId="173" fontId="12" fillId="0" borderId="0" xfId="0" applyNumberFormat="1" applyFont="1" applyBorder="1"/>
    <xf numFmtId="173" fontId="12" fillId="0" borderId="0" xfId="0" applyNumberFormat="1" applyFont="1" applyBorder="1" applyAlignment="1">
      <alignment horizontal="center"/>
    </xf>
    <xf numFmtId="173" fontId="12" fillId="0" borderId="0" xfId="0" applyNumberFormat="1" applyFont="1" applyAlignment="1">
      <alignment horizontal="right"/>
    </xf>
    <xf numFmtId="0" fontId="12" fillId="0" borderId="5" xfId="0" applyFont="1" applyBorder="1"/>
    <xf numFmtId="166" fontId="12" fillId="0" borderId="5" xfId="0" applyNumberFormat="1" applyFont="1" applyBorder="1"/>
    <xf numFmtId="2" fontId="12" fillId="0" borderId="5" xfId="0" applyNumberFormat="1" applyFont="1" applyBorder="1"/>
    <xf numFmtId="173" fontId="12" fillId="0" borderId="5" xfId="0" applyNumberFormat="1" applyFont="1" applyBorder="1" applyAlignment="1">
      <alignment horizontal="center"/>
    </xf>
    <xf numFmtId="173" fontId="12" fillId="0" borderId="5" xfId="0" applyNumberFormat="1" applyFont="1" applyBorder="1"/>
    <xf numFmtId="0" fontId="13" fillId="0" borderId="0" xfId="0" applyFont="1"/>
    <xf numFmtId="0" fontId="13" fillId="0" borderId="5" xfId="0" applyFont="1" applyBorder="1"/>
    <xf numFmtId="173" fontId="12" fillId="5" borderId="5" xfId="0" applyNumberFormat="1" applyFont="1" applyFill="1" applyBorder="1"/>
    <xf numFmtId="178" fontId="15" fillId="0" borderId="0" xfId="0" applyNumberFormat="1" applyFont="1" applyFill="1" applyBorder="1" applyAlignment="1">
      <alignment horizontal="left" vertical="center"/>
    </xf>
    <xf numFmtId="179" fontId="8" fillId="0" borderId="0" xfId="0" applyNumberFormat="1" applyFont="1" applyFill="1" applyBorder="1" applyAlignment="1">
      <alignment horizontal="left" vertical="center"/>
    </xf>
    <xf numFmtId="0" fontId="8" fillId="0" borderId="0" xfId="0" applyFont="1" applyFill="1" applyBorder="1"/>
    <xf numFmtId="179" fontId="8" fillId="0" borderId="0" xfId="0" applyNumberFormat="1" applyFont="1" applyFill="1" applyBorder="1" applyAlignment="1">
      <alignment horizontal="right"/>
    </xf>
    <xf numFmtId="179" fontId="8" fillId="0" borderId="5" xfId="0" applyNumberFormat="1" applyFont="1" applyFill="1" applyBorder="1" applyAlignment="1">
      <alignment horizontal="left" vertical="center"/>
    </xf>
    <xf numFmtId="179" fontId="8" fillId="0" borderId="5" xfId="0" applyNumberFormat="1" applyFont="1" applyFill="1" applyBorder="1" applyAlignment="1">
      <alignment horizontal="right"/>
    </xf>
    <xf numFmtId="179" fontId="8" fillId="0" borderId="1" xfId="0" applyNumberFormat="1" applyFont="1" applyFill="1" applyBorder="1" applyAlignment="1">
      <alignment horizontal="right"/>
    </xf>
    <xf numFmtId="179" fontId="15" fillId="0" borderId="0" xfId="0" applyNumberFormat="1" applyFont="1" applyFill="1" applyBorder="1" applyAlignment="1">
      <alignment horizontal="right"/>
    </xf>
    <xf numFmtId="178" fontId="15" fillId="0" borderId="0" xfId="0" applyNumberFormat="1" applyFont="1" applyFill="1" applyBorder="1" applyAlignment="1">
      <alignment horizontal="left"/>
    </xf>
    <xf numFmtId="178" fontId="8" fillId="0" borderId="0" xfId="0" applyNumberFormat="1" applyFont="1" applyFill="1" applyBorder="1" applyAlignment="1">
      <alignment horizontal="left"/>
    </xf>
    <xf numFmtId="4" fontId="8" fillId="0" borderId="0" xfId="0" applyNumberFormat="1" applyFont="1" applyFill="1" applyBorder="1" applyAlignment="1">
      <alignment horizontal="right"/>
    </xf>
    <xf numFmtId="180" fontId="17" fillId="0" borderId="0" xfId="0" applyNumberFormat="1" applyFont="1" applyFill="1" applyBorder="1"/>
    <xf numFmtId="2" fontId="8" fillId="0" borderId="0" xfId="0" applyNumberFormat="1" applyFont="1" applyFill="1" applyBorder="1" applyAlignment="1">
      <alignment horizontal="right"/>
    </xf>
    <xf numFmtId="180" fontId="8" fillId="0" borderId="0" xfId="0" applyNumberFormat="1" applyFont="1" applyFill="1" applyBorder="1" applyAlignment="1">
      <alignment horizontal="right"/>
    </xf>
    <xf numFmtId="181" fontId="17" fillId="0" borderId="0" xfId="0" applyNumberFormat="1" applyFont="1" applyFill="1" applyBorder="1"/>
    <xf numFmtId="180" fontId="16" fillId="0" borderId="0" xfId="0" applyNumberFormat="1" applyFont="1" applyFill="1" applyBorder="1" applyAlignment="1">
      <alignment readingOrder="1"/>
    </xf>
    <xf numFmtId="180" fontId="8" fillId="0" borderId="0" xfId="0" applyNumberFormat="1" applyFont="1" applyFill="1" applyBorder="1" applyAlignment="1">
      <alignment horizontal="center"/>
    </xf>
    <xf numFmtId="180" fontId="16" fillId="0" borderId="0" xfId="0" applyNumberFormat="1" applyFont="1" applyFill="1" applyBorder="1" applyAlignment="1">
      <alignment horizontal="left" readingOrder="1"/>
    </xf>
    <xf numFmtId="0" fontId="16" fillId="0" borderId="0" xfId="0" applyNumberFormat="1" applyFont="1" applyFill="1" applyBorder="1" applyAlignment="1">
      <alignment horizontal="left" readingOrder="1"/>
    </xf>
    <xf numFmtId="178" fontId="8" fillId="0" borderId="0" xfId="0" applyNumberFormat="1" applyFont="1" applyFill="1" applyBorder="1" applyAlignment="1">
      <alignment horizontal="left" vertical="center" readingOrder="1"/>
    </xf>
    <xf numFmtId="178" fontId="15" fillId="0" borderId="5" xfId="0" applyNumberFormat="1" applyFont="1" applyFill="1" applyBorder="1" applyAlignment="1">
      <alignment horizontal="left" vertical="center"/>
    </xf>
    <xf numFmtId="179" fontId="8" fillId="0" borderId="6" xfId="0" applyNumberFormat="1" applyFont="1" applyFill="1" applyBorder="1" applyAlignment="1">
      <alignment horizontal="centerContinuous"/>
    </xf>
    <xf numFmtId="179" fontId="15" fillId="0" borderId="6" xfId="0" applyNumberFormat="1" applyFont="1" applyFill="1" applyBorder="1" applyAlignment="1">
      <alignment horizontal="centerContinuous"/>
    </xf>
    <xf numFmtId="178" fontId="8" fillId="0" borderId="5" xfId="0" applyNumberFormat="1" applyFont="1" applyFill="1" applyBorder="1" applyAlignment="1">
      <alignment horizontal="left"/>
    </xf>
    <xf numFmtId="4" fontId="8" fillId="0" borderId="5" xfId="0" applyNumberFormat="1" applyFont="1" applyFill="1" applyBorder="1" applyAlignment="1">
      <alignment horizontal="right"/>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left" wrapText="1"/>
    </xf>
    <xf numFmtId="0" fontId="3" fillId="2" borderId="0" xfId="0" applyFont="1" applyFill="1" applyBorder="1" applyAlignment="1">
      <alignment horizontal="left" wrapText="1"/>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168" fontId="4" fillId="3" borderId="0" xfId="0" applyNumberFormat="1" applyFont="1" applyFill="1" applyBorder="1" applyAlignment="1">
      <alignment horizontal="left" wrapText="1"/>
    </xf>
    <xf numFmtId="0" fontId="0" fillId="0" borderId="1" xfId="0" applyBorder="1" applyAlignment="1">
      <alignment horizontal="center" wrapText="1"/>
    </xf>
    <xf numFmtId="0" fontId="0" fillId="0" borderId="5" xfId="0" applyBorder="1" applyAlignment="1">
      <alignment horizontal="center" wrapText="1"/>
    </xf>
    <xf numFmtId="0" fontId="0" fillId="3" borderId="0" xfId="0" applyFill="1" applyAlignment="1">
      <alignment horizontal="center" wrapText="1"/>
    </xf>
    <xf numFmtId="0" fontId="0" fillId="0" borderId="0" xfId="0" applyAlignment="1">
      <alignment horizontal="center" wrapText="1"/>
    </xf>
    <xf numFmtId="0" fontId="0" fillId="0" borderId="1" xfId="0" applyBorder="1" applyAlignment="1">
      <alignment horizontal="left" wrapText="1"/>
    </xf>
    <xf numFmtId="0" fontId="0" fillId="0" borderId="0" xfId="0" applyAlignment="1">
      <alignment horizontal="left" wrapText="1"/>
    </xf>
    <xf numFmtId="0" fontId="13" fillId="0" borderId="1" xfId="0" applyFont="1" applyBorder="1" applyAlignment="1">
      <alignment horizontal="center" wrapText="1"/>
    </xf>
    <xf numFmtId="0" fontId="13" fillId="0" borderId="5" xfId="0" applyFont="1" applyBorder="1" applyAlignment="1">
      <alignment horizontal="center" wrapText="1"/>
    </xf>
    <xf numFmtId="0" fontId="12" fillId="0" borderId="1" xfId="0" applyFont="1" applyBorder="1" applyAlignment="1">
      <alignment horizontal="center" wrapText="1"/>
    </xf>
    <xf numFmtId="0" fontId="12" fillId="0" borderId="0" xfId="0" applyFont="1" applyBorder="1" applyAlignment="1">
      <alignment horizontal="center" wrapText="1"/>
    </xf>
    <xf numFmtId="0" fontId="12" fillId="0" borderId="5" xfId="0" applyFont="1" applyBorder="1" applyAlignment="1">
      <alignment horizontal="center" wrapText="1"/>
    </xf>
    <xf numFmtId="0" fontId="12" fillId="0" borderId="1" xfId="0" applyFont="1" applyBorder="1" applyAlignment="1">
      <alignment horizontal="center"/>
    </xf>
    <xf numFmtId="0" fontId="12" fillId="0" borderId="5" xfId="0" applyFont="1" applyBorder="1" applyAlignment="1">
      <alignment horizontal="center"/>
    </xf>
    <xf numFmtId="0" fontId="12" fillId="0" borderId="0" xfId="0" applyFont="1" applyBorder="1" applyAlignment="1">
      <alignment horizontal="center"/>
    </xf>
    <xf numFmtId="178" fontId="8" fillId="0" borderId="1" xfId="0" applyNumberFormat="1" applyFont="1" applyFill="1" applyBorder="1" applyAlignment="1">
      <alignment horizontal="left" vertical="center"/>
    </xf>
    <xf numFmtId="178" fontId="8" fillId="0" borderId="0" xfId="0" applyNumberFormat="1" applyFont="1" applyFill="1" applyBorder="1" applyAlignment="1">
      <alignment horizontal="left" vertical="center"/>
    </xf>
    <xf numFmtId="178" fontId="8" fillId="0" borderId="5" xfId="0" applyNumberFormat="1" applyFont="1" applyFill="1" applyBorder="1" applyAlignment="1">
      <alignment horizontal="left" vertical="center"/>
    </xf>
    <xf numFmtId="166" fontId="3" fillId="3" borderId="0" xfId="0" applyNumberFormat="1" applyFont="1" applyFill="1" applyAlignment="1">
      <alignment horizontal="left" wrapText="1"/>
    </xf>
  </cellXfs>
  <cellStyles count="6">
    <cellStyle name="Hipervínculo" xfId="4" builtinId="8"/>
    <cellStyle name="Millares" xfId="1" builtinId="3"/>
    <cellStyle name="Millares 2" xfId="5"/>
    <cellStyle name="Normal" xfId="0" builtinId="0"/>
    <cellStyle name="Normal 2" xfId="2"/>
    <cellStyle name="Normal 3" xfId="3"/>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Población estimada, 1910-1921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'POB 1910-1921'!$Q$13:$Q$14</c:f>
              <c:strCache>
                <c:ptCount val="2"/>
                <c:pt idx="0">
                  <c:v>Población anual estimada </c:v>
                </c:pt>
              </c:strCache>
            </c:strRef>
          </c:tx>
          <c:spPr>
            <a:ln w="28575" cap="rnd">
              <a:solidFill>
                <a:schemeClr val="accent1"/>
              </a:solidFill>
              <a:round/>
            </a:ln>
            <a:effectLst/>
          </c:spPr>
          <c:marker>
            <c:symbol val="none"/>
          </c:marker>
          <c:cat>
            <c:numRef>
              <c:f>'POB 1910-1921'!$P$15:$P$26</c:f>
              <c:numCache>
                <c:formatCode>General</c:formatCode>
                <c:ptCount val="12"/>
                <c:pt idx="0">
                  <c:v>1910</c:v>
                </c:pt>
                <c:pt idx="1">
                  <c:v>1911</c:v>
                </c:pt>
                <c:pt idx="2">
                  <c:v>1912</c:v>
                </c:pt>
                <c:pt idx="3">
                  <c:v>1913</c:v>
                </c:pt>
                <c:pt idx="4">
                  <c:v>1914</c:v>
                </c:pt>
                <c:pt idx="5">
                  <c:v>1915</c:v>
                </c:pt>
                <c:pt idx="6">
                  <c:v>1916</c:v>
                </c:pt>
                <c:pt idx="7">
                  <c:v>1917</c:v>
                </c:pt>
                <c:pt idx="8">
                  <c:v>1918</c:v>
                </c:pt>
                <c:pt idx="9">
                  <c:v>1919</c:v>
                </c:pt>
                <c:pt idx="10">
                  <c:v>1920</c:v>
                </c:pt>
                <c:pt idx="11">
                  <c:v>1921</c:v>
                </c:pt>
              </c:numCache>
            </c:numRef>
          </c:cat>
          <c:val>
            <c:numRef>
              <c:f>'POB 1910-1921'!$Q$15:$Q$26</c:f>
              <c:numCache>
                <c:formatCode>_(* #,##0.0_);_(* \(#,##0.0\);_(* "-"??_);_(@_)</c:formatCode>
                <c:ptCount val="12"/>
                <c:pt idx="0">
                  <c:v>15.160368999999999</c:v>
                </c:pt>
                <c:pt idx="1">
                  <c:v>15.343385466575963</c:v>
                </c:pt>
                <c:pt idx="2">
                  <c:v>15.518611313875969</c:v>
                </c:pt>
                <c:pt idx="3">
                  <c:v>15.438611313875969</c:v>
                </c:pt>
                <c:pt idx="4">
                  <c:v>15.05861131387597</c:v>
                </c:pt>
                <c:pt idx="5">
                  <c:v>14.52861131387597</c:v>
                </c:pt>
                <c:pt idx="6">
                  <c:v>14.098611313875971</c:v>
                </c:pt>
                <c:pt idx="7">
                  <c:v>13.928611313875972</c:v>
                </c:pt>
                <c:pt idx="8">
                  <c:v>13.428611313875972</c:v>
                </c:pt>
                <c:pt idx="9">
                  <c:v>13.590721945463343</c:v>
                </c:pt>
                <c:pt idx="10">
                  <c:v>13.754789581856304</c:v>
                </c:pt>
                <c:pt idx="11">
                  <c:v>13.92083784808038</c:v>
                </c:pt>
              </c:numCache>
            </c:numRef>
          </c:val>
          <c:smooth val="0"/>
        </c:ser>
        <c:dLbls>
          <c:showLegendKey val="0"/>
          <c:showVal val="0"/>
          <c:showCatName val="0"/>
          <c:showSerName val="0"/>
          <c:showPercent val="0"/>
          <c:showBubbleSize val="0"/>
        </c:dLbls>
        <c:smooth val="0"/>
        <c:axId val="1775122576"/>
        <c:axId val="1775123664"/>
      </c:lineChart>
      <c:catAx>
        <c:axId val="1775122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3664"/>
        <c:crosses val="autoZero"/>
        <c:auto val="1"/>
        <c:lblAlgn val="ctr"/>
        <c:lblOffset val="100"/>
        <c:noMultiLvlLbl val="0"/>
      </c:catAx>
      <c:valAx>
        <c:axId val="1775123664"/>
        <c:scaling>
          <c:orientation val="minMax"/>
          <c:min val="1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Millones de personas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_);_(* \(#,##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2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Población estimada, 1910-1921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'POB 1910-1921'!$R$13:$R$14</c:f>
              <c:strCache>
                <c:ptCount val="2"/>
                <c:pt idx="0">
                  <c:v>Tasa anual</c:v>
                </c:pt>
              </c:strCache>
            </c:strRef>
          </c:tx>
          <c:spPr>
            <a:ln w="28575" cap="rnd">
              <a:solidFill>
                <a:schemeClr val="accent1"/>
              </a:solidFill>
              <a:round/>
            </a:ln>
            <a:effectLst/>
          </c:spPr>
          <c:marker>
            <c:symbol val="none"/>
          </c:marker>
          <c:cat>
            <c:numRef>
              <c:f>'POB 1910-1921'!$P$15:$P$26</c:f>
              <c:numCache>
                <c:formatCode>General</c:formatCode>
                <c:ptCount val="12"/>
                <c:pt idx="0">
                  <c:v>1910</c:v>
                </c:pt>
                <c:pt idx="1">
                  <c:v>1911</c:v>
                </c:pt>
                <c:pt idx="2">
                  <c:v>1912</c:v>
                </c:pt>
                <c:pt idx="3">
                  <c:v>1913</c:v>
                </c:pt>
                <c:pt idx="4">
                  <c:v>1914</c:v>
                </c:pt>
                <c:pt idx="5">
                  <c:v>1915</c:v>
                </c:pt>
                <c:pt idx="6">
                  <c:v>1916</c:v>
                </c:pt>
                <c:pt idx="7">
                  <c:v>1917</c:v>
                </c:pt>
                <c:pt idx="8">
                  <c:v>1918</c:v>
                </c:pt>
                <c:pt idx="9">
                  <c:v>1919</c:v>
                </c:pt>
                <c:pt idx="10">
                  <c:v>1920</c:v>
                </c:pt>
                <c:pt idx="11">
                  <c:v>1921</c:v>
                </c:pt>
              </c:numCache>
            </c:numRef>
          </c:cat>
          <c:val>
            <c:numRef>
              <c:f>'POB 1910-1921'!$R$15:$R$26</c:f>
              <c:numCache>
                <c:formatCode>0.0</c:formatCode>
                <c:ptCount val="12"/>
                <c:pt idx="0">
                  <c:v>1.1070011152526149</c:v>
                </c:pt>
                <c:pt idx="1">
                  <c:v>1.2072032453561254</c:v>
                </c:pt>
                <c:pt idx="2">
                  <c:v>1.1420285808612318</c:v>
                </c:pt>
                <c:pt idx="3">
                  <c:v>-0.51551004392040856</c:v>
                </c:pt>
                <c:pt idx="4">
                  <c:v>-2.4613612732024781</c:v>
                </c:pt>
                <c:pt idx="5">
                  <c:v>-3.519580849474635</c:v>
                </c:pt>
                <c:pt idx="6">
                  <c:v>-2.9596772238604463</c:v>
                </c:pt>
                <c:pt idx="7">
                  <c:v>-1.2057925154137838</c:v>
                </c:pt>
                <c:pt idx="8">
                  <c:v>-3.5897333103257045</c:v>
                </c:pt>
                <c:pt idx="9">
                  <c:v>1.2072032453561254</c:v>
                </c:pt>
                <c:pt idx="10">
                  <c:v>1.2072032453561254</c:v>
                </c:pt>
                <c:pt idx="11">
                  <c:v>1.2072032453561254</c:v>
                </c:pt>
              </c:numCache>
            </c:numRef>
          </c:val>
          <c:smooth val="0"/>
        </c:ser>
        <c:dLbls>
          <c:showLegendKey val="0"/>
          <c:showVal val="0"/>
          <c:showCatName val="0"/>
          <c:showSerName val="0"/>
          <c:showPercent val="0"/>
          <c:showBubbleSize val="0"/>
        </c:dLbls>
        <c:smooth val="0"/>
        <c:axId val="1775125296"/>
        <c:axId val="1775124208"/>
      </c:lineChart>
      <c:catAx>
        <c:axId val="177512529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4208"/>
        <c:crosses val="autoZero"/>
        <c:auto val="1"/>
        <c:lblAlgn val="ctr"/>
        <c:lblOffset val="100"/>
        <c:noMultiLvlLbl val="0"/>
      </c:catAx>
      <c:valAx>
        <c:axId val="1775124208"/>
        <c:scaling>
          <c:orientation val="minMax"/>
          <c:max val="1.2"/>
          <c:min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Tasa de cambio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5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t>
            </a:r>
            <a:r>
              <a:rPr lang="en-US" baseline="0"/>
              <a:t>oeficiente</a:t>
            </a:r>
            <a:r>
              <a:rPr lang="en-US"/>
              <a:t> de Gini, 1895-2000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'C Gini'!$L$5:$L$7</c:f>
              <c:strCache>
                <c:ptCount val="3"/>
                <c:pt idx="0">
                  <c:v>Serie Mixta</c:v>
                </c:pt>
              </c:strCache>
            </c:strRef>
          </c:tx>
          <c:spPr>
            <a:ln w="28575" cap="rnd">
              <a:solidFill>
                <a:schemeClr val="dk1">
                  <a:tint val="88500"/>
                </a:schemeClr>
              </a:solidFill>
              <a:round/>
            </a:ln>
            <a:effectLst/>
          </c:spPr>
          <c:marker>
            <c:symbol val="none"/>
          </c:marker>
          <c:cat>
            <c:numRef>
              <c:f>'C Gini'!$A$8:$A$26</c:f>
              <c:numCache>
                <c:formatCode>General</c:formatCode>
                <c:ptCount val="19"/>
                <c:pt idx="0">
                  <c:v>1895</c:v>
                </c:pt>
                <c:pt idx="1">
                  <c:v>1910</c:v>
                </c:pt>
                <c:pt idx="2">
                  <c:v>1930</c:v>
                </c:pt>
                <c:pt idx="3">
                  <c:v>1940</c:v>
                </c:pt>
                <c:pt idx="4">
                  <c:v>1950</c:v>
                </c:pt>
                <c:pt idx="5">
                  <c:v>1956</c:v>
                </c:pt>
                <c:pt idx="6">
                  <c:v>1957</c:v>
                </c:pt>
                <c:pt idx="7">
                  <c:v>1958</c:v>
                </c:pt>
                <c:pt idx="8">
                  <c:v>1963</c:v>
                </c:pt>
                <c:pt idx="9">
                  <c:v>1968</c:v>
                </c:pt>
                <c:pt idx="10">
                  <c:v>1975</c:v>
                </c:pt>
                <c:pt idx="11">
                  <c:v>1977</c:v>
                </c:pt>
                <c:pt idx="12">
                  <c:v>1984</c:v>
                </c:pt>
                <c:pt idx="13">
                  <c:v>1989</c:v>
                </c:pt>
                <c:pt idx="14">
                  <c:v>1992</c:v>
                </c:pt>
                <c:pt idx="15">
                  <c:v>1994</c:v>
                </c:pt>
                <c:pt idx="16">
                  <c:v>1996</c:v>
                </c:pt>
                <c:pt idx="17">
                  <c:v>1998</c:v>
                </c:pt>
                <c:pt idx="18">
                  <c:v>2000</c:v>
                </c:pt>
              </c:numCache>
            </c:numRef>
          </c:cat>
          <c:val>
            <c:numRef>
              <c:f>'C Gini'!$L$8:$L$26</c:f>
              <c:numCache>
                <c:formatCode>0.000</c:formatCode>
                <c:ptCount val="19"/>
                <c:pt idx="0">
                  <c:v>0.48</c:v>
                </c:pt>
                <c:pt idx="1">
                  <c:v>0.47</c:v>
                </c:pt>
                <c:pt idx="2">
                  <c:v>0.41</c:v>
                </c:pt>
                <c:pt idx="3">
                  <c:v>0.51</c:v>
                </c:pt>
                <c:pt idx="4">
                  <c:v>0.51049999999999995</c:v>
                </c:pt>
                <c:pt idx="5">
                  <c:v>0.52</c:v>
                </c:pt>
                <c:pt idx="6">
                  <c:v>0.50900000000000001</c:v>
                </c:pt>
                <c:pt idx="7">
                  <c:v>0.505</c:v>
                </c:pt>
                <c:pt idx="8">
                  <c:v>0.51</c:v>
                </c:pt>
                <c:pt idx="9">
                  <c:v>0.51</c:v>
                </c:pt>
                <c:pt idx="10">
                  <c:v>0.51</c:v>
                </c:pt>
                <c:pt idx="11">
                  <c:v>0.48599999999999999</c:v>
                </c:pt>
                <c:pt idx="12">
                  <c:v>0.442</c:v>
                </c:pt>
                <c:pt idx="13">
                  <c:v>0.47399999999999998</c:v>
                </c:pt>
                <c:pt idx="14">
                  <c:v>0.47949999999999998</c:v>
                </c:pt>
                <c:pt idx="15">
                  <c:v>0.48399999999999999</c:v>
                </c:pt>
                <c:pt idx="16">
                  <c:v>0.46199999999999997</c:v>
                </c:pt>
                <c:pt idx="17">
                  <c:v>0.47249999999999998</c:v>
                </c:pt>
                <c:pt idx="18">
                  <c:v>0.48699999999999999</c:v>
                </c:pt>
              </c:numCache>
            </c:numRef>
          </c:val>
          <c:smooth val="0"/>
        </c:ser>
        <c:dLbls>
          <c:showLegendKey val="0"/>
          <c:showVal val="0"/>
          <c:showCatName val="0"/>
          <c:showSerName val="0"/>
          <c:showPercent val="0"/>
          <c:showBubbleSize val="0"/>
        </c:dLbls>
        <c:smooth val="0"/>
        <c:axId val="1775125840"/>
        <c:axId val="1775126928"/>
      </c:lineChart>
      <c:catAx>
        <c:axId val="1775125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6928"/>
        <c:crosses val="autoZero"/>
        <c:auto val="1"/>
        <c:lblAlgn val="ctr"/>
        <c:lblOffset val="100"/>
        <c:noMultiLvlLbl val="0"/>
      </c:catAx>
      <c:valAx>
        <c:axId val="1775126928"/>
        <c:scaling>
          <c:orientation val="minMax"/>
          <c:max val="0.57000000000000006"/>
          <c:min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Índice de Gini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5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Coeficiente de Gini, 1940-1975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'C Gini'!$L$5:$L$7</c:f>
              <c:strCache>
                <c:ptCount val="3"/>
                <c:pt idx="0">
                  <c:v>Serie Mixta</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0"/>
            <c:dispEq val="1"/>
            <c:trendlineLbl>
              <c:layout>
                <c:manualLayout>
                  <c:x val="-3.8923884514435694E-2"/>
                  <c:y val="-0.2383962809733529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'C Gini'!$A$11:$A$18</c:f>
              <c:numCache>
                <c:formatCode>General</c:formatCode>
                <c:ptCount val="8"/>
                <c:pt idx="0">
                  <c:v>1940</c:v>
                </c:pt>
                <c:pt idx="1">
                  <c:v>1950</c:v>
                </c:pt>
                <c:pt idx="2">
                  <c:v>1956</c:v>
                </c:pt>
                <c:pt idx="3">
                  <c:v>1957</c:v>
                </c:pt>
                <c:pt idx="4">
                  <c:v>1958</c:v>
                </c:pt>
                <c:pt idx="5">
                  <c:v>1963</c:v>
                </c:pt>
                <c:pt idx="6">
                  <c:v>1968</c:v>
                </c:pt>
                <c:pt idx="7">
                  <c:v>1975</c:v>
                </c:pt>
              </c:numCache>
            </c:numRef>
          </c:cat>
          <c:val>
            <c:numRef>
              <c:f>'C Gini'!$L$11:$L$18</c:f>
              <c:numCache>
                <c:formatCode>0.000</c:formatCode>
                <c:ptCount val="8"/>
                <c:pt idx="0">
                  <c:v>0.51</c:v>
                </c:pt>
                <c:pt idx="1">
                  <c:v>0.51049999999999995</c:v>
                </c:pt>
                <c:pt idx="2">
                  <c:v>0.52</c:v>
                </c:pt>
                <c:pt idx="3">
                  <c:v>0.50900000000000001</c:v>
                </c:pt>
                <c:pt idx="4">
                  <c:v>0.505</c:v>
                </c:pt>
                <c:pt idx="5">
                  <c:v>0.51</c:v>
                </c:pt>
                <c:pt idx="6">
                  <c:v>0.51</c:v>
                </c:pt>
                <c:pt idx="7">
                  <c:v>0.51</c:v>
                </c:pt>
              </c:numCache>
            </c:numRef>
          </c:val>
          <c:smooth val="0"/>
        </c:ser>
        <c:dLbls>
          <c:showLegendKey val="0"/>
          <c:showVal val="0"/>
          <c:showCatName val="0"/>
          <c:showSerName val="0"/>
          <c:showPercent val="0"/>
          <c:showBubbleSize val="0"/>
        </c:dLbls>
        <c:smooth val="0"/>
        <c:axId val="1775126384"/>
        <c:axId val="1775123120"/>
      </c:lineChart>
      <c:catAx>
        <c:axId val="1775126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3120"/>
        <c:crosses val="autoZero"/>
        <c:auto val="1"/>
        <c:lblAlgn val="ctr"/>
        <c:lblOffset val="100"/>
        <c:noMultiLvlLbl val="0"/>
      </c:catAx>
      <c:valAx>
        <c:axId val="1775123120"/>
        <c:scaling>
          <c:orientation val="minMax"/>
          <c:max val="0.52100000000000002"/>
          <c:min val="0.5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Índice de Gini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63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Coeficiente de Gini, 1977-2000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'C Gini'!$L$5:$L$7</c:f>
              <c:strCache>
                <c:ptCount val="3"/>
                <c:pt idx="0">
                  <c:v>Serie Mixta</c:v>
                </c:pt>
              </c:strCache>
            </c:strRef>
          </c:tx>
          <c:spPr>
            <a:ln w="28575" cap="rnd">
              <a:solidFill>
                <a:schemeClr val="dk1">
                  <a:tint val="88500"/>
                </a:schemeClr>
              </a:solidFill>
              <a:round/>
            </a:ln>
            <a:effectLst/>
          </c:spPr>
          <c:marker>
            <c:symbol val="none"/>
          </c:marker>
          <c:trendline>
            <c:spPr>
              <a:ln w="19050" cap="rnd">
                <a:solidFill>
                  <a:schemeClr val="dk1">
                    <a:tint val="88500"/>
                  </a:schemeClr>
                </a:solidFill>
                <a:prstDash val="sysDot"/>
              </a:ln>
              <a:effectLst/>
            </c:spPr>
            <c:trendlineType val="linear"/>
            <c:dispRSqr val="0"/>
            <c:dispEq val="0"/>
          </c:trendline>
          <c:trendline>
            <c:spPr>
              <a:ln w="19050" cap="rnd">
                <a:solidFill>
                  <a:schemeClr val="dk1">
                    <a:tint val="88500"/>
                  </a:schemeClr>
                </a:solidFill>
                <a:prstDash val="sysDot"/>
              </a:ln>
              <a:effectLst/>
            </c:spPr>
            <c:trendlineType val="linear"/>
            <c:dispRSqr val="0"/>
            <c:dispEq val="1"/>
            <c:trendlineLbl>
              <c:layout>
                <c:manualLayout>
                  <c:x val="-0.24373644332194325"/>
                  <c:y val="0.2326357934071800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cat>
            <c:numRef>
              <c:f>'C Gini'!$A$19:$A$26</c:f>
              <c:numCache>
                <c:formatCode>General</c:formatCode>
                <c:ptCount val="8"/>
                <c:pt idx="0">
                  <c:v>1977</c:v>
                </c:pt>
                <c:pt idx="1">
                  <c:v>1984</c:v>
                </c:pt>
                <c:pt idx="2">
                  <c:v>1989</c:v>
                </c:pt>
                <c:pt idx="3">
                  <c:v>1992</c:v>
                </c:pt>
                <c:pt idx="4">
                  <c:v>1994</c:v>
                </c:pt>
                <c:pt idx="5">
                  <c:v>1996</c:v>
                </c:pt>
                <c:pt idx="6">
                  <c:v>1998</c:v>
                </c:pt>
                <c:pt idx="7">
                  <c:v>2000</c:v>
                </c:pt>
              </c:numCache>
            </c:numRef>
          </c:cat>
          <c:val>
            <c:numRef>
              <c:f>'C Gini'!$L$19:$L$26</c:f>
              <c:numCache>
                <c:formatCode>0.000</c:formatCode>
                <c:ptCount val="8"/>
                <c:pt idx="0">
                  <c:v>0.48599999999999999</c:v>
                </c:pt>
                <c:pt idx="1">
                  <c:v>0.442</c:v>
                </c:pt>
                <c:pt idx="2">
                  <c:v>0.47399999999999998</c:v>
                </c:pt>
                <c:pt idx="3">
                  <c:v>0.47949999999999998</c:v>
                </c:pt>
                <c:pt idx="4">
                  <c:v>0.48399999999999999</c:v>
                </c:pt>
                <c:pt idx="5">
                  <c:v>0.46199999999999997</c:v>
                </c:pt>
                <c:pt idx="6">
                  <c:v>0.47249999999999998</c:v>
                </c:pt>
                <c:pt idx="7">
                  <c:v>0.48699999999999999</c:v>
                </c:pt>
              </c:numCache>
            </c:numRef>
          </c:val>
          <c:smooth val="0"/>
        </c:ser>
        <c:dLbls>
          <c:showLegendKey val="0"/>
          <c:showVal val="0"/>
          <c:showCatName val="0"/>
          <c:showSerName val="0"/>
          <c:showPercent val="0"/>
          <c:showBubbleSize val="0"/>
        </c:dLbls>
        <c:smooth val="0"/>
        <c:axId val="1775127472"/>
        <c:axId val="1775128016"/>
      </c:lineChart>
      <c:catAx>
        <c:axId val="177512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8016"/>
        <c:crosses val="autoZero"/>
        <c:auto val="1"/>
        <c:lblAlgn val="ctr"/>
        <c:lblOffset val="100"/>
        <c:noMultiLvlLbl val="0"/>
      </c:catAx>
      <c:valAx>
        <c:axId val="1775128016"/>
        <c:scaling>
          <c:orientation val="minMax"/>
          <c:max val="0.49000000000000005"/>
          <c:min val="0.435000000000000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Índice de Gini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775127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ES" b="1"/>
              <a:t>Índice de pobreza, 1950-2000</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'C Gini'!$U$6:$U$7</c:f>
              <c:strCache>
                <c:ptCount val="2"/>
                <c:pt idx="0">
                  <c:v>Pobreza alimentaria</c:v>
                </c:pt>
              </c:strCache>
            </c:strRef>
          </c:tx>
          <c:spPr>
            <a:ln w="28575" cap="rnd">
              <a:solidFill>
                <a:schemeClr val="dk1">
                  <a:tint val="88500"/>
                </a:schemeClr>
              </a:solidFill>
              <a:round/>
            </a:ln>
            <a:effectLst/>
          </c:spPr>
          <c:marker>
            <c:symbol val="none"/>
          </c:marker>
          <c:cat>
            <c:numRef>
              <c:f>'C Gini'!$T$8:$T$20</c:f>
              <c:numCache>
                <c:formatCode>General</c:formatCode>
                <c:ptCount val="13"/>
                <c:pt idx="0">
                  <c:v>1950</c:v>
                </c:pt>
                <c:pt idx="1">
                  <c:v>1956</c:v>
                </c:pt>
                <c:pt idx="2">
                  <c:v>1958</c:v>
                </c:pt>
                <c:pt idx="3">
                  <c:v>1963</c:v>
                </c:pt>
                <c:pt idx="4">
                  <c:v>1968</c:v>
                </c:pt>
                <c:pt idx="5">
                  <c:v>1977</c:v>
                </c:pt>
                <c:pt idx="6">
                  <c:v>1984</c:v>
                </c:pt>
                <c:pt idx="7">
                  <c:v>1989</c:v>
                </c:pt>
                <c:pt idx="8">
                  <c:v>1992</c:v>
                </c:pt>
                <c:pt idx="9">
                  <c:v>1994</c:v>
                </c:pt>
                <c:pt idx="10">
                  <c:v>1996</c:v>
                </c:pt>
                <c:pt idx="11">
                  <c:v>1998</c:v>
                </c:pt>
                <c:pt idx="12">
                  <c:v>2000</c:v>
                </c:pt>
              </c:numCache>
            </c:numRef>
          </c:cat>
          <c:val>
            <c:numRef>
              <c:f>'C Gini'!$U$8:$U$20</c:f>
              <c:numCache>
                <c:formatCode>0.0</c:formatCode>
                <c:ptCount val="13"/>
                <c:pt idx="0">
                  <c:v>61.8</c:v>
                </c:pt>
                <c:pt idx="1">
                  <c:v>64.3</c:v>
                </c:pt>
                <c:pt idx="2">
                  <c:v>61</c:v>
                </c:pt>
                <c:pt idx="3">
                  <c:v>45.6</c:v>
                </c:pt>
                <c:pt idx="4">
                  <c:v>24.3</c:v>
                </c:pt>
                <c:pt idx="5">
                  <c:v>25</c:v>
                </c:pt>
                <c:pt idx="6">
                  <c:v>22.5</c:v>
                </c:pt>
                <c:pt idx="7">
                  <c:v>22.7</c:v>
                </c:pt>
                <c:pt idx="8">
                  <c:v>22.5</c:v>
                </c:pt>
                <c:pt idx="9">
                  <c:v>21.1</c:v>
                </c:pt>
                <c:pt idx="10">
                  <c:v>37.1</c:v>
                </c:pt>
                <c:pt idx="11">
                  <c:v>33.9</c:v>
                </c:pt>
                <c:pt idx="12">
                  <c:v>24.2</c:v>
                </c:pt>
              </c:numCache>
            </c:numRef>
          </c:val>
          <c:smooth val="0"/>
        </c:ser>
        <c:ser>
          <c:idx val="1"/>
          <c:order val="1"/>
          <c:tx>
            <c:strRef>
              <c:f>'C Gini'!$V$6:$V$7</c:f>
              <c:strCache>
                <c:ptCount val="2"/>
                <c:pt idx="0">
                  <c:v>Pobreza capacidades</c:v>
                </c:pt>
              </c:strCache>
            </c:strRef>
          </c:tx>
          <c:spPr>
            <a:ln w="28575" cap="rnd">
              <a:solidFill>
                <a:schemeClr val="dk1">
                  <a:tint val="55000"/>
                </a:schemeClr>
              </a:solidFill>
              <a:round/>
            </a:ln>
            <a:effectLst/>
          </c:spPr>
          <c:marker>
            <c:symbol val="none"/>
          </c:marker>
          <c:cat>
            <c:numRef>
              <c:f>'C Gini'!$T$8:$T$20</c:f>
              <c:numCache>
                <c:formatCode>General</c:formatCode>
                <c:ptCount val="13"/>
                <c:pt idx="0">
                  <c:v>1950</c:v>
                </c:pt>
                <c:pt idx="1">
                  <c:v>1956</c:v>
                </c:pt>
                <c:pt idx="2">
                  <c:v>1958</c:v>
                </c:pt>
                <c:pt idx="3">
                  <c:v>1963</c:v>
                </c:pt>
                <c:pt idx="4">
                  <c:v>1968</c:v>
                </c:pt>
                <c:pt idx="5">
                  <c:v>1977</c:v>
                </c:pt>
                <c:pt idx="6">
                  <c:v>1984</c:v>
                </c:pt>
                <c:pt idx="7">
                  <c:v>1989</c:v>
                </c:pt>
                <c:pt idx="8">
                  <c:v>1992</c:v>
                </c:pt>
                <c:pt idx="9">
                  <c:v>1994</c:v>
                </c:pt>
                <c:pt idx="10">
                  <c:v>1996</c:v>
                </c:pt>
                <c:pt idx="11">
                  <c:v>1998</c:v>
                </c:pt>
                <c:pt idx="12">
                  <c:v>2000</c:v>
                </c:pt>
              </c:numCache>
            </c:numRef>
          </c:cat>
          <c:val>
            <c:numRef>
              <c:f>'C Gini'!$V$8:$V$20</c:f>
              <c:numCache>
                <c:formatCode>0.0</c:formatCode>
                <c:ptCount val="13"/>
                <c:pt idx="0">
                  <c:v>73.2</c:v>
                </c:pt>
                <c:pt idx="1">
                  <c:v>69.8</c:v>
                </c:pt>
                <c:pt idx="2">
                  <c:v>70</c:v>
                </c:pt>
                <c:pt idx="3">
                  <c:v>55.9</c:v>
                </c:pt>
                <c:pt idx="4">
                  <c:v>44.7</c:v>
                </c:pt>
                <c:pt idx="5">
                  <c:v>33</c:v>
                </c:pt>
                <c:pt idx="6">
                  <c:v>30.2</c:v>
                </c:pt>
                <c:pt idx="7">
                  <c:v>29.3</c:v>
                </c:pt>
                <c:pt idx="8">
                  <c:v>28</c:v>
                </c:pt>
                <c:pt idx="9">
                  <c:v>29.4</c:v>
                </c:pt>
                <c:pt idx="10">
                  <c:v>45.3</c:v>
                </c:pt>
                <c:pt idx="11">
                  <c:v>40.700000000000003</c:v>
                </c:pt>
                <c:pt idx="12">
                  <c:v>31.9</c:v>
                </c:pt>
              </c:numCache>
            </c:numRef>
          </c:val>
          <c:smooth val="0"/>
        </c:ser>
        <c:ser>
          <c:idx val="2"/>
          <c:order val="2"/>
          <c:tx>
            <c:strRef>
              <c:f>'C Gini'!$W$6:$W$7</c:f>
              <c:strCache>
                <c:ptCount val="2"/>
                <c:pt idx="0">
                  <c:v>Pobreza patrimonio</c:v>
                </c:pt>
              </c:strCache>
            </c:strRef>
          </c:tx>
          <c:spPr>
            <a:ln w="28575" cap="rnd">
              <a:solidFill>
                <a:schemeClr val="dk1">
                  <a:tint val="75000"/>
                </a:schemeClr>
              </a:solidFill>
              <a:round/>
            </a:ln>
            <a:effectLst/>
          </c:spPr>
          <c:marker>
            <c:symbol val="none"/>
          </c:marker>
          <c:cat>
            <c:numRef>
              <c:f>'C Gini'!$T$8:$T$20</c:f>
              <c:numCache>
                <c:formatCode>General</c:formatCode>
                <c:ptCount val="13"/>
                <c:pt idx="0">
                  <c:v>1950</c:v>
                </c:pt>
                <c:pt idx="1">
                  <c:v>1956</c:v>
                </c:pt>
                <c:pt idx="2">
                  <c:v>1958</c:v>
                </c:pt>
                <c:pt idx="3">
                  <c:v>1963</c:v>
                </c:pt>
                <c:pt idx="4">
                  <c:v>1968</c:v>
                </c:pt>
                <c:pt idx="5">
                  <c:v>1977</c:v>
                </c:pt>
                <c:pt idx="6">
                  <c:v>1984</c:v>
                </c:pt>
                <c:pt idx="7">
                  <c:v>1989</c:v>
                </c:pt>
                <c:pt idx="8">
                  <c:v>1992</c:v>
                </c:pt>
                <c:pt idx="9">
                  <c:v>1994</c:v>
                </c:pt>
                <c:pt idx="10">
                  <c:v>1996</c:v>
                </c:pt>
                <c:pt idx="11">
                  <c:v>1998</c:v>
                </c:pt>
                <c:pt idx="12">
                  <c:v>2000</c:v>
                </c:pt>
              </c:numCache>
            </c:numRef>
          </c:cat>
          <c:val>
            <c:numRef>
              <c:f>'C Gini'!$W$8:$W$20</c:f>
              <c:numCache>
                <c:formatCode>0.0</c:formatCode>
                <c:ptCount val="13"/>
                <c:pt idx="0">
                  <c:v>88.4</c:v>
                </c:pt>
                <c:pt idx="1">
                  <c:v>83.5</c:v>
                </c:pt>
                <c:pt idx="2">
                  <c:v>81.3</c:v>
                </c:pt>
                <c:pt idx="3">
                  <c:v>75.2</c:v>
                </c:pt>
                <c:pt idx="4">
                  <c:v>69.400000000000006</c:v>
                </c:pt>
                <c:pt idx="5">
                  <c:v>63.8</c:v>
                </c:pt>
                <c:pt idx="6">
                  <c:v>53</c:v>
                </c:pt>
                <c:pt idx="7">
                  <c:v>53.5</c:v>
                </c:pt>
                <c:pt idx="8">
                  <c:v>52.6</c:v>
                </c:pt>
                <c:pt idx="9">
                  <c:v>55.6</c:v>
                </c:pt>
                <c:pt idx="10">
                  <c:v>69.599999999999994</c:v>
                </c:pt>
                <c:pt idx="11">
                  <c:v>63.9</c:v>
                </c:pt>
                <c:pt idx="12">
                  <c:v>53.7</c:v>
                </c:pt>
              </c:numCache>
            </c:numRef>
          </c:val>
          <c:smooth val="0"/>
        </c:ser>
        <c:dLbls>
          <c:showLegendKey val="0"/>
          <c:showVal val="0"/>
          <c:showCatName val="0"/>
          <c:showSerName val="0"/>
          <c:showPercent val="0"/>
          <c:showBubbleSize val="0"/>
        </c:dLbls>
        <c:smooth val="0"/>
        <c:axId val="1775128560"/>
        <c:axId val="1775129104"/>
      </c:lineChart>
      <c:catAx>
        <c:axId val="1775128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75129104"/>
        <c:crosses val="autoZero"/>
        <c:auto val="1"/>
        <c:lblAlgn val="ctr"/>
        <c:lblOffset val="100"/>
        <c:noMultiLvlLbl val="0"/>
      </c:catAx>
      <c:valAx>
        <c:axId val="17751291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775128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5.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6.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15</xdr:col>
      <xdr:colOff>30480</xdr:colOff>
      <xdr:row>30</xdr:row>
      <xdr:rowOff>7620</xdr:rowOff>
    </xdr:from>
    <xdr:to>
      <xdr:col>19</xdr:col>
      <xdr:colOff>388620</xdr:colOff>
      <xdr:row>39</xdr:row>
      <xdr:rowOff>182880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xdr:row>
      <xdr:rowOff>0</xdr:rowOff>
    </xdr:from>
    <xdr:to>
      <xdr:col>13</xdr:col>
      <xdr:colOff>845820</xdr:colOff>
      <xdr:row>10</xdr:row>
      <xdr:rowOff>160020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38100</xdr:colOff>
      <xdr:row>6</xdr:row>
      <xdr:rowOff>68580</xdr:rowOff>
    </xdr:from>
    <xdr:to>
      <xdr:col>18</xdr:col>
      <xdr:colOff>662940</xdr:colOff>
      <xdr:row>19</xdr:row>
      <xdr:rowOff>22860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304800</xdr:colOff>
      <xdr:row>11</xdr:row>
      <xdr:rowOff>152400</xdr:rowOff>
    </xdr:from>
    <xdr:to>
      <xdr:col>17</xdr:col>
      <xdr:colOff>182880</xdr:colOff>
      <xdr:row>11</xdr:row>
      <xdr:rowOff>152400</xdr:rowOff>
    </xdr:to>
    <xdr:cxnSp macro="">
      <xdr:nvCxnSpPr>
        <xdr:cNvPr id="3" name="Conector recto 2"/>
        <xdr:cNvCxnSpPr/>
      </xdr:nvCxnSpPr>
      <xdr:spPr>
        <a:xfrm>
          <a:off x="19217640" y="2080260"/>
          <a:ext cx="158496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16</xdr:col>
      <xdr:colOff>822960</xdr:colOff>
      <xdr:row>13</xdr:row>
      <xdr:rowOff>83820</xdr:rowOff>
    </xdr:from>
    <xdr:to>
      <xdr:col>18</xdr:col>
      <xdr:colOff>502920</xdr:colOff>
      <xdr:row>13</xdr:row>
      <xdr:rowOff>106680</xdr:rowOff>
    </xdr:to>
    <xdr:cxnSp macro="">
      <xdr:nvCxnSpPr>
        <xdr:cNvPr id="4" name="Conector recto 3"/>
        <xdr:cNvCxnSpPr/>
      </xdr:nvCxnSpPr>
      <xdr:spPr>
        <a:xfrm flipV="1">
          <a:off x="20589240" y="2377440"/>
          <a:ext cx="1386840" cy="2286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13</xdr:col>
      <xdr:colOff>845820</xdr:colOff>
      <xdr:row>21</xdr:row>
      <xdr:rowOff>0</xdr:rowOff>
    </xdr:from>
    <xdr:to>
      <xdr:col>18</xdr:col>
      <xdr:colOff>617220</xdr:colOff>
      <xdr:row>34</xdr:row>
      <xdr:rowOff>38100</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36</xdr:row>
      <xdr:rowOff>0</xdr:rowOff>
    </xdr:from>
    <xdr:to>
      <xdr:col>18</xdr:col>
      <xdr:colOff>624840</xdr:colOff>
      <xdr:row>49</xdr:row>
      <xdr:rowOff>68580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24</xdr:row>
      <xdr:rowOff>0</xdr:rowOff>
    </xdr:from>
    <xdr:to>
      <xdr:col>23</xdr:col>
      <xdr:colOff>60960</xdr:colOff>
      <xdr:row>34</xdr:row>
      <xdr:rowOff>137160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C2/BRB/Sector%20Data/Fiscal/current%20data%20files/BRB_Fisc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IPC/2007%20DSA%20_%202nd%20Review/Haiti%20-%20Low-Income-Country-External-DS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Davidpjmp/Dropbox/Dr.%20Sergio%20Marti&#769;n/FPSGWN03P/WHD/mydocs/WEO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Davidpjmp/Documents/Estudio/c/FJRC/CU/mensu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Davidpjmp/Desktop/C:/Users/Sergio/Dropbox/Dr.%20Sergio%20Mart&#237;n/PIB%20PO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Davidpjmp/Documents/Documentos%20base%20Sergio%20Marti&#769;n/A:/DATA/S2/NIC/WEO/2002/December/WEO%20December%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vidpjmp/Dropbox/Dr.%20Sergio%20Marti&#769;n/Fpsswn05d/WHD/DATA/COUNTRY/Ghana/q-drive/GHA/External/GH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avidpjmp/Desktop/Fpsswn05d/WHD/DATA/COUNTRY/Ghana/q-drive/GHA/External/GHA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avidpjmp/Documents/Documentos%20base%20Sergio%20Marti&#769;n/A:/DATA/LCA/REAL/CONT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avidpjmp/Dropbox/Dr.%20Sergio%20Marti&#769;n/Fpsswn05d/WHD/TEMP/My%20Documents/Moz/E-Final/BOP9703_st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SMARTIN/Local%20Settings/Temporary%20Internet%20Files/OLK189/wrs27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ntral%20America/Panam&#225;/Data%20base/Short%20term/Archive/2008/Panama%20Data%20Bank%20Se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WSAMUEL/My%20Local%20Documents/Barbados/WEO_Assumption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avidpjmp/Dropbox/Dr.%20Sergio%20Marti&#769;n/FPSGWN03P/WHD/Documents%20and%20Settings/SEBLE/My%20Local%20Documents/Barbados_Mission/Barbados_AssumptionsWE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file"/>
      <sheetName val="Reserve-Tour"/>
      <sheetName val="Raw BOP Data (2)"/>
      <sheetName val="C"/>
      <sheetName val="Data"/>
      <sheetName val="SHARE"/>
      <sheetName val="CG"/>
      <sheetName val="PE"/>
      <sheetName val="NIS"/>
      <sheetName val="PS"/>
      <sheetName val="FIN"/>
      <sheetName val="OUT"/>
      <sheetName val="ADebt"/>
      <sheetName val="QDebt"/>
      <sheetName val="Growth Data"/>
      <sheetName val="CA input"/>
      <sheetName val="CapA input"/>
      <sheetName val="CBB's BOP"/>
      <sheetName val="Projections"/>
      <sheetName val="Old BOP backup"/>
      <sheetName val="Raw Debt Data"/>
      <sheetName val="Exog Assumption-Originaol"/>
      <sheetName val="BOP-Adjustment"/>
      <sheetName val="ControlSheet"/>
      <sheetName val="QDATA"/>
      <sheetName val="FImp"/>
      <sheetName val="Check"/>
      <sheetName val="FDSA"/>
      <sheetName val="XDSA"/>
      <sheetName val="Micro"/>
      <sheetName val="SEI"/>
      <sheetName val="WEO4"/>
      <sheetName val="WEO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utput Database"/>
      <sheetName val="Input_external"/>
      <sheetName val="Input debt service"/>
      <sheetName val="Inp_Outp_debt"/>
      <sheetName val="Tab11_macro"/>
      <sheetName val="SR_Table_Baseline"/>
      <sheetName val="SR_Table_Stress"/>
      <sheetName val="Panel Chart"/>
      <sheetName val="Baseline"/>
      <sheetName val="A1_historical"/>
      <sheetName val="A2_financing"/>
      <sheetName val="B1_GDP"/>
      <sheetName val="B2_exports"/>
      <sheetName val="B3_deflator"/>
      <sheetName val="B4_non-debt flows"/>
      <sheetName val="B5_Combo"/>
      <sheetName val="B6_30%depr"/>
      <sheetName val="NPV_base"/>
      <sheetName val="NPV Stress"/>
      <sheetName val="NPV Stress_A2"/>
      <sheetName val="Chart Data"/>
      <sheetName val="Debt Accumulation"/>
      <sheetName val="NPV-GDP"/>
      <sheetName val="NPV-Exports"/>
      <sheetName val="NPV-Revenue"/>
      <sheetName val="DS-Exports"/>
      <sheetName val="DS-Revenues"/>
      <sheetName val="Chart Output"/>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POT"/>
    </sheetNames>
    <definedNames>
      <definedName name="OnShow"/>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row r="51">
          <cell r="F51">
            <v>5.3608336101258409</v>
          </cell>
          <cell r="G51">
            <v>-0.81682463611383993</v>
          </cell>
          <cell r="H51">
            <v>4.6146778524667118</v>
          </cell>
          <cell r="I51">
            <v>-1.5656649074290381</v>
          </cell>
          <cell r="J51">
            <v>-4.0836366667023825</v>
          </cell>
          <cell r="K51">
            <v>-1.0154667775466133</v>
          </cell>
          <cell r="L51">
            <v>-0.7058805577896391</v>
          </cell>
          <cell r="M51">
            <v>-12.450240574511408</v>
          </cell>
          <cell r="N51">
            <v>-1.6943633009305556</v>
          </cell>
          <cell r="O51">
            <v>-0.1321595156847846</v>
          </cell>
          <cell r="P51">
            <v>-0.15438839007728017</v>
          </cell>
          <cell r="Q51">
            <v>0.39999759843468802</v>
          </cell>
          <cell r="R51">
            <v>-0.20000457417072032</v>
          </cell>
          <cell r="S51">
            <v>3.3000032167462479</v>
          </cell>
          <cell r="T51">
            <v>4.3000000000001846</v>
          </cell>
          <cell r="U51">
            <v>4.7999999999997112</v>
          </cell>
          <cell r="V51">
            <v>5.1021668211466409</v>
          </cell>
          <cell r="W51">
            <v>4.0651601679103342</v>
          </cell>
          <cell r="X51">
            <v>6.9999999999997886</v>
          </cell>
          <cell r="Y51">
            <v>4.2000000000000277</v>
          </cell>
          <cell r="Z51">
            <v>3.0000000000001785</v>
          </cell>
          <cell r="AA51">
            <v>0.99999999999989264</v>
          </cell>
          <cell r="AB51">
            <v>2.3000000000001188</v>
          </cell>
          <cell r="AC51">
            <v>3.6999999999998736</v>
          </cell>
          <cell r="AD51">
            <v>5.0000000000001963</v>
          </cell>
          <cell r="AE51">
            <v>5.4999999999998623</v>
          </cell>
          <cell r="AF51">
            <v>5.5000000000001288</v>
          </cell>
          <cell r="AG51">
            <v>5.4999999999997984</v>
          </cell>
          <cell r="AH51">
            <v>5.4999999999999147</v>
          </cell>
        </row>
      </sheetData>
      <sheetData sheetId="4" refreshError="1"/>
      <sheetData sheetId="5" refreshError="1">
        <row r="16">
          <cell r="E16">
            <v>18.255790710449201</v>
          </cell>
          <cell r="F16">
            <v>16.018556594848601</v>
          </cell>
          <cell r="G16">
            <v>19.8551349639893</v>
          </cell>
          <cell r="H16">
            <v>18.941963195800799</v>
          </cell>
          <cell r="I16">
            <v>20.594358444213899</v>
          </cell>
          <cell r="J16">
            <v>20.916908264160199</v>
          </cell>
          <cell r="K16">
            <v>22.136276245117202</v>
          </cell>
          <cell r="L16">
            <v>5.8000001907348597</v>
          </cell>
          <cell r="M16">
            <v>6</v>
          </cell>
          <cell r="N16">
            <v>8.3999996185302699</v>
          </cell>
          <cell r="O16">
            <v>11.1000003814697</v>
          </cell>
          <cell r="P16">
            <v>14.199999809265099</v>
          </cell>
          <cell r="Q16">
            <v>17.799999237060501</v>
          </cell>
          <cell r="R16">
            <v>17.799999237060501</v>
          </cell>
          <cell r="S16">
            <v>17.100000381469702</v>
          </cell>
          <cell r="T16">
            <v>16.899999618530298</v>
          </cell>
          <cell r="U16">
            <v>16</v>
          </cell>
          <cell r="V16">
            <v>14.300000190734901</v>
          </cell>
          <cell r="W16">
            <v>13.199999809265099</v>
          </cell>
          <cell r="X16">
            <v>10.699999809265099</v>
          </cell>
          <cell r="Y16">
            <v>9.9</v>
          </cell>
          <cell r="Z16">
            <v>10.5</v>
          </cell>
          <cell r="AA16">
            <v>11.5</v>
          </cell>
          <cell r="AB16">
            <v>10.5</v>
          </cell>
          <cell r="AC16">
            <v>9.5</v>
          </cell>
          <cell r="AD16">
            <v>9.3000001907348597</v>
          </cell>
          <cell r="AE16">
            <v>9.1999999999999993</v>
          </cell>
          <cell r="AF16">
            <v>9</v>
          </cell>
          <cell r="AG16">
            <v>9</v>
          </cell>
          <cell r="AH16">
            <v>9</v>
          </cell>
        </row>
        <row r="26">
          <cell r="F26">
            <v>23.800018980259136</v>
          </cell>
          <cell r="G26">
            <v>24.862671173467373</v>
          </cell>
          <cell r="H26">
            <v>31.071290616514236</v>
          </cell>
          <cell r="I26">
            <v>35.447406286177355</v>
          </cell>
          <cell r="J26">
            <v>219.45852208658061</v>
          </cell>
          <cell r="K26">
            <v>681.63096242694576</v>
          </cell>
          <cell r="L26">
            <v>911.91711393880348</v>
          </cell>
          <cell r="M26">
            <v>14315.798832259321</v>
          </cell>
          <cell r="N26">
            <v>4709.3005085622963</v>
          </cell>
          <cell r="O26">
            <v>3127.5001867951537</v>
          </cell>
          <cell r="P26">
            <v>7755.2998046875018</v>
          </cell>
          <cell r="Q26">
            <v>40.499988376180127</v>
          </cell>
          <cell r="R26">
            <v>20.399995540444191</v>
          </cell>
          <cell r="S26">
            <v>7.7000039023753422</v>
          </cell>
          <cell r="T26">
            <v>11.180830233253785</v>
          </cell>
          <cell r="U26">
            <v>11.619900013355121</v>
          </cell>
          <cell r="V26">
            <v>9.2205106492949493</v>
          </cell>
          <cell r="W26">
            <v>13.046186301422827</v>
          </cell>
          <cell r="X26">
            <v>11.209972590499714</v>
          </cell>
          <cell r="Y26">
            <v>11.500000000000107</v>
          </cell>
          <cell r="Z26">
            <v>7.3999999999997303</v>
          </cell>
          <cell r="AA26">
            <v>4.0000000000003801</v>
          </cell>
          <cell r="AB26">
            <v>5.1999999999999265</v>
          </cell>
          <cell r="AC26">
            <v>5.2000000000000828</v>
          </cell>
          <cell r="AD26">
            <v>4.0000000000001199</v>
          </cell>
          <cell r="AE26">
            <v>3.9999999999999294</v>
          </cell>
          <cell r="AF26">
            <v>3.9999999999994555</v>
          </cell>
          <cell r="AG26">
            <v>3.5000000000001905</v>
          </cell>
          <cell r="AH26">
            <v>3.4999999999998761</v>
          </cell>
        </row>
      </sheetData>
      <sheetData sheetId="6" refreshError="1">
        <row r="19">
          <cell r="E19">
            <v>-5.3521786400736415</v>
          </cell>
          <cell r="F19">
            <v>-10.682923940352012</v>
          </cell>
          <cell r="G19">
            <v>-14.451498918560651</v>
          </cell>
          <cell r="H19">
            <v>-20.580192703959678</v>
          </cell>
          <cell r="I19">
            <v>-22.689316070101562</v>
          </cell>
          <cell r="J19">
            <v>-21.883988983582491</v>
          </cell>
          <cell r="K19">
            <v>-15.703325474415195</v>
          </cell>
          <cell r="L19">
            <v>-16.254685335932901</v>
          </cell>
          <cell r="M19">
            <v>-26.536353264491108</v>
          </cell>
          <cell r="N19">
            <v>-6.8774439562982073</v>
          </cell>
          <cell r="O19">
            <v>-4.6099360801214431</v>
          </cell>
          <cell r="P19">
            <v>-7.4814823222379383</v>
          </cell>
          <cell r="Q19">
            <v>-7.6518307807823094</v>
          </cell>
          <cell r="R19">
            <v>-0.90785203373306722</v>
          </cell>
          <cell r="S19">
            <v>-6.5040645521200728</v>
          </cell>
          <cell r="T19">
            <v>-5.6284028098158725</v>
          </cell>
          <cell r="U19">
            <v>-4.1700630804390615</v>
          </cell>
          <cell r="V19">
            <v>-3.3422332881991257</v>
          </cell>
          <cell r="W19">
            <v>-2.0829849775180684</v>
          </cell>
          <cell r="X19">
            <v>-6.443246793893131</v>
          </cell>
          <cell r="Y19">
            <v>-8.1</v>
          </cell>
          <cell r="Z19">
            <v>-13.699999999999998</v>
          </cell>
          <cell r="AA19">
            <v>-6.2999999999999963</v>
          </cell>
          <cell r="AB19">
            <v>-3.5000000000000009</v>
          </cell>
          <cell r="AC19">
            <v>-3.5692307692307156E-2</v>
          </cell>
          <cell r="AD19">
            <v>1.6318865580448074</v>
          </cell>
          <cell r="AE19">
            <v>1.3606672613174393</v>
          </cell>
          <cell r="AF19">
            <v>1.1022256197013525</v>
          </cell>
          <cell r="AG19">
            <v>1.1027855664175186</v>
          </cell>
          <cell r="AH19">
            <v>1.103345795384552</v>
          </cell>
        </row>
        <row r="41">
          <cell r="E41">
            <v>-5.3521786400736415</v>
          </cell>
          <cell r="F41">
            <v>-10.682923940352012</v>
          </cell>
          <cell r="G41">
            <v>-14.451498918560651</v>
          </cell>
          <cell r="H41">
            <v>-20.580192703959678</v>
          </cell>
          <cell r="I41">
            <v>-22.689316070101562</v>
          </cell>
          <cell r="J41">
            <v>-21.883988983582491</v>
          </cell>
          <cell r="K41">
            <v>-15.703325474415195</v>
          </cell>
          <cell r="L41">
            <v>-16.254685335932901</v>
          </cell>
          <cell r="M41">
            <v>-26.536353264491108</v>
          </cell>
          <cell r="N41">
            <v>-6.8774439562982073</v>
          </cell>
          <cell r="O41">
            <v>-4.6099360801214431</v>
          </cell>
          <cell r="P41">
            <v>-7.4814823222379383</v>
          </cell>
          <cell r="Q41">
            <v>-7.6518307807823094</v>
          </cell>
          <cell r="R41">
            <v>-1.8157062319562105</v>
          </cell>
          <cell r="S41">
            <v>-5.6910552716285503</v>
          </cell>
          <cell r="T41">
            <v>-5.6283994550272336</v>
          </cell>
          <cell r="U41">
            <v>-4.3298638726531351</v>
          </cell>
          <cell r="V41">
            <v>-3.1914331241184888</v>
          </cell>
          <cell r="W41">
            <v>-1.0309988178333893</v>
          </cell>
          <cell r="X41">
            <v>-5.7330969465648867</v>
          </cell>
          <cell r="Y41">
            <v>-6.5000000000000018</v>
          </cell>
          <cell r="Z41">
            <v>-12.000000000000004</v>
          </cell>
          <cell r="AA41">
            <v>-5.3662688172043014</v>
          </cell>
          <cell r="AB41">
            <v>-2.3000000000000047</v>
          </cell>
          <cell r="AC41">
            <v>-1.0999999999999994</v>
          </cell>
          <cell r="AD41">
            <v>0.19999999999999696</v>
          </cell>
          <cell r="AE41">
            <v>4.9913517517610464E-3</v>
          </cell>
          <cell r="AF41">
            <v>-0.13620520053062085</v>
          </cell>
          <cell r="AG41">
            <v>-0.13627439476217193</v>
          </cell>
          <cell r="AH41">
            <v>-0.13634362387234311</v>
          </cell>
        </row>
      </sheetData>
      <sheetData sheetId="7" refreshError="1">
        <row r="32">
          <cell r="E32">
            <v>-43.978651848551202</v>
          </cell>
          <cell r="F32">
            <v>10.3616013278338</v>
          </cell>
          <cell r="G32">
            <v>-15.9368077753272</v>
          </cell>
          <cell r="H32">
            <v>19.713041891291599</v>
          </cell>
          <cell r="I32">
            <v>-13.531909098436101</v>
          </cell>
          <cell r="J32">
            <v>-22.9335056118877</v>
          </cell>
          <cell r="K32">
            <v>-16.846505535284699</v>
          </cell>
          <cell r="L32">
            <v>7.6677997256682904</v>
          </cell>
          <cell r="M32">
            <v>-17.743443551254799</v>
          </cell>
          <cell r="N32">
            <v>24.243754605990102</v>
          </cell>
          <cell r="O32">
            <v>13.1288779376912</v>
          </cell>
          <cell r="P32">
            <v>-11.1207157800924</v>
          </cell>
          <cell r="Q32">
            <v>-23.138865932647299</v>
          </cell>
          <cell r="R32">
            <v>22.831604058797598</v>
          </cell>
          <cell r="S32">
            <v>-1.4904030114043101</v>
          </cell>
          <cell r="T32">
            <v>14.367779854068599</v>
          </cell>
          <cell r="U32">
            <v>8.2608297228789205</v>
          </cell>
          <cell r="V32">
            <v>18.9142753527812</v>
          </cell>
          <cell r="W32">
            <v>2.5147123177592201</v>
          </cell>
          <cell r="X32">
            <v>3.1668384576657198</v>
          </cell>
          <cell r="Y32">
            <v>15.1</v>
          </cell>
          <cell r="Z32">
            <v>7.3000000000000602</v>
          </cell>
          <cell r="AA32">
            <v>1.8999999999999699</v>
          </cell>
          <cell r="AB32">
            <v>0.20000000000006701</v>
          </cell>
          <cell r="AC32">
            <v>5.0000000000000302</v>
          </cell>
          <cell r="AD32">
            <v>6.39999999999994</v>
          </cell>
          <cell r="AE32">
            <v>6.6999999999999904</v>
          </cell>
          <cell r="AF32">
            <v>6.80000000000003</v>
          </cell>
          <cell r="AG32">
            <v>6.3999999999999604</v>
          </cell>
          <cell r="AH32">
            <v>6.3999999999999604</v>
          </cell>
        </row>
        <row r="40">
          <cell r="E40">
            <v>70.033717803284503</v>
          </cell>
          <cell r="F40">
            <v>19.354917954148</v>
          </cell>
          <cell r="G40">
            <v>-16.7133406622807</v>
          </cell>
          <cell r="H40">
            <v>9.7905100547168296</v>
          </cell>
          <cell r="I40">
            <v>0.48054374078860801</v>
          </cell>
          <cell r="J40">
            <v>8.1262269661379403</v>
          </cell>
          <cell r="K40">
            <v>-21.647972695979</v>
          </cell>
          <cell r="L40">
            <v>0.34698882270380899</v>
          </cell>
          <cell r="M40">
            <v>-8.9664322267895091</v>
          </cell>
          <cell r="N40">
            <v>-23.8340562978821</v>
          </cell>
          <cell r="O40">
            <v>-6.4119429324799198</v>
          </cell>
          <cell r="P40">
            <v>20.783349763243201</v>
          </cell>
          <cell r="Q40">
            <v>13.991740532429599</v>
          </cell>
          <cell r="R40">
            <v>-11.1746270007788</v>
          </cell>
          <cell r="S40">
            <v>15.8962321482147</v>
          </cell>
          <cell r="T40">
            <v>6.7324809863784196</v>
          </cell>
          <cell r="U40">
            <v>15.423306394275601</v>
          </cell>
          <cell r="V40">
            <v>32.242638482695703</v>
          </cell>
          <cell r="W40">
            <v>8.1666935468481991</v>
          </cell>
          <cell r="X40">
            <v>18.341862758801501</v>
          </cell>
          <cell r="Y40">
            <v>-9.6999999999998003</v>
          </cell>
          <cell r="Z40">
            <v>3.09999999999979</v>
          </cell>
          <cell r="AA40">
            <v>-1.69999999999997</v>
          </cell>
          <cell r="AB40">
            <v>-4.3000000000001597</v>
          </cell>
          <cell r="AC40">
            <v>3.4999999999999498</v>
          </cell>
          <cell r="AD40">
            <v>5.0999999999999499</v>
          </cell>
          <cell r="AE40">
            <v>5.8000000000002903</v>
          </cell>
          <cell r="AF40">
            <v>6.0999999999998398</v>
          </cell>
          <cell r="AG40">
            <v>6.2000000000002498</v>
          </cell>
          <cell r="AH40">
            <v>6.1999999999999797</v>
          </cell>
        </row>
      </sheetData>
      <sheetData sheetId="8" refreshError="1">
        <row r="10">
          <cell r="E10">
            <v>-27.279142027473561</v>
          </cell>
          <cell r="F10">
            <v>-33.407251810513955</v>
          </cell>
          <cell r="G10">
            <v>-26.667156685203008</v>
          </cell>
          <cell r="H10">
            <v>-22.553334884876126</v>
          </cell>
          <cell r="I10">
            <v>-19.541483153223815</v>
          </cell>
          <cell r="J10">
            <v>-24.459959705321481</v>
          </cell>
          <cell r="K10">
            <v>-15.389964087731892</v>
          </cell>
          <cell r="L10">
            <v>-25.857248216304008</v>
          </cell>
          <cell r="M10">
            <v>-50.35924652464675</v>
          </cell>
          <cell r="N10">
            <v>-38.649804043793466</v>
          </cell>
          <cell r="O10">
            <v>-22.672633177497381</v>
          </cell>
          <cell r="P10">
            <v>-21.235152301454136</v>
          </cell>
          <cell r="Q10">
            <v>-34.783308907699855</v>
          </cell>
          <cell r="R10">
            <v>-34.808038111863219</v>
          </cell>
          <cell r="S10">
            <v>-35.326832927504803</v>
          </cell>
          <cell r="T10">
            <v>-36.075784606292828</v>
          </cell>
          <cell r="U10">
            <v>-39.53722710799385</v>
          </cell>
          <cell r="V10">
            <v>-39.749033568446841</v>
          </cell>
          <cell r="W10">
            <v>-37.120019712316818</v>
          </cell>
          <cell r="X10">
            <v>-47.74216281233565</v>
          </cell>
          <cell r="Y10">
            <v>-23.599999999999977</v>
          </cell>
          <cell r="Z10">
            <v>-24.299999999999969</v>
          </cell>
          <cell r="AA10">
            <v>-19.800000000000008</v>
          </cell>
          <cell r="AB10">
            <v>-17.599999999999994</v>
          </cell>
          <cell r="AC10">
            <v>-15.299999999999994</v>
          </cell>
          <cell r="AD10">
            <v>-13.300000000000004</v>
          </cell>
          <cell r="AE10">
            <v>-11.100000000000003</v>
          </cell>
          <cell r="AF10">
            <v>-10.300000000000008</v>
          </cell>
          <cell r="AG10">
            <v>-11.099999999999998</v>
          </cell>
          <cell r="AH10">
            <v>-11.895887270453933</v>
          </cell>
        </row>
        <row r="19">
          <cell r="E19">
            <v>449.99996970522</v>
          </cell>
          <cell r="F19">
            <v>507.99999508375902</v>
          </cell>
          <cell r="G19">
            <v>405.99997203352598</v>
          </cell>
          <cell r="H19">
            <v>451.89998687647898</v>
          </cell>
          <cell r="I19">
            <v>412.39999065997603</v>
          </cell>
          <cell r="J19">
            <v>305.09998245269702</v>
          </cell>
          <cell r="K19">
            <v>257.79997377975599</v>
          </cell>
          <cell r="L19">
            <v>295.10002226673498</v>
          </cell>
          <cell r="M19">
            <v>235.69998815704699</v>
          </cell>
          <cell r="N19">
            <v>290.099997470272</v>
          </cell>
          <cell r="O19">
            <v>330.60001056699599</v>
          </cell>
          <cell r="P19">
            <v>272.40001161473299</v>
          </cell>
          <cell r="Q19">
            <v>223.100028785993</v>
          </cell>
          <cell r="R19">
            <v>266.99995026386199</v>
          </cell>
          <cell r="S19">
            <v>290.99999776131102</v>
          </cell>
          <cell r="T19">
            <v>526.00000299999999</v>
          </cell>
          <cell r="U19">
            <v>467.23221025195301</v>
          </cell>
          <cell r="V19">
            <v>576.63098344531295</v>
          </cell>
          <cell r="W19">
            <v>573.19250688281295</v>
          </cell>
          <cell r="X19">
            <v>545.34875688281295</v>
          </cell>
          <cell r="Y19">
            <v>645</v>
          </cell>
          <cell r="Z19">
            <v>593</v>
          </cell>
          <cell r="AA19">
            <v>596</v>
          </cell>
          <cell r="AB19">
            <v>596</v>
          </cell>
          <cell r="AC19">
            <v>651</v>
          </cell>
          <cell r="AD19">
            <v>720</v>
          </cell>
          <cell r="AE19">
            <v>787</v>
          </cell>
          <cell r="AF19">
            <v>858</v>
          </cell>
          <cell r="AG19">
            <v>932</v>
          </cell>
          <cell r="AH19">
            <v>1012.38228788</v>
          </cell>
        </row>
        <row r="27">
          <cell r="E27">
            <v>-802.99993215666905</v>
          </cell>
          <cell r="F27">
            <v>-921.99994414744594</v>
          </cell>
          <cell r="G27">
            <v>-723.99993972366406</v>
          </cell>
          <cell r="H27">
            <v>-742.29999531197802</v>
          </cell>
          <cell r="I27">
            <v>-735.29996655739501</v>
          </cell>
          <cell r="J27">
            <v>-794.09994583546802</v>
          </cell>
          <cell r="K27">
            <v>-677.40001737268005</v>
          </cell>
          <cell r="L27">
            <v>-734.39999606867798</v>
          </cell>
          <cell r="M27">
            <v>-718.30000741917104</v>
          </cell>
          <cell r="N27">
            <v>-547.09997854817198</v>
          </cell>
          <cell r="O27">
            <v>-567.40000829228597</v>
          </cell>
          <cell r="P27">
            <v>-668.70000462520295</v>
          </cell>
          <cell r="Q27">
            <v>-750.79997488108995</v>
          </cell>
          <cell r="R27">
            <v>-659.40001155191499</v>
          </cell>
          <cell r="S27">
            <v>-658.00001772192604</v>
          </cell>
          <cell r="T27">
            <v>-896.99999700000001</v>
          </cell>
          <cell r="U27">
            <v>-1049.69994917188</v>
          </cell>
          <cell r="V27">
            <v>-1371.37536421094</v>
          </cell>
          <cell r="W27">
            <v>-1383.5830058125</v>
          </cell>
          <cell r="X27">
            <v>-1702.72997846875</v>
          </cell>
          <cell r="Y27">
            <v>-1648</v>
          </cell>
          <cell r="Z27">
            <v>-1630</v>
          </cell>
          <cell r="AA27">
            <v>-1636</v>
          </cell>
          <cell r="AB27">
            <v>-1624</v>
          </cell>
          <cell r="AC27">
            <v>-1675</v>
          </cell>
          <cell r="AD27">
            <v>-1753</v>
          </cell>
          <cell r="AE27">
            <v>-1852</v>
          </cell>
          <cell r="AF27">
            <v>-1974</v>
          </cell>
          <cell r="AG27">
            <v>-2113</v>
          </cell>
          <cell r="AH27">
            <v>-2261.7877401999999</v>
          </cell>
        </row>
      </sheetData>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No.1-CPI"/>
      <sheetName val="No.1-1-CPI"/>
      <sheetName val="Table No.2-Man.Prod.Index"/>
      <sheetName val="Table No.3-Int.rates on time"/>
      <sheetName val="Table No.4-Int.rate loans"/>
      <sheetName val="Table No.5-Employment"/>
      <sheetName val="Table No.6-Manufacturing busine"/>
      <sheetName val="Table No.7-Wholesales"/>
      <sheetName val="Table No.8-Retail Trade"/>
      <sheetName val="Table No.9-Services"/>
      <sheetName val="Table No.10-Hotels and rest"/>
      <sheetName val="Table No.11-Ind. industrial act"/>
      <sheetName val="Table No.12-Ind. Consumption"/>
      <sheetName val="Table No.13-Real and CurrentGDP"/>
      <sheetName val="Table No.14-Real GDP by sector"/>
      <sheetName val="Table No.15-Annual rate of real"/>
      <sheetName val="Table No.16-Quarterly rate of g"/>
      <sheetName val="Table No.17-Nominal GDP by sect"/>
      <sheetName val="Table No.18-Exports goods+servi"/>
      <sheetName val="Table No.19-Imports"/>
      <sheetName val="Table No.20-Balance of Payments"/>
      <sheetName val="Table No.21-Construction"/>
      <sheetName val="Table No.22-Government revenues"/>
      <sheetName val="Table No.23-Goverment expenditu"/>
      <sheetName val="Table No.24-NFPS"/>
      <sheetName val="Table No.25-OCG"/>
      <sheetName val="Table No.26-Public Debt"/>
      <sheetName val="Table No.27-Deposits and loans"/>
      <sheetName val="Table No.28-Bank loans by secto"/>
      <sheetName val="Table No.29-Int.rates mortgage"/>
      <sheetName val="Table No.30-Monly Index of Econ"/>
      <sheetName val="Table No.31-Stock"/>
      <sheetName val="Table No.32-Interbank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row r="2">
          <cell r="A2">
            <v>316</v>
          </cell>
        </row>
      </sheetData>
      <sheetData sheetId="1" refreshError="1"/>
      <sheetData sheetId="2" refreshError="1"/>
      <sheetData sheetId="3" refreshError="1"/>
      <sheetData sheetId="4" refreshError="1"/>
      <sheetData sheetId="5" refreshError="1"/>
      <sheetData sheetId="6" refreshError="1">
        <row r="67">
          <cell r="D67" t="str">
            <v>06/13/2001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58"/>
  <sheetViews>
    <sheetView workbookViewId="0">
      <pane xSplit="1" ySplit="4" topLeftCell="B119" activePane="bottomRight" state="frozen"/>
      <selection pane="topRight" activeCell="B1" sqref="B1"/>
      <selection pane="bottomLeft" activeCell="A5" sqref="A5"/>
      <selection pane="bottomRight" activeCell="B5" sqref="B5"/>
    </sheetView>
  </sheetViews>
  <sheetFormatPr baseColWidth="10" defaultRowHeight="15.6" x14ac:dyDescent="0.3"/>
  <cols>
    <col min="1" max="1" width="11.19921875" style="75"/>
    <col min="2" max="4" width="15.3984375" style="75" customWidth="1"/>
    <col min="5" max="5" width="13.8984375" style="75" customWidth="1"/>
    <col min="6" max="6" width="16" style="75" customWidth="1"/>
    <col min="7" max="7" width="17.5" style="75" bestFit="1" customWidth="1"/>
    <col min="8" max="8" width="13" style="75" bestFit="1" customWidth="1"/>
    <col min="9" max="9" width="15.59765625" style="75" bestFit="1" customWidth="1"/>
    <col min="10" max="11" width="11.19921875" style="75"/>
    <col min="12" max="13" width="14.8984375" style="75" customWidth="1"/>
    <col min="14" max="14" width="14" style="75" bestFit="1" customWidth="1"/>
    <col min="15" max="15" width="13" style="75" bestFit="1" customWidth="1"/>
    <col min="16" max="16384" width="11.19921875" style="75"/>
  </cols>
  <sheetData>
    <row r="1" spans="1:16" x14ac:dyDescent="0.3">
      <c r="A1" s="5"/>
      <c r="B1" s="5"/>
      <c r="C1" s="5"/>
      <c r="D1" s="5"/>
      <c r="E1" s="5"/>
      <c r="F1" s="5"/>
    </row>
    <row r="2" spans="1:16" ht="15.75" customHeight="1" x14ac:dyDescent="0.3">
      <c r="A2" s="139" t="s">
        <v>0</v>
      </c>
      <c r="B2" s="142" t="s">
        <v>9</v>
      </c>
      <c r="C2" s="142" t="s">
        <v>10</v>
      </c>
      <c r="D2" s="142" t="s">
        <v>8</v>
      </c>
      <c r="E2" s="142" t="s">
        <v>11</v>
      </c>
      <c r="F2" s="142" t="s">
        <v>22</v>
      </c>
      <c r="G2" s="142" t="s">
        <v>1</v>
      </c>
      <c r="H2" s="142" t="s">
        <v>2</v>
      </c>
      <c r="I2" s="142" t="s">
        <v>4</v>
      </c>
      <c r="J2" s="142" t="s">
        <v>3</v>
      </c>
      <c r="K2" s="142" t="s">
        <v>5</v>
      </c>
      <c r="L2" s="142" t="s">
        <v>6</v>
      </c>
      <c r="M2" s="142" t="s">
        <v>374</v>
      </c>
      <c r="N2" s="142" t="s">
        <v>2</v>
      </c>
      <c r="O2" s="142" t="s">
        <v>4</v>
      </c>
    </row>
    <row r="3" spans="1:16" x14ac:dyDescent="0.3">
      <c r="A3" s="140"/>
      <c r="B3" s="143"/>
      <c r="C3" s="143"/>
      <c r="D3" s="143"/>
      <c r="E3" s="143"/>
      <c r="F3" s="143"/>
      <c r="G3" s="143"/>
      <c r="H3" s="143"/>
      <c r="I3" s="143"/>
      <c r="J3" s="143"/>
      <c r="K3" s="143"/>
      <c r="L3" s="143"/>
      <c r="M3" s="143"/>
      <c r="N3" s="143"/>
      <c r="O3" s="143"/>
    </row>
    <row r="4" spans="1:16" ht="16.2" thickBot="1" x14ac:dyDescent="0.35">
      <c r="A4" s="141"/>
      <c r="B4" s="144"/>
      <c r="C4" s="144"/>
      <c r="D4" s="144"/>
      <c r="E4" s="144"/>
      <c r="F4" s="144"/>
      <c r="G4" s="144"/>
      <c r="H4" s="144"/>
      <c r="I4" s="144"/>
      <c r="J4" s="144"/>
      <c r="K4" s="144"/>
      <c r="L4" s="144"/>
      <c r="M4" s="144"/>
      <c r="N4" s="144"/>
      <c r="O4" s="144"/>
    </row>
    <row r="5" spans="1:16" ht="16.2" thickTop="1" x14ac:dyDescent="0.3">
      <c r="A5" s="1">
        <v>1876</v>
      </c>
      <c r="B5" s="8">
        <v>9.91</v>
      </c>
      <c r="C5" s="62" t="s">
        <v>7</v>
      </c>
      <c r="D5" s="62" t="s">
        <v>7</v>
      </c>
      <c r="E5" s="62" t="s">
        <v>7</v>
      </c>
      <c r="F5" s="62" t="s">
        <v>7</v>
      </c>
      <c r="G5" s="63">
        <f t="shared" ref="G5:G13" si="0">B5*1000000</f>
        <v>9910000</v>
      </c>
      <c r="H5" s="71">
        <v>2309050</v>
      </c>
      <c r="I5" s="64">
        <f t="shared" ref="I5:I68" si="1">G5*(K5/100)</f>
        <v>7600950</v>
      </c>
      <c r="J5" s="72">
        <f t="shared" ref="J5:J68" si="2">(H5/G5)*100</f>
        <v>23.300201816347123</v>
      </c>
      <c r="K5" s="73">
        <f>100-J5</f>
        <v>76.699798183652874</v>
      </c>
      <c r="L5" s="2" t="s">
        <v>7</v>
      </c>
      <c r="M5" s="2" t="s">
        <v>7</v>
      </c>
      <c r="N5" s="2" t="s">
        <v>7</v>
      </c>
      <c r="O5" s="2" t="s">
        <v>7</v>
      </c>
    </row>
    <row r="6" spans="1:16" x14ac:dyDescent="0.3">
      <c r="A6" s="1">
        <v>1877</v>
      </c>
      <c r="B6" s="8">
        <v>10.029999999999999</v>
      </c>
      <c r="C6" s="53">
        <f t="shared" ref="C6:C69" si="3">((B6/B5)-1)*100</f>
        <v>1.2108980827447047</v>
      </c>
      <c r="D6" s="62" t="s">
        <v>7</v>
      </c>
      <c r="E6" s="62" t="s">
        <v>7</v>
      </c>
      <c r="F6" s="62" t="s">
        <v>7</v>
      </c>
      <c r="G6" s="63">
        <f t="shared" si="0"/>
        <v>10030000</v>
      </c>
      <c r="H6" s="23">
        <f>H5*(1+L$19/100)</f>
        <v>2351393.158486105</v>
      </c>
      <c r="I6" s="64">
        <f t="shared" si="1"/>
        <v>7678606.8415138945</v>
      </c>
      <c r="J6" s="72">
        <f t="shared" si="2"/>
        <v>23.44360078251351</v>
      </c>
      <c r="K6" s="73">
        <f t="shared" ref="K6:K69" si="4">100-J6</f>
        <v>76.556399217486486</v>
      </c>
      <c r="L6" s="2" t="s">
        <v>7</v>
      </c>
      <c r="M6" s="2" t="s">
        <v>7</v>
      </c>
      <c r="N6" s="2" t="s">
        <v>7</v>
      </c>
      <c r="O6" s="2" t="s">
        <v>7</v>
      </c>
    </row>
    <row r="7" spans="1:16" x14ac:dyDescent="0.3">
      <c r="A7" s="1">
        <v>1878</v>
      </c>
      <c r="B7" s="8">
        <v>10.151</v>
      </c>
      <c r="C7" s="53">
        <f t="shared" si="3"/>
        <v>1.2063808574277246</v>
      </c>
      <c r="D7" s="62" t="s">
        <v>7</v>
      </c>
      <c r="E7" s="62" t="s">
        <v>7</v>
      </c>
      <c r="F7" s="62" t="s">
        <v>7</v>
      </c>
      <c r="G7" s="63">
        <f t="shared" si="0"/>
        <v>10151000</v>
      </c>
      <c r="H7" s="23">
        <f>H6*(1+L$19/100)</f>
        <v>2394512.8021373558</v>
      </c>
      <c r="I7" s="64">
        <f t="shared" si="1"/>
        <v>7756487.1978626437</v>
      </c>
      <c r="J7" s="72">
        <f t="shared" si="2"/>
        <v>23.588935101343274</v>
      </c>
      <c r="K7" s="73">
        <f t="shared" si="4"/>
        <v>76.411064898656718</v>
      </c>
      <c r="L7" s="2" t="s">
        <v>7</v>
      </c>
      <c r="M7" s="2" t="s">
        <v>7</v>
      </c>
      <c r="N7" s="2" t="s">
        <v>7</v>
      </c>
      <c r="O7" s="2" t="s">
        <v>7</v>
      </c>
    </row>
    <row r="8" spans="1:16" x14ac:dyDescent="0.3">
      <c r="A8" s="1">
        <v>1879</v>
      </c>
      <c r="B8" s="8">
        <v>10.273999999999999</v>
      </c>
      <c r="C8" s="53">
        <f t="shared" si="3"/>
        <v>1.2117032804649819</v>
      </c>
      <c r="D8" s="62" t="s">
        <v>7</v>
      </c>
      <c r="E8" s="62" t="s">
        <v>7</v>
      </c>
      <c r="F8" s="62" t="s">
        <v>7</v>
      </c>
      <c r="G8" s="63">
        <f t="shared" si="0"/>
        <v>10274000</v>
      </c>
      <c r="H8" s="23">
        <f>H7*(1+L$19/100)</f>
        <v>2438423.1700713155</v>
      </c>
      <c r="I8" s="64">
        <f t="shared" si="1"/>
        <v>7835576.829928685</v>
      </c>
      <c r="J8" s="72">
        <f t="shared" si="2"/>
        <v>23.733922231568187</v>
      </c>
      <c r="K8" s="73">
        <f t="shared" si="4"/>
        <v>76.266077768431813</v>
      </c>
      <c r="L8" s="2" t="s">
        <v>7</v>
      </c>
      <c r="M8" s="2" t="s">
        <v>7</v>
      </c>
      <c r="N8" s="2" t="s">
        <v>7</v>
      </c>
      <c r="O8" s="2" t="s">
        <v>7</v>
      </c>
    </row>
    <row r="9" spans="1:16" x14ac:dyDescent="0.3">
      <c r="A9" s="1">
        <v>1880</v>
      </c>
      <c r="B9" s="8">
        <v>10.398999999999999</v>
      </c>
      <c r="C9" s="53">
        <f t="shared" si="3"/>
        <v>1.2166634222308792</v>
      </c>
      <c r="D9" s="62" t="s">
        <v>7</v>
      </c>
      <c r="E9" s="62" t="s">
        <v>7</v>
      </c>
      <c r="F9" s="62" t="s">
        <v>7</v>
      </c>
      <c r="G9" s="63">
        <f t="shared" si="0"/>
        <v>10399000</v>
      </c>
      <c r="H9" s="71">
        <v>2496266.4486021991</v>
      </c>
      <c r="I9" s="64">
        <f t="shared" si="1"/>
        <v>7902733.5513978014</v>
      </c>
      <c r="J9" s="72">
        <f t="shared" si="2"/>
        <v>24.004870166383295</v>
      </c>
      <c r="K9" s="73">
        <f t="shared" si="4"/>
        <v>75.995129833616701</v>
      </c>
      <c r="L9" s="2" t="s">
        <v>7</v>
      </c>
      <c r="M9" s="2" t="s">
        <v>7</v>
      </c>
      <c r="N9" s="2">
        <f>H9</f>
        <v>2496266.4486021991</v>
      </c>
      <c r="O9" s="4">
        <f>G9-N9</f>
        <v>7902733.5513978004</v>
      </c>
    </row>
    <row r="10" spans="1:16" x14ac:dyDescent="0.3">
      <c r="A10" s="1">
        <v>1881</v>
      </c>
      <c r="B10" s="8">
        <v>10.523999999999999</v>
      </c>
      <c r="C10" s="53">
        <f t="shared" si="3"/>
        <v>1.2020386575632314</v>
      </c>
      <c r="D10" s="62" t="s">
        <v>7</v>
      </c>
      <c r="E10" s="62" t="s">
        <v>7</v>
      </c>
      <c r="F10" s="62" t="s">
        <v>7</v>
      </c>
      <c r="G10" s="63">
        <f t="shared" si="0"/>
        <v>10524000</v>
      </c>
      <c r="H10" s="23">
        <f t="shared" ref="H10:H17" si="5">H9*(1+L$19/100)</f>
        <v>2542042.7660733275</v>
      </c>
      <c r="I10" s="64">
        <f t="shared" si="1"/>
        <v>7981957.2339266725</v>
      </c>
      <c r="J10" s="72">
        <f t="shared" si="2"/>
        <v>24.154720316166166</v>
      </c>
      <c r="K10" s="73">
        <f t="shared" si="4"/>
        <v>75.845279683833837</v>
      </c>
      <c r="L10" s="2" t="s">
        <v>7</v>
      </c>
      <c r="M10" s="2" t="s">
        <v>7</v>
      </c>
      <c r="N10" s="2" t="s">
        <v>7</v>
      </c>
      <c r="O10" s="2" t="s">
        <v>7</v>
      </c>
    </row>
    <row r="11" spans="1:16" x14ac:dyDescent="0.3">
      <c r="A11" s="1">
        <v>1882</v>
      </c>
      <c r="B11" s="8">
        <v>10.651999999999999</v>
      </c>
      <c r="C11" s="53">
        <f t="shared" si="3"/>
        <v>1.2162675788673472</v>
      </c>
      <c r="D11" s="62" t="s">
        <v>7</v>
      </c>
      <c r="E11" s="62" t="s">
        <v>7</v>
      </c>
      <c r="F11" s="62" t="s">
        <v>7</v>
      </c>
      <c r="G11" s="63">
        <f t="shared" si="0"/>
        <v>10652000</v>
      </c>
      <c r="H11" s="23">
        <f t="shared" si="5"/>
        <v>2588658.5256810882</v>
      </c>
      <c r="I11" s="64">
        <f t="shared" si="1"/>
        <v>8063341.4743189113</v>
      </c>
      <c r="J11" s="72">
        <f t="shared" si="2"/>
        <v>24.302089050704922</v>
      </c>
      <c r="K11" s="73">
        <f t="shared" si="4"/>
        <v>75.697910949295078</v>
      </c>
      <c r="L11" s="2" t="s">
        <v>7</v>
      </c>
      <c r="M11" s="2" t="s">
        <v>7</v>
      </c>
      <c r="N11" s="2" t="s">
        <v>7</v>
      </c>
      <c r="O11" s="2" t="s">
        <v>7</v>
      </c>
    </row>
    <row r="12" spans="1:16" x14ac:dyDescent="0.3">
      <c r="A12" s="1">
        <v>1883</v>
      </c>
      <c r="B12" s="8">
        <v>10.781000000000001</v>
      </c>
      <c r="C12" s="53">
        <f t="shared" si="3"/>
        <v>1.2110401802478465</v>
      </c>
      <c r="D12" s="62" t="s">
        <v>7</v>
      </c>
      <c r="E12" s="62" t="s">
        <v>7</v>
      </c>
      <c r="F12" s="62" t="s">
        <v>7</v>
      </c>
      <c r="G12" s="63">
        <f t="shared" si="0"/>
        <v>10781000</v>
      </c>
      <c r="H12" s="23">
        <f t="shared" si="5"/>
        <v>2636129.1210425231</v>
      </c>
      <c r="I12" s="64">
        <f t="shared" si="1"/>
        <v>8144870.8789574774</v>
      </c>
      <c r="J12" s="72">
        <f t="shared" si="2"/>
        <v>24.451619710996411</v>
      </c>
      <c r="K12" s="73">
        <f t="shared" si="4"/>
        <v>75.548380289003589</v>
      </c>
      <c r="L12" s="2" t="s">
        <v>7</v>
      </c>
      <c r="M12" s="2" t="s">
        <v>7</v>
      </c>
      <c r="N12" s="2" t="s">
        <v>7</v>
      </c>
      <c r="O12" s="2" t="s">
        <v>7</v>
      </c>
    </row>
    <row r="13" spans="1:16" x14ac:dyDescent="0.3">
      <c r="A13" s="1">
        <v>1884</v>
      </c>
      <c r="B13" s="8">
        <v>10.912000000000001</v>
      </c>
      <c r="C13" s="53">
        <f t="shared" si="3"/>
        <v>1.2151006400148434</v>
      </c>
      <c r="D13" s="62" t="s">
        <v>7</v>
      </c>
      <c r="E13" s="62" t="s">
        <v>7</v>
      </c>
      <c r="F13" s="62" t="s">
        <v>7</v>
      </c>
      <c r="G13" s="63">
        <f t="shared" si="0"/>
        <v>10912000</v>
      </c>
      <c r="H13" s="23">
        <f t="shared" si="5"/>
        <v>2684470.2280614874</v>
      </c>
      <c r="I13" s="64">
        <f t="shared" si="1"/>
        <v>8227529.771938513</v>
      </c>
      <c r="J13" s="72">
        <f t="shared" si="2"/>
        <v>24.601083468305422</v>
      </c>
      <c r="K13" s="73">
        <f t="shared" si="4"/>
        <v>75.398916531694582</v>
      </c>
      <c r="L13" s="2" t="s">
        <v>7</v>
      </c>
      <c r="M13" s="2" t="s">
        <v>7</v>
      </c>
      <c r="N13" s="2" t="s">
        <v>7</v>
      </c>
      <c r="O13" s="2" t="s">
        <v>7</v>
      </c>
    </row>
    <row r="14" spans="1:16" x14ac:dyDescent="0.3">
      <c r="A14" s="1">
        <v>1885</v>
      </c>
      <c r="B14" s="8">
        <v>11.044</v>
      </c>
      <c r="C14" s="53">
        <f t="shared" si="3"/>
        <v>1.2096774193548265</v>
      </c>
      <c r="D14" s="11">
        <v>10.879398</v>
      </c>
      <c r="E14" s="12">
        <v>10.879398</v>
      </c>
      <c r="F14" s="53">
        <v>1.2</v>
      </c>
      <c r="G14" s="20">
        <f t="shared" ref="G14:G45" si="6">E14*1000000</f>
        <v>10879398</v>
      </c>
      <c r="H14" s="23">
        <f t="shared" si="5"/>
        <v>2733697.8101052013</v>
      </c>
      <c r="I14" s="64">
        <f t="shared" si="1"/>
        <v>8145700.1898947982</v>
      </c>
      <c r="J14" s="72">
        <f t="shared" si="2"/>
        <v>25.127289305025897</v>
      </c>
      <c r="K14" s="73">
        <f t="shared" si="4"/>
        <v>74.872710694974103</v>
      </c>
      <c r="L14" s="2" t="s">
        <v>7</v>
      </c>
      <c r="M14" s="2" t="s">
        <v>7</v>
      </c>
      <c r="N14" s="2" t="s">
        <v>7</v>
      </c>
      <c r="O14" s="2" t="s">
        <v>7</v>
      </c>
      <c r="P14" s="76"/>
    </row>
    <row r="15" spans="1:16" x14ac:dyDescent="0.3">
      <c r="A15" s="1">
        <v>1886</v>
      </c>
      <c r="B15" s="8">
        <v>11.178000000000001</v>
      </c>
      <c r="C15" s="53">
        <f t="shared" si="3"/>
        <v>1.2133285041651565</v>
      </c>
      <c r="D15" s="7"/>
      <c r="E15" s="10">
        <v>11.023675570771973</v>
      </c>
      <c r="F15" s="51">
        <f t="shared" ref="F15:F46" si="7">((E15/E14)-1)*100</f>
        <v>1.3261539909834363</v>
      </c>
      <c r="G15" s="20">
        <f t="shared" si="6"/>
        <v>11023675.570771974</v>
      </c>
      <c r="H15" s="23">
        <f t="shared" si="5"/>
        <v>2783828.123275727</v>
      </c>
      <c r="I15" s="64">
        <f t="shared" si="1"/>
        <v>8239847.4474962465</v>
      </c>
      <c r="J15" s="72">
        <f t="shared" si="2"/>
        <v>25.253175362460155</v>
      </c>
      <c r="K15" s="73">
        <f t="shared" si="4"/>
        <v>74.746824637539845</v>
      </c>
      <c r="L15" s="2" t="s">
        <v>7</v>
      </c>
      <c r="M15" s="2" t="s">
        <v>7</v>
      </c>
      <c r="N15" s="2" t="s">
        <v>7</v>
      </c>
      <c r="O15" s="2" t="s">
        <v>7</v>
      </c>
      <c r="P15" s="76"/>
    </row>
    <row r="16" spans="1:16" x14ac:dyDescent="0.3">
      <c r="A16" s="1">
        <v>1887</v>
      </c>
      <c r="B16" s="8">
        <v>11.313000000000001</v>
      </c>
      <c r="C16" s="51">
        <f t="shared" si="3"/>
        <v>1.2077294685990392</v>
      </c>
      <c r="D16" s="7"/>
      <c r="E16" s="10">
        <v>11.169191870530335</v>
      </c>
      <c r="F16" s="51">
        <f t="shared" si="7"/>
        <v>1.3200343100098433</v>
      </c>
      <c r="G16" s="20">
        <f t="shared" si="6"/>
        <v>11169191.870530335</v>
      </c>
      <c r="H16" s="23">
        <f t="shared" si="5"/>
        <v>2834877.7217781157</v>
      </c>
      <c r="I16" s="64">
        <f t="shared" si="1"/>
        <v>8334314.1487522209</v>
      </c>
      <c r="J16" s="72">
        <f t="shared" si="2"/>
        <v>25.381225021819866</v>
      </c>
      <c r="K16" s="73">
        <f t="shared" si="4"/>
        <v>74.618774978180141</v>
      </c>
      <c r="L16" s="2" t="s">
        <v>7</v>
      </c>
      <c r="M16" s="2" t="s">
        <v>7</v>
      </c>
      <c r="N16" s="2" t="s">
        <v>7</v>
      </c>
      <c r="O16" s="2" t="s">
        <v>7</v>
      </c>
      <c r="P16" s="76"/>
    </row>
    <row r="17" spans="1:16" x14ac:dyDescent="0.3">
      <c r="A17" s="1">
        <v>1888</v>
      </c>
      <c r="B17" s="8">
        <v>11.45</v>
      </c>
      <c r="C17" s="51">
        <f t="shared" si="3"/>
        <v>1.2109961990630191</v>
      </c>
      <c r="D17" s="7"/>
      <c r="E17" s="10">
        <v>11.317027831203877</v>
      </c>
      <c r="F17" s="51">
        <f t="shared" si="7"/>
        <v>1.3236048085412788</v>
      </c>
      <c r="G17" s="20">
        <f t="shared" si="6"/>
        <v>11317027.831203876</v>
      </c>
      <c r="H17" s="23">
        <f t="shared" si="5"/>
        <v>2886863.4633869934</v>
      </c>
      <c r="I17" s="64">
        <f t="shared" si="1"/>
        <v>8430164.3678168822</v>
      </c>
      <c r="J17" s="72">
        <f t="shared" si="2"/>
        <v>25.509025041249689</v>
      </c>
      <c r="K17" s="73">
        <f t="shared" si="4"/>
        <v>74.490974958750314</v>
      </c>
      <c r="L17" s="2" t="s">
        <v>7</v>
      </c>
      <c r="M17" s="2" t="s">
        <v>7</v>
      </c>
      <c r="N17" s="2" t="s">
        <v>7</v>
      </c>
      <c r="O17" s="2" t="s">
        <v>7</v>
      </c>
      <c r="P17" s="76"/>
    </row>
    <row r="18" spans="1:16" x14ac:dyDescent="0.3">
      <c r="A18" s="1">
        <v>1889</v>
      </c>
      <c r="B18" s="8">
        <v>11.589</v>
      </c>
      <c r="C18" s="51">
        <f t="shared" si="3"/>
        <v>1.2139737991266442</v>
      </c>
      <c r="D18" s="7"/>
      <c r="E18" s="10">
        <v>11.467188866435551</v>
      </c>
      <c r="F18" s="51">
        <f t="shared" si="7"/>
        <v>1.3268592908965315</v>
      </c>
      <c r="G18" s="20">
        <f t="shared" si="6"/>
        <v>11467188.86643555</v>
      </c>
      <c r="H18" s="23">
        <f>H17*(1+L$19/100)</f>
        <v>2939802.5150133944</v>
      </c>
      <c r="I18" s="64">
        <f t="shared" si="1"/>
        <v>8527386.3514221553</v>
      </c>
      <c r="J18" s="72">
        <f t="shared" si="2"/>
        <v>25.636645120742656</v>
      </c>
      <c r="K18" s="73">
        <f t="shared" si="4"/>
        <v>74.363354879257344</v>
      </c>
      <c r="L18" s="2" t="s">
        <v>7</v>
      </c>
      <c r="M18" s="2" t="s">
        <v>7</v>
      </c>
      <c r="N18" s="2" t="s">
        <v>7</v>
      </c>
      <c r="O18" s="2" t="s">
        <v>7</v>
      </c>
      <c r="P18" s="76"/>
    </row>
    <row r="19" spans="1:16" x14ac:dyDescent="0.3">
      <c r="A19" s="1">
        <v>1890</v>
      </c>
      <c r="B19" s="8">
        <v>11.728999999999999</v>
      </c>
      <c r="C19" s="51">
        <f t="shared" si="3"/>
        <v>1.2080421088963567</v>
      </c>
      <c r="D19" s="7"/>
      <c r="E19" s="10">
        <v>11.618598878651897</v>
      </c>
      <c r="F19" s="51">
        <f t="shared" si="7"/>
        <v>1.3203760222308958</v>
      </c>
      <c r="G19" s="20">
        <f t="shared" si="6"/>
        <v>11618598.878651896</v>
      </c>
      <c r="H19" s="71">
        <v>2993712.358373676</v>
      </c>
      <c r="I19" s="64">
        <f t="shared" si="1"/>
        <v>8624886.520278221</v>
      </c>
      <c r="J19" s="72">
        <f t="shared" si="2"/>
        <v>25.766552315308399</v>
      </c>
      <c r="K19" s="73">
        <f t="shared" si="4"/>
        <v>74.233447684691598</v>
      </c>
      <c r="L19" s="3">
        <f>(((N19/N9)^(1/10))-1)*100</f>
        <v>1.8337913205043188</v>
      </c>
      <c r="M19" s="3">
        <f>(((O19/O9)^(1/10))-1)*100</f>
        <v>0.87826518447751134</v>
      </c>
      <c r="N19" s="2">
        <f>H19</f>
        <v>2993712.358373676</v>
      </c>
      <c r="O19" s="4">
        <f>G19-N19</f>
        <v>8624886.520278221</v>
      </c>
      <c r="P19" s="76"/>
    </row>
    <row r="20" spans="1:16" x14ac:dyDescent="0.3">
      <c r="A20" s="1">
        <v>1891</v>
      </c>
      <c r="B20" s="8">
        <v>11.904</v>
      </c>
      <c r="C20" s="51">
        <f t="shared" si="3"/>
        <v>1.4920283059084438</v>
      </c>
      <c r="D20" s="8"/>
      <c r="E20" s="10">
        <v>11.808071462198972</v>
      </c>
      <c r="F20" s="51">
        <f t="shared" si="7"/>
        <v>1.6307696437925401</v>
      </c>
      <c r="G20" s="20">
        <f t="shared" si="6"/>
        <v>11808071.462198973</v>
      </c>
      <c r="H20" s="23">
        <f t="shared" ref="H20:H27" si="8">H19*(1+L$29/100)</f>
        <v>3069936.3517248384</v>
      </c>
      <c r="I20" s="64">
        <f t="shared" si="1"/>
        <v>8738135.1104741357</v>
      </c>
      <c r="J20" s="72">
        <f t="shared" si="2"/>
        <v>25.99862612241623</v>
      </c>
      <c r="K20" s="73">
        <f t="shared" si="4"/>
        <v>74.001373877583774</v>
      </c>
      <c r="L20" s="2" t="s">
        <v>7</v>
      </c>
      <c r="M20" s="2" t="s">
        <v>7</v>
      </c>
      <c r="N20" s="2" t="s">
        <v>7</v>
      </c>
      <c r="O20" s="2" t="s">
        <v>7</v>
      </c>
      <c r="P20" s="76"/>
    </row>
    <row r="21" spans="1:16" x14ac:dyDescent="0.3">
      <c r="A21" s="1">
        <v>1892</v>
      </c>
      <c r="B21" s="8">
        <v>12.083</v>
      </c>
      <c r="C21" s="51">
        <f t="shared" si="3"/>
        <v>1.5036962365591489</v>
      </c>
      <c r="D21" s="8"/>
      <c r="E21" s="10">
        <v>12.002139780197034</v>
      </c>
      <c r="F21" s="51">
        <f t="shared" si="7"/>
        <v>1.6435225567471345</v>
      </c>
      <c r="G21" s="20">
        <f t="shared" si="6"/>
        <v>12002139.780197034</v>
      </c>
      <c r="H21" s="23">
        <f t="shared" si="8"/>
        <v>3148101.1117452323</v>
      </c>
      <c r="I21" s="64">
        <f t="shared" si="1"/>
        <v>8854038.6684518009</v>
      </c>
      <c r="J21" s="72">
        <f t="shared" si="2"/>
        <v>26.229498817697916</v>
      </c>
      <c r="K21" s="73">
        <f t="shared" si="4"/>
        <v>73.770501182302084</v>
      </c>
      <c r="L21" s="2" t="s">
        <v>7</v>
      </c>
      <c r="M21" s="2" t="s">
        <v>7</v>
      </c>
      <c r="N21" s="2" t="s">
        <v>7</v>
      </c>
      <c r="O21" s="2" t="s">
        <v>7</v>
      </c>
      <c r="P21" s="76"/>
    </row>
    <row r="22" spans="1:16" x14ac:dyDescent="0.3">
      <c r="A22" s="1">
        <v>1893</v>
      </c>
      <c r="B22" s="8">
        <v>12.263</v>
      </c>
      <c r="C22" s="51">
        <f t="shared" si="3"/>
        <v>1.4896962674832315</v>
      </c>
      <c r="D22" s="11">
        <v>11.994348</v>
      </c>
      <c r="E22" s="12">
        <v>12.197561110881287</v>
      </c>
      <c r="F22" s="51">
        <f t="shared" si="7"/>
        <v>1.6282207528251602</v>
      </c>
      <c r="G22" s="20">
        <f t="shared" si="6"/>
        <v>12197561.110881288</v>
      </c>
      <c r="H22" s="23">
        <f t="shared" si="8"/>
        <v>3228256.0529971081</v>
      </c>
      <c r="I22" s="64">
        <f t="shared" si="1"/>
        <v>8969305.0578841791</v>
      </c>
      <c r="J22" s="72">
        <f t="shared" si="2"/>
        <v>26.466406059791925</v>
      </c>
      <c r="K22" s="73">
        <f t="shared" si="4"/>
        <v>73.533593940208078</v>
      </c>
      <c r="L22" s="2" t="s">
        <v>7</v>
      </c>
      <c r="M22" s="2" t="s">
        <v>7</v>
      </c>
      <c r="N22" s="2" t="s">
        <v>7</v>
      </c>
      <c r="O22" s="2" t="s">
        <v>7</v>
      </c>
      <c r="P22" s="76"/>
    </row>
    <row r="23" spans="1:16" x14ac:dyDescent="0.3">
      <c r="A23" s="1">
        <v>1894</v>
      </c>
      <c r="B23" s="8">
        <v>12.446999999999999</v>
      </c>
      <c r="C23" s="51">
        <f t="shared" si="3"/>
        <v>1.500448503628804</v>
      </c>
      <c r="D23" s="8"/>
      <c r="E23" s="10">
        <v>12.397597798083144</v>
      </c>
      <c r="F23" s="51">
        <f t="shared" si="7"/>
        <v>1.6399728222997512</v>
      </c>
      <c r="G23" s="20">
        <f t="shared" si="6"/>
        <v>12397597.798083143</v>
      </c>
      <c r="H23" s="23">
        <f t="shared" si="8"/>
        <v>3310451.8482047608</v>
      </c>
      <c r="I23" s="64">
        <f t="shared" si="1"/>
        <v>9087145.9498783834</v>
      </c>
      <c r="J23" s="72">
        <f t="shared" si="2"/>
        <v>26.702365265604978</v>
      </c>
      <c r="K23" s="73">
        <f t="shared" si="4"/>
        <v>73.297634734395018</v>
      </c>
      <c r="L23" s="2" t="s">
        <v>7</v>
      </c>
      <c r="M23" s="2" t="s">
        <v>7</v>
      </c>
      <c r="N23" s="2" t="s">
        <v>7</v>
      </c>
      <c r="O23" s="2" t="s">
        <v>7</v>
      </c>
      <c r="P23" s="76"/>
    </row>
    <row r="24" spans="1:16" x14ac:dyDescent="0.3">
      <c r="A24" s="1">
        <v>1895</v>
      </c>
      <c r="B24" s="8">
        <v>12.663</v>
      </c>
      <c r="C24" s="51">
        <f t="shared" si="3"/>
        <v>1.7353579175705125</v>
      </c>
      <c r="D24" s="13">
        <v>12.632428000000001</v>
      </c>
      <c r="E24" s="12">
        <v>12.632746269907571</v>
      </c>
      <c r="F24" s="51">
        <f t="shared" si="7"/>
        <v>1.8967260888297588</v>
      </c>
      <c r="G24" s="20">
        <f t="shared" si="6"/>
        <v>12632746.269907571</v>
      </c>
      <c r="H24" s="23">
        <f t="shared" si="8"/>
        <v>3394740.4602890508</v>
      </c>
      <c r="I24" s="64">
        <f t="shared" si="1"/>
        <v>9238005.8096185196</v>
      </c>
      <c r="J24" s="72">
        <f t="shared" si="2"/>
        <v>26.872545270505849</v>
      </c>
      <c r="K24" s="73">
        <f t="shared" si="4"/>
        <v>73.127454729494147</v>
      </c>
      <c r="L24" s="2" t="s">
        <v>7</v>
      </c>
      <c r="M24" s="2" t="s">
        <v>7</v>
      </c>
      <c r="N24" s="2" t="s">
        <v>7</v>
      </c>
      <c r="O24" s="2" t="s">
        <v>7</v>
      </c>
      <c r="P24" s="76"/>
    </row>
    <row r="25" spans="1:16" x14ac:dyDescent="0.3">
      <c r="A25" s="1">
        <v>1896</v>
      </c>
      <c r="B25" s="8">
        <v>12.821999999999999</v>
      </c>
      <c r="C25" s="51">
        <f t="shared" si="3"/>
        <v>1.255626628760953</v>
      </c>
      <c r="D25" s="8"/>
      <c r="E25" s="10">
        <v>12.796740257182703</v>
      </c>
      <c r="F25" s="51">
        <f t="shared" si="7"/>
        <v>1.2981657651573553</v>
      </c>
      <c r="G25" s="20">
        <f t="shared" si="6"/>
        <v>12796740.257182704</v>
      </c>
      <c r="H25" s="23">
        <f t="shared" si="8"/>
        <v>3481175.1752175638</v>
      </c>
      <c r="I25" s="64">
        <f t="shared" si="1"/>
        <v>9315565.0819651391</v>
      </c>
      <c r="J25" s="72">
        <f t="shared" si="2"/>
        <v>27.203608928950551</v>
      </c>
      <c r="K25" s="73">
        <f t="shared" si="4"/>
        <v>72.796391071049442</v>
      </c>
      <c r="L25" s="2" t="s">
        <v>7</v>
      </c>
      <c r="M25" s="2" t="s">
        <v>7</v>
      </c>
      <c r="N25" s="2" t="s">
        <v>7</v>
      </c>
      <c r="O25" s="2" t="s">
        <v>7</v>
      </c>
      <c r="P25" s="76"/>
    </row>
    <row r="26" spans="1:16" x14ac:dyDescent="0.3">
      <c r="A26" s="1">
        <v>1897</v>
      </c>
      <c r="B26" s="8">
        <v>13.013999999999999</v>
      </c>
      <c r="C26" s="51">
        <f t="shared" si="3"/>
        <v>1.4974262985493647</v>
      </c>
      <c r="D26" s="8"/>
      <c r="E26" s="10">
        <v>12.994853928207883</v>
      </c>
      <c r="F26" s="51">
        <f t="shared" si="7"/>
        <v>1.5481573200954779</v>
      </c>
      <c r="G26" s="20">
        <f t="shared" si="6"/>
        <v>12994853.928207884</v>
      </c>
      <c r="H26" s="23">
        <f t="shared" si="8"/>
        <v>3569810.6356911832</v>
      </c>
      <c r="I26" s="64">
        <f t="shared" si="1"/>
        <v>9425043.2925167009</v>
      </c>
      <c r="J26" s="72">
        <f t="shared" si="2"/>
        <v>27.470956237085574</v>
      </c>
      <c r="K26" s="73">
        <f t="shared" si="4"/>
        <v>72.529043762914426</v>
      </c>
      <c r="L26" s="2" t="s">
        <v>7</v>
      </c>
      <c r="M26" s="2" t="s">
        <v>7</v>
      </c>
      <c r="N26" s="2" t="s">
        <v>7</v>
      </c>
      <c r="O26" s="2" t="s">
        <v>7</v>
      </c>
      <c r="P26" s="76"/>
    </row>
    <row r="27" spans="1:16" x14ac:dyDescent="0.3">
      <c r="A27" s="1">
        <v>1898</v>
      </c>
      <c r="B27" s="8">
        <v>13.209</v>
      </c>
      <c r="C27" s="51">
        <f t="shared" si="3"/>
        <v>1.4983863531581321</v>
      </c>
      <c r="D27" s="8"/>
      <c r="E27" s="10">
        <v>13.196163694869442</v>
      </c>
      <c r="F27" s="51">
        <f t="shared" si="7"/>
        <v>1.5491499002122433</v>
      </c>
      <c r="G27" s="20">
        <f t="shared" si="6"/>
        <v>13196163.694869442</v>
      </c>
      <c r="H27" s="23">
        <f t="shared" si="8"/>
        <v>3660702.8756883666</v>
      </c>
      <c r="I27" s="64">
        <f t="shared" si="1"/>
        <v>9535460.8191810753</v>
      </c>
      <c r="J27" s="72">
        <f t="shared" si="2"/>
        <v>27.74065978820509</v>
      </c>
      <c r="K27" s="73">
        <f t="shared" si="4"/>
        <v>72.259340211794907</v>
      </c>
      <c r="L27" s="2" t="s">
        <v>7</v>
      </c>
      <c r="M27" s="2" t="s">
        <v>7</v>
      </c>
      <c r="N27" s="2" t="s">
        <v>7</v>
      </c>
      <c r="O27" s="2" t="s">
        <v>7</v>
      </c>
      <c r="P27" s="76"/>
    </row>
    <row r="28" spans="1:16" x14ac:dyDescent="0.3">
      <c r="A28" s="1">
        <v>1899</v>
      </c>
      <c r="B28" s="8">
        <v>13.406000000000001</v>
      </c>
      <c r="C28" s="51">
        <f t="shared" si="3"/>
        <v>1.4914073737603228</v>
      </c>
      <c r="D28" s="8"/>
      <c r="E28" s="10">
        <v>13.399639893088784</v>
      </c>
      <c r="F28" s="51">
        <f t="shared" si="7"/>
        <v>1.5419344812951374</v>
      </c>
      <c r="G28" s="20">
        <f t="shared" si="6"/>
        <v>13399639.893088784</v>
      </c>
      <c r="H28" s="23">
        <f>H27*(1+L$29/100)</f>
        <v>3753909.3558889679</v>
      </c>
      <c r="I28" s="64">
        <f t="shared" si="1"/>
        <v>9645730.5371998157</v>
      </c>
      <c r="J28" s="72">
        <f t="shared" si="2"/>
        <v>28.01500178989993</v>
      </c>
      <c r="K28" s="73">
        <f t="shared" si="4"/>
        <v>71.984998210100073</v>
      </c>
      <c r="L28" s="2" t="s">
        <v>7</v>
      </c>
      <c r="M28" s="2" t="s">
        <v>7</v>
      </c>
      <c r="N28" s="2" t="s">
        <v>7</v>
      </c>
      <c r="O28" s="2" t="s">
        <v>7</v>
      </c>
      <c r="P28" s="76"/>
    </row>
    <row r="29" spans="1:16" x14ac:dyDescent="0.3">
      <c r="A29" s="1">
        <v>1900</v>
      </c>
      <c r="B29" s="8">
        <v>13.606999999999999</v>
      </c>
      <c r="C29" s="51">
        <f t="shared" si="3"/>
        <v>1.4993286588094845</v>
      </c>
      <c r="D29" s="14">
        <v>13.607272</v>
      </c>
      <c r="E29" s="12">
        <v>13.607350944412433</v>
      </c>
      <c r="F29" s="51">
        <f t="shared" si="7"/>
        <v>1.5501241300580171</v>
      </c>
      <c r="G29" s="20">
        <f t="shared" si="6"/>
        <v>13607350.944412433</v>
      </c>
      <c r="H29" s="67">
        <v>3849489</v>
      </c>
      <c r="I29" s="64">
        <f t="shared" si="1"/>
        <v>9757861.9444124326</v>
      </c>
      <c r="J29" s="72">
        <f t="shared" si="2"/>
        <v>28.289775252549877</v>
      </c>
      <c r="K29" s="73">
        <f t="shared" si="4"/>
        <v>71.710224747450127</v>
      </c>
      <c r="L29" s="3">
        <f>(((N29/N19)^(1/10))-1)*100</f>
        <v>2.5461361756401679</v>
      </c>
      <c r="M29" s="3">
        <f>(((O29/O19)^(1/10))-1)*100</f>
        <v>1.2418629415142712</v>
      </c>
      <c r="N29" s="2">
        <f>H29</f>
        <v>3849489</v>
      </c>
      <c r="O29" s="4">
        <f>G29-N29</f>
        <v>9757861.9444124326</v>
      </c>
      <c r="P29" s="76"/>
    </row>
    <row r="30" spans="1:16" x14ac:dyDescent="0.3">
      <c r="A30" s="1">
        <v>1901</v>
      </c>
      <c r="B30" s="8">
        <v>13.755000000000001</v>
      </c>
      <c r="C30" s="51">
        <f t="shared" si="3"/>
        <v>1.0876754611597095</v>
      </c>
      <c r="D30" s="8"/>
      <c r="E30" s="16">
        <v>13.797853857634207</v>
      </c>
      <c r="F30" s="51">
        <f t="shared" si="7"/>
        <v>1.4000000000000012</v>
      </c>
      <c r="G30" s="20">
        <f t="shared" si="6"/>
        <v>13797853.857634207</v>
      </c>
      <c r="H30" s="24">
        <v>3899657.3</v>
      </c>
      <c r="I30" s="64">
        <f t="shared" si="1"/>
        <v>9898196.5576342084</v>
      </c>
      <c r="J30" s="72">
        <f t="shared" si="2"/>
        <v>28.262781590793267</v>
      </c>
      <c r="K30" s="73">
        <f t="shared" si="4"/>
        <v>71.737218409206733</v>
      </c>
      <c r="L30" s="2" t="s">
        <v>7</v>
      </c>
      <c r="M30" s="2" t="s">
        <v>7</v>
      </c>
      <c r="N30" s="2" t="s">
        <v>7</v>
      </c>
      <c r="O30" s="2" t="s">
        <v>7</v>
      </c>
      <c r="P30" s="76"/>
    </row>
    <row r="31" spans="1:16" x14ac:dyDescent="0.3">
      <c r="A31" s="1">
        <v>1902</v>
      </c>
      <c r="B31" s="8">
        <v>13.904</v>
      </c>
      <c r="C31" s="51">
        <f t="shared" si="3"/>
        <v>1.0832424572882582</v>
      </c>
      <c r="D31" s="8"/>
      <c r="E31" s="16">
        <v>13.971706816240397</v>
      </c>
      <c r="F31" s="51">
        <f t="shared" si="7"/>
        <v>1.2599999999999945</v>
      </c>
      <c r="G31" s="20">
        <f t="shared" si="6"/>
        <v>13971706.816240396</v>
      </c>
      <c r="H31" s="24">
        <v>3949825.5999999996</v>
      </c>
      <c r="I31" s="64">
        <f t="shared" si="1"/>
        <v>10021881.216240397</v>
      </c>
      <c r="J31" s="72">
        <f t="shared" si="2"/>
        <v>28.270172370127405</v>
      </c>
      <c r="K31" s="73">
        <f t="shared" si="4"/>
        <v>71.729827629872602</v>
      </c>
      <c r="L31" s="2" t="s">
        <v>7</v>
      </c>
      <c r="M31" s="2" t="s">
        <v>7</v>
      </c>
      <c r="N31" s="2" t="s">
        <v>7</v>
      </c>
      <c r="O31" s="2" t="s">
        <v>7</v>
      </c>
      <c r="P31" s="76"/>
    </row>
    <row r="32" spans="1:16" x14ac:dyDescent="0.3">
      <c r="A32" s="1">
        <v>1903</v>
      </c>
      <c r="B32" s="8">
        <v>14.055</v>
      </c>
      <c r="C32" s="51">
        <f t="shared" si="3"/>
        <v>1.0860184119677818</v>
      </c>
      <c r="D32" s="14">
        <v>14.074149</v>
      </c>
      <c r="E32" s="17">
        <v>14.125395591219041</v>
      </c>
      <c r="F32" s="51">
        <f t="shared" si="7"/>
        <v>1.0999999999999899</v>
      </c>
      <c r="G32" s="20">
        <f t="shared" si="6"/>
        <v>14125395.591219041</v>
      </c>
      <c r="H32" s="24">
        <v>3999993.8999999994</v>
      </c>
      <c r="I32" s="64">
        <f t="shared" si="1"/>
        <v>10125401.691219043</v>
      </c>
      <c r="J32" s="72">
        <f t="shared" si="2"/>
        <v>28.317747805141607</v>
      </c>
      <c r="K32" s="73">
        <f t="shared" si="4"/>
        <v>71.682252194858393</v>
      </c>
      <c r="L32" s="2" t="s">
        <v>7</v>
      </c>
      <c r="M32" s="2" t="s">
        <v>7</v>
      </c>
      <c r="N32" s="2" t="s">
        <v>7</v>
      </c>
      <c r="O32" s="2" t="s">
        <v>7</v>
      </c>
      <c r="P32" s="76"/>
    </row>
    <row r="33" spans="1:16" x14ac:dyDescent="0.3">
      <c r="A33" s="1">
        <v>1904</v>
      </c>
      <c r="B33" s="8">
        <v>14.208</v>
      </c>
      <c r="C33" s="51">
        <f t="shared" si="3"/>
        <v>1.088580576307363</v>
      </c>
      <c r="D33" s="8"/>
      <c r="E33" s="16">
        <v>14.280774942722449</v>
      </c>
      <c r="F33" s="51">
        <f t="shared" si="7"/>
        <v>1.0999999999999899</v>
      </c>
      <c r="G33" s="20">
        <f t="shared" si="6"/>
        <v>14280774.942722449</v>
      </c>
      <c r="H33" s="24">
        <v>4050162.1999999993</v>
      </c>
      <c r="I33" s="64">
        <f t="shared" si="1"/>
        <v>10230612.74272245</v>
      </c>
      <c r="J33" s="72">
        <f t="shared" si="2"/>
        <v>28.360941309168808</v>
      </c>
      <c r="K33" s="73">
        <f t="shared" si="4"/>
        <v>71.639058690831192</v>
      </c>
      <c r="L33" s="2" t="s">
        <v>7</v>
      </c>
      <c r="M33" s="2" t="s">
        <v>7</v>
      </c>
      <c r="N33" s="2" t="s">
        <v>7</v>
      </c>
      <c r="O33" s="2" t="s">
        <v>7</v>
      </c>
      <c r="P33" s="76"/>
    </row>
    <row r="34" spans="1:16" x14ac:dyDescent="0.3">
      <c r="A34" s="1">
        <v>1905</v>
      </c>
      <c r="B34" s="8">
        <v>14.363</v>
      </c>
      <c r="C34" s="51">
        <f t="shared" si="3"/>
        <v>1.0909346846846857</v>
      </c>
      <c r="D34" s="14">
        <v>14.331187999999999</v>
      </c>
      <c r="E34" s="17">
        <v>14.423582692149672</v>
      </c>
      <c r="F34" s="51">
        <f t="shared" si="7"/>
        <v>1.0000000000000009</v>
      </c>
      <c r="G34" s="20">
        <f t="shared" si="6"/>
        <v>14423582.692149673</v>
      </c>
      <c r="H34" s="24">
        <v>4100330.4999999991</v>
      </c>
      <c r="I34" s="64">
        <f t="shared" si="1"/>
        <v>10323252.192149673</v>
      </c>
      <c r="J34" s="72">
        <f t="shared" si="2"/>
        <v>28.427961259803276</v>
      </c>
      <c r="K34" s="73">
        <f t="shared" si="4"/>
        <v>71.572038740196717</v>
      </c>
      <c r="L34" s="2" t="s">
        <v>7</v>
      </c>
      <c r="M34" s="2" t="s">
        <v>7</v>
      </c>
      <c r="N34" s="2" t="s">
        <v>7</v>
      </c>
      <c r="O34" s="2" t="s">
        <v>7</v>
      </c>
      <c r="P34" s="76"/>
    </row>
    <row r="35" spans="1:16" x14ac:dyDescent="0.3">
      <c r="A35" s="1">
        <v>1906</v>
      </c>
      <c r="B35" s="8">
        <v>14.519</v>
      </c>
      <c r="C35" s="51">
        <f t="shared" si="3"/>
        <v>1.0861240687878526</v>
      </c>
      <c r="D35" s="8"/>
      <c r="E35" s="16">
        <v>14.567818519071169</v>
      </c>
      <c r="F35" s="51">
        <f t="shared" si="7"/>
        <v>1.0000000000000009</v>
      </c>
      <c r="G35" s="20">
        <f t="shared" si="6"/>
        <v>14567818.519071169</v>
      </c>
      <c r="H35" s="24">
        <v>4150498.7999999989</v>
      </c>
      <c r="I35" s="64">
        <f t="shared" si="1"/>
        <v>10417319.71907117</v>
      </c>
      <c r="J35" s="72">
        <f t="shared" si="2"/>
        <v>28.490873870830118</v>
      </c>
      <c r="K35" s="73">
        <f t="shared" si="4"/>
        <v>71.509126129169886</v>
      </c>
      <c r="L35" s="2" t="s">
        <v>7</v>
      </c>
      <c r="M35" s="2" t="s">
        <v>7</v>
      </c>
      <c r="N35" s="2" t="s">
        <v>7</v>
      </c>
      <c r="O35" s="2" t="s">
        <v>7</v>
      </c>
      <c r="P35" s="76"/>
    </row>
    <row r="36" spans="1:16" x14ac:dyDescent="0.3">
      <c r="A36" s="1">
        <v>1907</v>
      </c>
      <c r="B36" s="8">
        <v>14.676</v>
      </c>
      <c r="C36" s="51">
        <f t="shared" si="3"/>
        <v>1.0813416901990447</v>
      </c>
      <c r="D36" s="8"/>
      <c r="E36" s="16">
        <v>14.706212795002346</v>
      </c>
      <c r="F36" s="51">
        <f t="shared" si="7"/>
        <v>0.95000000000000639</v>
      </c>
      <c r="G36" s="20">
        <f t="shared" si="6"/>
        <v>14706212.795002345</v>
      </c>
      <c r="H36" s="24">
        <v>4200667.0999999987</v>
      </c>
      <c r="I36" s="64">
        <f t="shared" si="1"/>
        <v>10505545.695002344</v>
      </c>
      <c r="J36" s="72">
        <f t="shared" si="2"/>
        <v>28.563894447573368</v>
      </c>
      <c r="K36" s="73">
        <f t="shared" si="4"/>
        <v>71.436105552426625</v>
      </c>
      <c r="L36" s="2" t="s">
        <v>7</v>
      </c>
      <c r="M36" s="2" t="s">
        <v>7</v>
      </c>
      <c r="N36" s="2" t="s">
        <v>7</v>
      </c>
      <c r="O36" s="2" t="s">
        <v>7</v>
      </c>
      <c r="P36" s="76"/>
    </row>
    <row r="37" spans="1:16" x14ac:dyDescent="0.3">
      <c r="A37" s="1">
        <v>1908</v>
      </c>
      <c r="B37" s="8">
        <v>14.836</v>
      </c>
      <c r="C37" s="51">
        <f t="shared" si="3"/>
        <v>1.0902153175252227</v>
      </c>
      <c r="D37" s="8"/>
      <c r="E37" s="16">
        <v>14.845921816554869</v>
      </c>
      <c r="F37" s="51">
        <f t="shared" si="7"/>
        <v>0.95000000000000639</v>
      </c>
      <c r="G37" s="20">
        <f t="shared" si="6"/>
        <v>14845921.816554869</v>
      </c>
      <c r="H37" s="24">
        <v>4250835.3999999985</v>
      </c>
      <c r="I37" s="64">
        <f t="shared" si="1"/>
        <v>10595086.41655487</v>
      </c>
      <c r="J37" s="72">
        <f t="shared" si="2"/>
        <v>28.6330175554329</v>
      </c>
      <c r="K37" s="73">
        <f t="shared" si="4"/>
        <v>71.3669824445671</v>
      </c>
      <c r="L37" s="2" t="s">
        <v>7</v>
      </c>
      <c r="M37" s="2" t="s">
        <v>7</v>
      </c>
      <c r="N37" s="2" t="s">
        <v>7</v>
      </c>
      <c r="O37" s="2" t="s">
        <v>7</v>
      </c>
      <c r="P37" s="76"/>
    </row>
    <row r="38" spans="1:16" x14ac:dyDescent="0.3">
      <c r="A38" s="1">
        <v>1909</v>
      </c>
      <c r="B38" s="8">
        <v>14.997</v>
      </c>
      <c r="C38" s="51">
        <f t="shared" si="3"/>
        <v>1.085198166621737</v>
      </c>
      <c r="D38" s="8"/>
      <c r="E38" s="16">
        <v>14.994381034720417</v>
      </c>
      <c r="F38" s="51">
        <f t="shared" si="7"/>
        <v>1.0000000000000009</v>
      </c>
      <c r="G38" s="20">
        <f t="shared" si="6"/>
        <v>14994381.034720417</v>
      </c>
      <c r="H38" s="24">
        <v>4301003.6999999983</v>
      </c>
      <c r="I38" s="64">
        <f t="shared" si="1"/>
        <v>10693377.334720422</v>
      </c>
      <c r="J38" s="72">
        <f t="shared" si="2"/>
        <v>28.684102998588322</v>
      </c>
      <c r="K38" s="73">
        <f t="shared" si="4"/>
        <v>71.315897001411685</v>
      </c>
      <c r="L38" s="2" t="s">
        <v>7</v>
      </c>
      <c r="M38" s="2" t="s">
        <v>7</v>
      </c>
      <c r="N38" s="2" t="s">
        <v>7</v>
      </c>
      <c r="O38" s="2" t="s">
        <v>7</v>
      </c>
      <c r="P38" s="76"/>
    </row>
    <row r="39" spans="1:16" x14ac:dyDescent="0.3">
      <c r="A39" s="1">
        <v>1910</v>
      </c>
      <c r="B39" s="8">
        <v>15</v>
      </c>
      <c r="C39" s="51">
        <f t="shared" si="3"/>
        <v>2.000400080015563E-2</v>
      </c>
      <c r="D39" s="14">
        <v>15.160368999999999</v>
      </c>
      <c r="E39" s="17">
        <v>15.160368999999999</v>
      </c>
      <c r="F39" s="51">
        <f t="shared" si="7"/>
        <v>1.1070011152526149</v>
      </c>
      <c r="G39" s="21">
        <f t="shared" si="6"/>
        <v>15160369</v>
      </c>
      <c r="H39" s="67">
        <v>4348340</v>
      </c>
      <c r="I39" s="64">
        <f t="shared" si="1"/>
        <v>10812029</v>
      </c>
      <c r="J39" s="72">
        <f t="shared" si="2"/>
        <v>28.682283392970188</v>
      </c>
      <c r="K39" s="73">
        <f t="shared" si="4"/>
        <v>71.317716607029809</v>
      </c>
      <c r="L39" s="3">
        <f>(((N39/N29)^(1/10))-1)*100</f>
        <v>1.2259919243716055</v>
      </c>
      <c r="M39" s="3">
        <f>(((O39/O29)^(1/10))-1)*100</f>
        <v>1.0311399556578005</v>
      </c>
      <c r="N39" s="2">
        <f>H39</f>
        <v>4348340</v>
      </c>
      <c r="O39" s="4">
        <f>G39-N39</f>
        <v>10812029</v>
      </c>
      <c r="P39" s="76"/>
    </row>
    <row r="40" spans="1:16" x14ac:dyDescent="0.3">
      <c r="A40" s="1">
        <v>1911</v>
      </c>
      <c r="B40" s="8">
        <v>14.99</v>
      </c>
      <c r="C40" s="51">
        <f t="shared" si="3"/>
        <v>-6.6666666666670427E-2</v>
      </c>
      <c r="D40" s="8"/>
      <c r="E40" s="16">
        <f>'POB 1910-1921'!E16</f>
        <v>15.083390593591142</v>
      </c>
      <c r="F40" s="51">
        <f t="shared" si="7"/>
        <v>-0.50776077026131183</v>
      </c>
      <c r="G40" s="21">
        <f t="shared" si="6"/>
        <v>15083390.593591142</v>
      </c>
      <c r="H40" s="24">
        <v>4361565.7</v>
      </c>
      <c r="I40" s="64">
        <f t="shared" si="1"/>
        <v>10721824.893591143</v>
      </c>
      <c r="J40" s="72">
        <f t="shared" si="2"/>
        <v>28.916347905577727</v>
      </c>
      <c r="K40" s="73">
        <f t="shared" si="4"/>
        <v>71.083652094422277</v>
      </c>
      <c r="L40" s="2" t="s">
        <v>7</v>
      </c>
      <c r="M40" s="2" t="s">
        <v>7</v>
      </c>
      <c r="N40" s="2" t="s">
        <v>7</v>
      </c>
      <c r="O40" s="2" t="s">
        <v>7</v>
      </c>
      <c r="P40" s="76"/>
    </row>
    <row r="41" spans="1:16" x14ac:dyDescent="0.3">
      <c r="A41" s="1">
        <v>1912</v>
      </c>
      <c r="B41" s="8">
        <v>14.98</v>
      </c>
      <c r="C41" s="51">
        <f t="shared" si="3"/>
        <v>-6.6711140760500331E-2</v>
      </c>
      <c r="D41" s="8"/>
      <c r="E41" s="16">
        <f>'POB 1910-1921'!E17</f>
        <v>15.006803053331602</v>
      </c>
      <c r="F41" s="51">
        <f t="shared" si="7"/>
        <v>-0.50776077026131183</v>
      </c>
      <c r="G41" s="21">
        <f t="shared" si="6"/>
        <v>15006803.053331602</v>
      </c>
      <c r="H41" s="24">
        <v>4371959.4000000004</v>
      </c>
      <c r="I41" s="64">
        <f t="shared" si="1"/>
        <v>10634843.6533316</v>
      </c>
      <c r="J41" s="72">
        <f t="shared" si="2"/>
        <v>29.133183026809956</v>
      </c>
      <c r="K41" s="73">
        <f t="shared" si="4"/>
        <v>70.866816973190041</v>
      </c>
      <c r="L41" s="2" t="s">
        <v>7</v>
      </c>
      <c r="M41" s="2" t="s">
        <v>7</v>
      </c>
      <c r="N41" s="2" t="s">
        <v>7</v>
      </c>
      <c r="O41" s="2" t="s">
        <v>7</v>
      </c>
      <c r="P41" s="76"/>
    </row>
    <row r="42" spans="1:16" x14ac:dyDescent="0.3">
      <c r="A42" s="1">
        <v>1913</v>
      </c>
      <c r="B42" s="8">
        <v>14.97</v>
      </c>
      <c r="C42" s="51">
        <f t="shared" si="3"/>
        <v>-6.6755674232310547E-2</v>
      </c>
      <c r="D42" s="8"/>
      <c r="E42" s="16">
        <f>'POB 1910-1921'!E18</f>
        <v>14.930604394556408</v>
      </c>
      <c r="F42" s="51">
        <f t="shared" si="7"/>
        <v>-0.50776077026131183</v>
      </c>
      <c r="G42" s="21">
        <f t="shared" si="6"/>
        <v>14930604.394556407</v>
      </c>
      <c r="H42" s="22">
        <v>4382353.1000000006</v>
      </c>
      <c r="I42" s="64">
        <f t="shared" si="1"/>
        <v>10548251.294556407</v>
      </c>
      <c r="J42" s="72">
        <f t="shared" si="2"/>
        <v>29.351478240209588</v>
      </c>
      <c r="K42" s="73">
        <f t="shared" si="4"/>
        <v>70.648521759790412</v>
      </c>
      <c r="L42" s="2" t="s">
        <v>7</v>
      </c>
      <c r="M42" s="2" t="s">
        <v>7</v>
      </c>
      <c r="N42" s="2" t="s">
        <v>7</v>
      </c>
      <c r="O42" s="2" t="s">
        <v>7</v>
      </c>
      <c r="P42" s="76"/>
    </row>
    <row r="43" spans="1:16" x14ac:dyDescent="0.3">
      <c r="A43" s="1">
        <v>1914</v>
      </c>
      <c r="B43" s="8">
        <v>14.96</v>
      </c>
      <c r="C43" s="51">
        <f t="shared" si="3"/>
        <v>-6.6800267201072572E-2</v>
      </c>
      <c r="D43" s="8"/>
      <c r="E43" s="16">
        <f>'POB 1910-1921'!E19</f>
        <v>14.854792642677939</v>
      </c>
      <c r="F43" s="51">
        <f t="shared" si="7"/>
        <v>-0.50776077026131183</v>
      </c>
      <c r="G43" s="21">
        <f t="shared" si="6"/>
        <v>14854792.642677939</v>
      </c>
      <c r="H43" s="22">
        <v>4392746.8000000007</v>
      </c>
      <c r="I43" s="64">
        <f t="shared" si="1"/>
        <v>10462045.84267794</v>
      </c>
      <c r="J43" s="72">
        <f t="shared" si="2"/>
        <v>29.571242801327323</v>
      </c>
      <c r="K43" s="73">
        <f t="shared" si="4"/>
        <v>70.428757198672685</v>
      </c>
      <c r="L43" s="2" t="s">
        <v>7</v>
      </c>
      <c r="M43" s="2" t="s">
        <v>7</v>
      </c>
      <c r="N43" s="2" t="s">
        <v>7</v>
      </c>
      <c r="O43" s="2" t="s">
        <v>7</v>
      </c>
      <c r="P43" s="76"/>
    </row>
    <row r="44" spans="1:16" x14ac:dyDescent="0.3">
      <c r="A44" s="1">
        <v>1915</v>
      </c>
      <c r="B44" s="8">
        <v>14.95</v>
      </c>
      <c r="C44" s="51">
        <f t="shared" si="3"/>
        <v>-6.6844919786102075E-2</v>
      </c>
      <c r="D44" s="8"/>
      <c r="E44" s="16">
        <f>'POB 1910-1921'!E20</f>
        <v>14.779365833134756</v>
      </c>
      <c r="F44" s="51">
        <f t="shared" si="7"/>
        <v>-0.50776077026131183</v>
      </c>
      <c r="G44" s="21">
        <f t="shared" si="6"/>
        <v>14779365.833134755</v>
      </c>
      <c r="H44" s="22">
        <v>4403140.5000000009</v>
      </c>
      <c r="I44" s="64">
        <f t="shared" si="1"/>
        <v>10376225.333134755</v>
      </c>
      <c r="J44" s="72">
        <f t="shared" si="2"/>
        <v>29.792486022156201</v>
      </c>
      <c r="K44" s="73">
        <f t="shared" si="4"/>
        <v>70.207513977843803</v>
      </c>
      <c r="L44" s="2" t="s">
        <v>7</v>
      </c>
      <c r="M44" s="2" t="s">
        <v>7</v>
      </c>
      <c r="N44" s="2" t="s">
        <v>7</v>
      </c>
      <c r="O44" s="2" t="s">
        <v>7</v>
      </c>
      <c r="P44" s="76"/>
    </row>
    <row r="45" spans="1:16" x14ac:dyDescent="0.3">
      <c r="A45" s="1">
        <v>1916</v>
      </c>
      <c r="B45" s="8">
        <v>14.94</v>
      </c>
      <c r="C45" s="51">
        <f t="shared" si="3"/>
        <v>-6.6889632107025587E-2</v>
      </c>
      <c r="D45" s="8"/>
      <c r="E45" s="16">
        <f>'POB 1910-1921'!E21</f>
        <v>14.704322011340693</v>
      </c>
      <c r="F45" s="51">
        <f t="shared" si="7"/>
        <v>-0.50776077026131183</v>
      </c>
      <c r="G45" s="21">
        <f t="shared" si="6"/>
        <v>14704322.011340693</v>
      </c>
      <c r="H45" s="22">
        <v>4413534.2000000011</v>
      </c>
      <c r="I45" s="64">
        <f t="shared" si="1"/>
        <v>10290787.81134069</v>
      </c>
      <c r="J45" s="72">
        <f t="shared" si="2"/>
        <v>30.015217271466632</v>
      </c>
      <c r="K45" s="73">
        <f t="shared" si="4"/>
        <v>69.984782728533361</v>
      </c>
      <c r="L45" s="2" t="s">
        <v>7</v>
      </c>
      <c r="M45" s="2" t="s">
        <v>7</v>
      </c>
      <c r="N45" s="2" t="s">
        <v>7</v>
      </c>
      <c r="O45" s="2" t="s">
        <v>7</v>
      </c>
      <c r="P45" s="76"/>
    </row>
    <row r="46" spans="1:16" x14ac:dyDescent="0.3">
      <c r="A46" s="1">
        <v>1917</v>
      </c>
      <c r="B46" s="8">
        <v>14.93</v>
      </c>
      <c r="C46" s="51">
        <f t="shared" si="3"/>
        <v>-6.6934404283802706E-2</v>
      </c>
      <c r="D46" s="8"/>
      <c r="E46" s="16">
        <f>'POB 1910-1921'!E22</f>
        <v>14.629659232634205</v>
      </c>
      <c r="F46" s="51">
        <f t="shared" si="7"/>
        <v>-0.50776077026131183</v>
      </c>
      <c r="G46" s="21">
        <f t="shared" ref="G46:G77" si="9">E46*1000000</f>
        <v>14629659.232634205</v>
      </c>
      <c r="H46" s="22">
        <v>4423927.9000000013</v>
      </c>
      <c r="I46" s="64">
        <f t="shared" si="1"/>
        <v>10205731.332634205</v>
      </c>
      <c r="J46" s="72">
        <f t="shared" si="2"/>
        <v>30.239445975143415</v>
      </c>
      <c r="K46" s="73">
        <f t="shared" si="4"/>
        <v>69.760554024856589</v>
      </c>
      <c r="L46" s="2" t="s">
        <v>7</v>
      </c>
      <c r="M46" s="2" t="s">
        <v>7</v>
      </c>
      <c r="N46" s="2" t="s">
        <v>7</v>
      </c>
      <c r="O46" s="2" t="s">
        <v>7</v>
      </c>
      <c r="P46" s="76"/>
    </row>
    <row r="47" spans="1:16" x14ac:dyDescent="0.3">
      <c r="A47" s="1">
        <v>1918</v>
      </c>
      <c r="B47" s="8">
        <v>14.92</v>
      </c>
      <c r="C47" s="51">
        <f t="shared" si="3"/>
        <v>-6.6979236436703893E-2</v>
      </c>
      <c r="D47" s="8"/>
      <c r="E47" s="16">
        <f>'POB 1910-1921'!E23</f>
        <v>14.555375562227978</v>
      </c>
      <c r="F47" s="51">
        <f t="shared" ref="F47:F78" si="10">((E47/E46)-1)*100</f>
        <v>-0.50776077026130073</v>
      </c>
      <c r="G47" s="21">
        <f t="shared" si="9"/>
        <v>14555375.562227977</v>
      </c>
      <c r="H47" s="22">
        <v>4434321.6000000015</v>
      </c>
      <c r="I47" s="64">
        <f t="shared" si="1"/>
        <v>10121053.962227976</v>
      </c>
      <c r="J47" s="72">
        <f t="shared" si="2"/>
        <v>30.465181616524667</v>
      </c>
      <c r="K47" s="73">
        <f t="shared" si="4"/>
        <v>69.53481838347534</v>
      </c>
      <c r="L47" s="2" t="s">
        <v>7</v>
      </c>
      <c r="M47" s="2" t="s">
        <v>7</v>
      </c>
      <c r="N47" s="2" t="s">
        <v>7</v>
      </c>
      <c r="O47" s="2" t="s">
        <v>7</v>
      </c>
      <c r="P47" s="76"/>
    </row>
    <row r="48" spans="1:16" x14ac:dyDescent="0.3">
      <c r="A48" s="1">
        <v>1919</v>
      </c>
      <c r="B48" s="8">
        <v>14.91</v>
      </c>
      <c r="C48" s="51">
        <f t="shared" si="3"/>
        <v>-6.7024128686321571E-2</v>
      </c>
      <c r="D48" s="8"/>
      <c r="E48" s="16">
        <f>'POB 1910-1921'!E24</f>
        <v>14.481469075158783</v>
      </c>
      <c r="F48" s="51">
        <f t="shared" si="10"/>
        <v>-0.50776077026131183</v>
      </c>
      <c r="G48" s="21">
        <f t="shared" si="9"/>
        <v>14481469.075158782</v>
      </c>
      <c r="H48" s="22">
        <v>4444715.3000000017</v>
      </c>
      <c r="I48" s="64">
        <f t="shared" si="1"/>
        <v>10036753.775158782</v>
      </c>
      <c r="J48" s="72">
        <f t="shared" si="2"/>
        <v>30.692433736742746</v>
      </c>
      <c r="K48" s="73">
        <f t="shared" si="4"/>
        <v>69.307566263257257</v>
      </c>
      <c r="L48" s="2" t="s">
        <v>7</v>
      </c>
      <c r="M48" s="2" t="s">
        <v>7</v>
      </c>
      <c r="N48" s="2" t="s">
        <v>7</v>
      </c>
      <c r="O48" s="2" t="s">
        <v>7</v>
      </c>
      <c r="P48" s="76"/>
    </row>
    <row r="49" spans="1:15" x14ac:dyDescent="0.3">
      <c r="A49" s="1">
        <v>1920</v>
      </c>
      <c r="B49" s="8">
        <v>14.9</v>
      </c>
      <c r="C49" s="51">
        <f t="shared" si="3"/>
        <v>-6.7069081153581234E-2</v>
      </c>
      <c r="D49" s="8"/>
      <c r="E49" s="16">
        <f>'POB 1910-1921'!E25</f>
        <v>14.407937856237602</v>
      </c>
      <c r="F49" s="51">
        <f t="shared" si="10"/>
        <v>-0.50776077026132294</v>
      </c>
      <c r="G49" s="21">
        <f t="shared" si="9"/>
        <v>14407937.856237601</v>
      </c>
      <c r="H49" s="22">
        <v>4455109.0000000019</v>
      </c>
      <c r="I49" s="64">
        <f t="shared" si="1"/>
        <v>9952828.8562376015</v>
      </c>
      <c r="J49" s="72">
        <f t="shared" si="2"/>
        <v>30.921211935067166</v>
      </c>
      <c r="K49" s="73">
        <f t="shared" si="4"/>
        <v>69.078788064932837</v>
      </c>
      <c r="L49" s="2" t="s">
        <v>7</v>
      </c>
      <c r="M49" s="2" t="s">
        <v>7</v>
      </c>
      <c r="N49" s="2" t="s">
        <v>7</v>
      </c>
      <c r="O49" s="2" t="s">
        <v>7</v>
      </c>
    </row>
    <row r="50" spans="1:15" x14ac:dyDescent="0.3">
      <c r="A50" s="1">
        <v>1921</v>
      </c>
      <c r="B50" s="8">
        <v>14.895</v>
      </c>
      <c r="C50" s="51">
        <f t="shared" si="3"/>
        <v>-3.3557046979870719E-2</v>
      </c>
      <c r="D50" s="14">
        <v>14.33478</v>
      </c>
      <c r="E50" s="17">
        <v>14.33478</v>
      </c>
      <c r="F50" s="51">
        <f t="shared" si="10"/>
        <v>-0.50776077026130073</v>
      </c>
      <c r="G50" s="21">
        <f t="shared" si="9"/>
        <v>14334780</v>
      </c>
      <c r="H50" s="68">
        <v>4465502.700000002</v>
      </c>
      <c r="I50" s="64">
        <f t="shared" si="1"/>
        <v>9869277.299999997</v>
      </c>
      <c r="J50" s="72">
        <f t="shared" si="2"/>
        <v>31.15152586924949</v>
      </c>
      <c r="K50" s="73">
        <f t="shared" si="4"/>
        <v>68.848474130750503</v>
      </c>
      <c r="L50" s="3">
        <f>(((N50/N39)^(1/10))-1)*100</f>
        <v>0.26623300052508458</v>
      </c>
      <c r="M50" s="3">
        <f>(((O50/O39)^(1/10))-1)*100</f>
        <v>-0.90817904879475497</v>
      </c>
      <c r="N50" s="4">
        <v>4465504</v>
      </c>
      <c r="O50" s="4">
        <f>G50-N50</f>
        <v>9869276</v>
      </c>
    </row>
    <row r="51" spans="1:15" x14ac:dyDescent="0.3">
      <c r="A51" s="1">
        <v>1922</v>
      </c>
      <c r="B51" s="8">
        <v>15.129</v>
      </c>
      <c r="C51" s="51">
        <f t="shared" si="3"/>
        <v>1.5709969788519684</v>
      </c>
      <c r="D51" s="8"/>
      <c r="E51" s="16">
        <v>14.565757502000238</v>
      </c>
      <c r="F51" s="51">
        <f t="shared" si="10"/>
        <v>1.6113083144648099</v>
      </c>
      <c r="G51" s="21">
        <f t="shared" si="9"/>
        <v>14565757.502000239</v>
      </c>
      <c r="H51" s="23">
        <f>H50*(1+L$59/100)</f>
        <v>4562881.9273371221</v>
      </c>
      <c r="I51" s="64">
        <f t="shared" si="1"/>
        <v>10002875.574663118</v>
      </c>
      <c r="J51" s="72">
        <f t="shared" si="2"/>
        <v>31.326087412278596</v>
      </c>
      <c r="K51" s="73">
        <f t="shared" si="4"/>
        <v>68.673912587721404</v>
      </c>
      <c r="L51" s="2" t="s">
        <v>7</v>
      </c>
      <c r="M51" s="2" t="s">
        <v>7</v>
      </c>
      <c r="N51" s="2" t="s">
        <v>7</v>
      </c>
      <c r="O51" s="2" t="s">
        <v>7</v>
      </c>
    </row>
    <row r="52" spans="1:15" x14ac:dyDescent="0.3">
      <c r="A52" s="1">
        <v>1923</v>
      </c>
      <c r="B52" s="8">
        <v>15.367000000000001</v>
      </c>
      <c r="C52" s="51">
        <f t="shared" si="3"/>
        <v>1.5731376825963483</v>
      </c>
      <c r="D52" s="8"/>
      <c r="E52" s="16">
        <v>14.800456763694751</v>
      </c>
      <c r="F52" s="51">
        <f t="shared" si="10"/>
        <v>1.6113083144648099</v>
      </c>
      <c r="G52" s="21">
        <f t="shared" si="9"/>
        <v>14800456.76369475</v>
      </c>
      <c r="H52" s="23">
        <f t="shared" ref="H52:H58" si="11">H51*(1+L$59/100)</f>
        <v>4662384.7037019422</v>
      </c>
      <c r="I52" s="64">
        <f t="shared" si="1"/>
        <v>10138072.059992809</v>
      </c>
      <c r="J52" s="72">
        <f t="shared" si="2"/>
        <v>31.501627133148258</v>
      </c>
      <c r="K52" s="73">
        <f t="shared" si="4"/>
        <v>68.498372866851739</v>
      </c>
      <c r="L52" s="2" t="s">
        <v>7</v>
      </c>
      <c r="M52" s="2" t="s">
        <v>7</v>
      </c>
      <c r="N52" s="2" t="s">
        <v>7</v>
      </c>
      <c r="O52" s="2" t="s">
        <v>7</v>
      </c>
    </row>
    <row r="53" spans="1:15" x14ac:dyDescent="0.3">
      <c r="A53" s="1">
        <v>1924</v>
      </c>
      <c r="B53" s="8">
        <v>15.609</v>
      </c>
      <c r="C53" s="51">
        <f t="shared" si="3"/>
        <v>1.5748031496062964</v>
      </c>
      <c r="D53" s="8"/>
      <c r="E53" s="16">
        <v>15.038937754106934</v>
      </c>
      <c r="F53" s="51">
        <f t="shared" si="10"/>
        <v>1.6113083144648099</v>
      </c>
      <c r="G53" s="21">
        <f t="shared" si="9"/>
        <v>15038937.754106933</v>
      </c>
      <c r="H53" s="23">
        <f t="shared" si="11"/>
        <v>4764057.3373328438</v>
      </c>
      <c r="I53" s="64">
        <f t="shared" si="1"/>
        <v>10274880.416774089</v>
      </c>
      <c r="J53" s="72">
        <f t="shared" si="2"/>
        <v>31.678150513202592</v>
      </c>
      <c r="K53" s="73">
        <f t="shared" si="4"/>
        <v>68.321849486797404</v>
      </c>
      <c r="L53" s="2" t="s">
        <v>7</v>
      </c>
      <c r="M53" s="2" t="s">
        <v>7</v>
      </c>
      <c r="N53" s="2" t="s">
        <v>7</v>
      </c>
      <c r="O53" s="2" t="s">
        <v>7</v>
      </c>
    </row>
    <row r="54" spans="1:15" x14ac:dyDescent="0.3">
      <c r="A54" s="1">
        <v>1925</v>
      </c>
      <c r="B54" s="8">
        <v>15.853999999999999</v>
      </c>
      <c r="C54" s="51">
        <f t="shared" si="3"/>
        <v>1.5696072778525139</v>
      </c>
      <c r="D54" s="8"/>
      <c r="E54" s="16">
        <v>15.281261408546046</v>
      </c>
      <c r="F54" s="51">
        <f t="shared" si="10"/>
        <v>1.6113083144648099</v>
      </c>
      <c r="G54" s="21">
        <f t="shared" si="9"/>
        <v>15281261.408546045</v>
      </c>
      <c r="H54" s="23">
        <f t="shared" si="11"/>
        <v>4867947.1463120682</v>
      </c>
      <c r="I54" s="64">
        <f t="shared" si="1"/>
        <v>10413314.262233978</v>
      </c>
      <c r="J54" s="72">
        <f t="shared" si="2"/>
        <v>31.855663064501133</v>
      </c>
      <c r="K54" s="73">
        <f t="shared" si="4"/>
        <v>68.14433693549887</v>
      </c>
      <c r="L54" s="2" t="s">
        <v>7</v>
      </c>
      <c r="M54" s="2" t="s">
        <v>7</v>
      </c>
      <c r="N54" s="2" t="s">
        <v>7</v>
      </c>
      <c r="O54" s="2" t="s">
        <v>7</v>
      </c>
    </row>
    <row r="55" spans="1:15" x14ac:dyDescent="0.3">
      <c r="A55" s="1">
        <v>1926</v>
      </c>
      <c r="B55" s="8">
        <v>16.103000000000002</v>
      </c>
      <c r="C55" s="51">
        <f t="shared" si="3"/>
        <v>1.570581556704953</v>
      </c>
      <c r="D55" s="8"/>
      <c r="E55" s="16">
        <v>15.52748964417705</v>
      </c>
      <c r="F55" s="51">
        <f t="shared" si="10"/>
        <v>1.6113083144648099</v>
      </c>
      <c r="G55" s="21">
        <f t="shared" si="9"/>
        <v>15527489.644177051</v>
      </c>
      <c r="H55" s="23">
        <f t="shared" si="11"/>
        <v>4974102.48058738</v>
      </c>
      <c r="I55" s="64">
        <f t="shared" si="1"/>
        <v>10553387.163589671</v>
      </c>
      <c r="J55" s="72">
        <f t="shared" si="2"/>
        <v>32.034170329990935</v>
      </c>
      <c r="K55" s="73">
        <f t="shared" si="4"/>
        <v>67.965829670009072</v>
      </c>
      <c r="L55" s="2" t="s">
        <v>7</v>
      </c>
      <c r="M55" s="2" t="s">
        <v>7</v>
      </c>
      <c r="N55" s="2" t="s">
        <v>7</v>
      </c>
      <c r="O55" s="2" t="s">
        <v>7</v>
      </c>
    </row>
    <row r="56" spans="1:15" x14ac:dyDescent="0.3">
      <c r="A56" s="1">
        <v>1927</v>
      </c>
      <c r="B56" s="8">
        <v>16.356000000000002</v>
      </c>
      <c r="C56" s="51">
        <f t="shared" si="3"/>
        <v>1.5711358132025177</v>
      </c>
      <c r="D56" s="8"/>
      <c r="E56" s="16">
        <v>15.777685375841338</v>
      </c>
      <c r="F56" s="51">
        <f t="shared" si="10"/>
        <v>1.6113083144648099</v>
      </c>
      <c r="G56" s="21">
        <f t="shared" si="9"/>
        <v>15777685.375841338</v>
      </c>
      <c r="H56" s="23">
        <f t="shared" si="11"/>
        <v>5082572.744473964</v>
      </c>
      <c r="I56" s="64">
        <f t="shared" si="1"/>
        <v>10695112.631367374</v>
      </c>
      <c r="J56" s="72">
        <f t="shared" si="2"/>
        <v>32.213677883679672</v>
      </c>
      <c r="K56" s="73">
        <f t="shared" si="4"/>
        <v>67.786322116320321</v>
      </c>
      <c r="L56" s="2" t="s">
        <v>7</v>
      </c>
      <c r="M56" s="2" t="s">
        <v>7</v>
      </c>
      <c r="N56" s="2" t="s">
        <v>7</v>
      </c>
      <c r="O56" s="2" t="s">
        <v>7</v>
      </c>
    </row>
    <row r="57" spans="1:15" x14ac:dyDescent="0.3">
      <c r="A57" s="1">
        <v>1928</v>
      </c>
      <c r="B57" s="8">
        <v>16.613</v>
      </c>
      <c r="C57" s="51">
        <f t="shared" si="3"/>
        <v>1.5712888236732558</v>
      </c>
      <c r="D57" s="8"/>
      <c r="E57" s="16">
        <v>16.031912532132367</v>
      </c>
      <c r="F57" s="51">
        <f t="shared" si="10"/>
        <v>1.6113083144648099</v>
      </c>
      <c r="G57" s="21">
        <f t="shared" si="9"/>
        <v>16031912.532132367</v>
      </c>
      <c r="H57" s="23">
        <f t="shared" si="11"/>
        <v>5193408.4196470147</v>
      </c>
      <c r="I57" s="64">
        <f t="shared" si="1"/>
        <v>10838504.112485353</v>
      </c>
      <c r="J57" s="72">
        <f t="shared" si="2"/>
        <v>32.394191330809683</v>
      </c>
      <c r="K57" s="73">
        <f t="shared" si="4"/>
        <v>67.60580866919031</v>
      </c>
      <c r="L57" s="2" t="s">
        <v>7</v>
      </c>
      <c r="M57" s="2" t="s">
        <v>7</v>
      </c>
      <c r="N57" s="2" t="s">
        <v>7</v>
      </c>
      <c r="O57" s="2" t="s">
        <v>7</v>
      </c>
    </row>
    <row r="58" spans="1:15" x14ac:dyDescent="0.3">
      <c r="A58" s="1">
        <v>1929</v>
      </c>
      <c r="B58" s="8">
        <v>16.875</v>
      </c>
      <c r="C58" s="51">
        <f t="shared" si="3"/>
        <v>1.5770781917775256</v>
      </c>
      <c r="D58" s="8"/>
      <c r="E58" s="16">
        <v>16.290236071730341</v>
      </c>
      <c r="F58" s="51">
        <f t="shared" si="10"/>
        <v>1.6113083144648099</v>
      </c>
      <c r="G58" s="21">
        <f t="shared" si="9"/>
        <v>16290236.071730342</v>
      </c>
      <c r="H58" s="23">
        <f t="shared" si="11"/>
        <v>5306661.0886357315</v>
      </c>
      <c r="I58" s="64">
        <f t="shared" si="1"/>
        <v>10983574.98309461</v>
      </c>
      <c r="J58" s="72">
        <f t="shared" si="2"/>
        <v>32.575716308032973</v>
      </c>
      <c r="K58" s="73">
        <f t="shared" si="4"/>
        <v>67.42428369196702</v>
      </c>
      <c r="L58" s="2" t="s">
        <v>7</v>
      </c>
      <c r="M58" s="2" t="s">
        <v>7</v>
      </c>
      <c r="N58" s="2" t="s">
        <v>7</v>
      </c>
      <c r="O58" s="2" t="s">
        <v>7</v>
      </c>
    </row>
    <row r="59" spans="1:15" x14ac:dyDescent="0.3">
      <c r="A59" s="1">
        <v>1930</v>
      </c>
      <c r="B59" s="8">
        <v>17.175000000000001</v>
      </c>
      <c r="C59" s="51">
        <f t="shared" si="3"/>
        <v>1.7777777777777892</v>
      </c>
      <c r="D59" s="13">
        <v>16.552721999999999</v>
      </c>
      <c r="E59" s="17">
        <v>16.552722000000077</v>
      </c>
      <c r="F59" s="51">
        <f t="shared" si="10"/>
        <v>1.6113083144648099</v>
      </c>
      <c r="G59" s="21">
        <f t="shared" si="9"/>
        <v>16552722.000000078</v>
      </c>
      <c r="H59" s="69">
        <f>5540630</f>
        <v>5540630</v>
      </c>
      <c r="I59" s="64">
        <f t="shared" si="1"/>
        <v>11012092.000000078</v>
      </c>
      <c r="J59" s="72">
        <f t="shared" si="2"/>
        <v>33.4726216026583</v>
      </c>
      <c r="K59" s="73">
        <f t="shared" si="4"/>
        <v>66.527378397341693</v>
      </c>
      <c r="L59" s="3">
        <f>(((N59/N50)^(1/10))-1)*100</f>
        <v>2.1807002230033401</v>
      </c>
      <c r="M59" s="3">
        <f>(((O59/O50)^(1/10))-1)*100</f>
        <v>1.1016980233059526</v>
      </c>
      <c r="N59" s="4">
        <v>5540631</v>
      </c>
      <c r="O59" s="4">
        <f>G59-N59</f>
        <v>11012091.000000078</v>
      </c>
    </row>
    <row r="60" spans="1:15" x14ac:dyDescent="0.3">
      <c r="A60" s="1">
        <v>1931</v>
      </c>
      <c r="B60" s="8">
        <v>17.48</v>
      </c>
      <c r="C60" s="51">
        <f t="shared" si="3"/>
        <v>1.7758369723435141</v>
      </c>
      <c r="D60" s="8"/>
      <c r="E60" s="9">
        <v>16.839606114949184</v>
      </c>
      <c r="F60" s="51">
        <f t="shared" si="10"/>
        <v>1.7331537069800618</v>
      </c>
      <c r="G60" s="21">
        <f t="shared" si="9"/>
        <v>16839606.114949185</v>
      </c>
      <c r="H60" s="23">
        <f t="shared" ref="H60:H68" si="12">H59*(1+L$69/100)</f>
        <v>5663222.8389410246</v>
      </c>
      <c r="I60" s="64">
        <f t="shared" si="1"/>
        <v>11176383.276008161</v>
      </c>
      <c r="J60" s="72">
        <f t="shared" si="2"/>
        <v>33.630375914277224</v>
      </c>
      <c r="K60" s="73">
        <f t="shared" si="4"/>
        <v>66.369624085722776</v>
      </c>
      <c r="L60" s="2" t="s">
        <v>7</v>
      </c>
      <c r="M60" s="2" t="s">
        <v>7</v>
      </c>
      <c r="N60" s="2" t="s">
        <v>7</v>
      </c>
      <c r="O60" s="2" t="s">
        <v>7</v>
      </c>
    </row>
    <row r="61" spans="1:15" x14ac:dyDescent="0.3">
      <c r="A61" s="1">
        <v>1932</v>
      </c>
      <c r="B61" s="8">
        <v>17.79</v>
      </c>
      <c r="C61" s="51">
        <f t="shared" si="3"/>
        <v>1.7734553775743622</v>
      </c>
      <c r="D61" s="8"/>
      <c r="E61" s="9">
        <v>17.131174657562614</v>
      </c>
      <c r="F61" s="51">
        <f t="shared" si="10"/>
        <v>1.7314451455880064</v>
      </c>
      <c r="G61" s="21">
        <f t="shared" si="9"/>
        <v>17131174.657562613</v>
      </c>
      <c r="H61" s="23">
        <f t="shared" si="12"/>
        <v>5788528.1860552393</v>
      </c>
      <c r="I61" s="64">
        <f t="shared" si="1"/>
        <v>11342646.471507376</v>
      </c>
      <c r="J61" s="72">
        <f t="shared" si="2"/>
        <v>33.789441189894553</v>
      </c>
      <c r="K61" s="73">
        <f t="shared" si="4"/>
        <v>66.210558810105454</v>
      </c>
      <c r="L61" s="2" t="s">
        <v>7</v>
      </c>
      <c r="M61" s="2" t="s">
        <v>7</v>
      </c>
      <c r="N61" s="2" t="s">
        <v>7</v>
      </c>
      <c r="O61" s="2" t="s">
        <v>7</v>
      </c>
    </row>
    <row r="62" spans="1:15" x14ac:dyDescent="0.3">
      <c r="A62" s="1">
        <v>1933</v>
      </c>
      <c r="B62" s="8">
        <v>18.114999999999998</v>
      </c>
      <c r="C62" s="51">
        <f t="shared" si="3"/>
        <v>1.8268690275435651</v>
      </c>
      <c r="D62" s="8"/>
      <c r="E62" s="9">
        <v>17.427791549553184</v>
      </c>
      <c r="F62" s="51">
        <f t="shared" si="10"/>
        <v>1.7314451455880064</v>
      </c>
      <c r="G62" s="21">
        <f t="shared" si="9"/>
        <v>17427791.549553186</v>
      </c>
      <c r="H62" s="23">
        <f t="shared" si="12"/>
        <v>5916606.058719296</v>
      </c>
      <c r="I62" s="64">
        <f t="shared" si="1"/>
        <v>11511185.49083389</v>
      </c>
      <c r="J62" s="72">
        <f t="shared" si="2"/>
        <v>33.94925881398315</v>
      </c>
      <c r="K62" s="73">
        <f t="shared" si="4"/>
        <v>66.05074118601685</v>
      </c>
      <c r="L62" s="2" t="s">
        <v>7</v>
      </c>
      <c r="M62" s="2" t="s">
        <v>7</v>
      </c>
      <c r="N62" s="2" t="s">
        <v>7</v>
      </c>
      <c r="O62" s="2" t="s">
        <v>7</v>
      </c>
    </row>
    <row r="63" spans="1:15" x14ac:dyDescent="0.3">
      <c r="A63" s="1">
        <v>1934</v>
      </c>
      <c r="B63" s="8">
        <v>18.445</v>
      </c>
      <c r="C63" s="51">
        <f t="shared" si="3"/>
        <v>1.8216947281258777</v>
      </c>
      <c r="D63" s="8"/>
      <c r="E63" s="9">
        <v>17.729544200321119</v>
      </c>
      <c r="F63" s="51">
        <f t="shared" si="10"/>
        <v>1.7314451455880064</v>
      </c>
      <c r="G63" s="21">
        <f t="shared" si="9"/>
        <v>17729544.200321119</v>
      </c>
      <c r="H63" s="23">
        <f t="shared" si="12"/>
        <v>6047517.8022636343</v>
      </c>
      <c r="I63" s="64">
        <f t="shared" si="1"/>
        <v>11682026.398057485</v>
      </c>
      <c r="J63" s="72">
        <f t="shared" si="2"/>
        <v>34.109832345008058</v>
      </c>
      <c r="K63" s="73">
        <f t="shared" si="4"/>
        <v>65.890167654991942</v>
      </c>
      <c r="L63" s="2" t="s">
        <v>7</v>
      </c>
      <c r="M63" s="2" t="s">
        <v>7</v>
      </c>
      <c r="N63" s="2" t="s">
        <v>7</v>
      </c>
      <c r="O63" s="2" t="s">
        <v>7</v>
      </c>
    </row>
    <row r="64" spans="1:15" x14ac:dyDescent="0.3">
      <c r="A64" s="1">
        <v>1935</v>
      </c>
      <c r="B64" s="8">
        <v>18.780999999999999</v>
      </c>
      <c r="C64" s="51">
        <f t="shared" si="3"/>
        <v>1.8216318785578611</v>
      </c>
      <c r="D64" s="8"/>
      <c r="E64" s="9">
        <v>18.03652153271246</v>
      </c>
      <c r="F64" s="51">
        <f t="shared" si="10"/>
        <v>1.7314451455880064</v>
      </c>
      <c r="G64" s="21">
        <f t="shared" si="9"/>
        <v>18036521.53271246</v>
      </c>
      <c r="H64" s="23">
        <f t="shared" si="12"/>
        <v>6181326.1193549912</v>
      </c>
      <c r="I64" s="64">
        <f t="shared" si="1"/>
        <v>11855195.413357468</v>
      </c>
      <c r="J64" s="72">
        <f t="shared" si="2"/>
        <v>34.271165358265179</v>
      </c>
      <c r="K64" s="73">
        <f t="shared" si="4"/>
        <v>65.728834641734821</v>
      </c>
      <c r="L64" s="2" t="s">
        <v>7</v>
      </c>
      <c r="M64" s="2" t="s">
        <v>7</v>
      </c>
      <c r="N64" s="2" t="s">
        <v>7</v>
      </c>
      <c r="O64" s="2" t="s">
        <v>7</v>
      </c>
    </row>
    <row r="65" spans="1:15" x14ac:dyDescent="0.3">
      <c r="A65" s="1">
        <v>1936</v>
      </c>
      <c r="B65" s="8">
        <v>19.04</v>
      </c>
      <c r="C65" s="51">
        <f t="shared" si="3"/>
        <v>1.3790532985463955</v>
      </c>
      <c r="D65" s="8"/>
      <c r="E65" s="9">
        <v>18.348814009223545</v>
      </c>
      <c r="F65" s="51">
        <f t="shared" si="10"/>
        <v>1.7314451455880064</v>
      </c>
      <c r="G65" s="21">
        <f t="shared" si="9"/>
        <v>18348814.009223547</v>
      </c>
      <c r="H65" s="23">
        <f t="shared" si="12"/>
        <v>6318095.1000290364</v>
      </c>
      <c r="I65" s="64">
        <f t="shared" si="1"/>
        <v>12030718.909194512</v>
      </c>
      <c r="J65" s="72">
        <f t="shared" si="2"/>
        <v>34.433261445960859</v>
      </c>
      <c r="K65" s="73">
        <f t="shared" si="4"/>
        <v>65.566738554039148</v>
      </c>
      <c r="L65" s="2" t="s">
        <v>7</v>
      </c>
      <c r="M65" s="2" t="s">
        <v>7</v>
      </c>
      <c r="N65" s="2" t="s">
        <v>7</v>
      </c>
      <c r="O65" s="2" t="s">
        <v>7</v>
      </c>
    </row>
    <row r="66" spans="1:15" x14ac:dyDescent="0.3">
      <c r="A66" s="1">
        <v>1937</v>
      </c>
      <c r="B66" s="8">
        <v>19.37</v>
      </c>
      <c r="C66" s="51">
        <f t="shared" si="3"/>
        <v>1.7331932773109404</v>
      </c>
      <c r="D66" s="8"/>
      <c r="E66" s="9">
        <v>18.66651365865922</v>
      </c>
      <c r="F66" s="51">
        <f t="shared" si="10"/>
        <v>1.7314451455880064</v>
      </c>
      <c r="G66" s="21">
        <f t="shared" si="9"/>
        <v>18666513.65865922</v>
      </c>
      <c r="H66" s="23">
        <f t="shared" si="12"/>
        <v>6457890.2523875115</v>
      </c>
      <c r="I66" s="64">
        <f t="shared" si="1"/>
        <v>12208623.406271709</v>
      </c>
      <c r="J66" s="72">
        <f t="shared" si="2"/>
        <v>34.596124217291944</v>
      </c>
      <c r="K66" s="73">
        <f t="shared" si="4"/>
        <v>65.403875782708056</v>
      </c>
      <c r="L66" s="2" t="s">
        <v>7</v>
      </c>
      <c r="M66" s="2" t="s">
        <v>7</v>
      </c>
      <c r="N66" s="2" t="s">
        <v>7</v>
      </c>
      <c r="O66" s="2" t="s">
        <v>7</v>
      </c>
    </row>
    <row r="67" spans="1:15" x14ac:dyDescent="0.3">
      <c r="A67" s="1">
        <v>1938</v>
      </c>
      <c r="B67" s="8">
        <v>19.704999999999998</v>
      </c>
      <c r="C67" s="51">
        <f t="shared" si="3"/>
        <v>1.729478575116139</v>
      </c>
      <c r="D67" s="8"/>
      <c r="E67" s="9">
        <v>18.989714103252599</v>
      </c>
      <c r="F67" s="51">
        <f t="shared" si="10"/>
        <v>1.7314451455880064</v>
      </c>
      <c r="G67" s="21">
        <f t="shared" si="9"/>
        <v>18989714.103252597</v>
      </c>
      <c r="H67" s="23">
        <f t="shared" si="12"/>
        <v>6600778.5339745795</v>
      </c>
      <c r="I67" s="64">
        <f t="shared" si="1"/>
        <v>12388935.569278017</v>
      </c>
      <c r="J67" s="72">
        <f t="shared" si="2"/>
        <v>34.759757298526075</v>
      </c>
      <c r="K67" s="73">
        <f t="shared" si="4"/>
        <v>65.240242701473932</v>
      </c>
      <c r="L67" s="2" t="s">
        <v>7</v>
      </c>
      <c r="M67" s="2" t="s">
        <v>7</v>
      </c>
      <c r="N67" s="2" t="s">
        <v>7</v>
      </c>
      <c r="O67" s="2" t="s">
        <v>7</v>
      </c>
    </row>
    <row r="68" spans="1:15" x14ac:dyDescent="0.3">
      <c r="A68" s="1">
        <v>1939</v>
      </c>
      <c r="B68" s="8">
        <v>20.047000000000001</v>
      </c>
      <c r="C68" s="51">
        <f t="shared" si="3"/>
        <v>1.7356001014970923</v>
      </c>
      <c r="D68" s="8"/>
      <c r="E68" s="9">
        <v>19.318510586254408</v>
      </c>
      <c r="F68" s="51">
        <f t="shared" si="10"/>
        <v>1.7314451455880064</v>
      </c>
      <c r="G68" s="21">
        <f t="shared" si="9"/>
        <v>19318510.586254407</v>
      </c>
      <c r="H68" s="23">
        <f t="shared" si="12"/>
        <v>6746828.3838474136</v>
      </c>
      <c r="I68" s="64">
        <f t="shared" si="1"/>
        <v>12571682.202406993</v>
      </c>
      <c r="J68" s="72">
        <f t="shared" si="2"/>
        <v>34.924164333082423</v>
      </c>
      <c r="K68" s="73">
        <f t="shared" si="4"/>
        <v>65.075835666917584</v>
      </c>
      <c r="L68" s="2" t="s">
        <v>7</v>
      </c>
      <c r="M68" s="2" t="s">
        <v>7</v>
      </c>
      <c r="N68" s="2" t="s">
        <v>7</v>
      </c>
      <c r="O68" s="2" t="s">
        <v>7</v>
      </c>
    </row>
    <row r="69" spans="1:15" x14ac:dyDescent="0.3">
      <c r="A69" s="1">
        <v>1940</v>
      </c>
      <c r="B69" s="8">
        <v>20.393000000000001</v>
      </c>
      <c r="C69" s="51">
        <f t="shared" si="3"/>
        <v>1.7259440315259056</v>
      </c>
      <c r="D69" s="14">
        <v>19.653552000000001</v>
      </c>
      <c r="E69" s="18">
        <v>19.653552000000001</v>
      </c>
      <c r="F69" s="51">
        <f t="shared" si="10"/>
        <v>1.7343025087243724</v>
      </c>
      <c r="G69" s="21">
        <f t="shared" si="9"/>
        <v>19653552</v>
      </c>
      <c r="H69" s="69">
        <v>6887540</v>
      </c>
      <c r="I69" s="64">
        <f t="shared" ref="I69:I132" si="13">G69*(K69/100)</f>
        <v>12766012.000000002</v>
      </c>
      <c r="J69" s="72">
        <f t="shared" ref="J69:J132" si="14">(H69/G69)*100</f>
        <v>35.044759339176956</v>
      </c>
      <c r="K69" s="73">
        <f t="shared" si="4"/>
        <v>64.955240660823051</v>
      </c>
      <c r="L69" s="3">
        <f>(((N69/N59)^(1/10))-1)*100</f>
        <v>2.2126155137777603</v>
      </c>
      <c r="M69" s="3">
        <f>(((O69/O59)^(1/10))-1)*100</f>
        <v>1.4820841245462457</v>
      </c>
      <c r="N69" s="4">
        <v>6896111</v>
      </c>
      <c r="O69" s="4">
        <f>G69-N69</f>
        <v>12757441</v>
      </c>
    </row>
    <row r="70" spans="1:15" x14ac:dyDescent="0.3">
      <c r="A70" s="1">
        <v>1941</v>
      </c>
      <c r="B70" s="8">
        <v>20.954999999999998</v>
      </c>
      <c r="C70" s="51">
        <f t="shared" ref="C70:C133" si="15">((B70/B69)-1)*100</f>
        <v>2.7558475947629058</v>
      </c>
      <c r="D70" s="8"/>
      <c r="E70" s="9">
        <v>20.194485214740439</v>
      </c>
      <c r="F70" s="51">
        <f t="shared" si="10"/>
        <v>2.7523432646701096</v>
      </c>
      <c r="G70" s="21">
        <f t="shared" si="9"/>
        <v>20194485.21474044</v>
      </c>
      <c r="H70" s="23">
        <f>H69*(1+L$79/100)</f>
        <v>7215687.5269912928</v>
      </c>
      <c r="I70" s="64">
        <f t="shared" si="13"/>
        <v>12978797.687749147</v>
      </c>
      <c r="J70" s="72">
        <f t="shared" si="14"/>
        <v>35.730980266456058</v>
      </c>
      <c r="K70" s="73">
        <f t="shared" ref="K70:K133" si="16">100-J70</f>
        <v>64.269019733543942</v>
      </c>
      <c r="L70" s="2" t="s">
        <v>7</v>
      </c>
      <c r="M70" s="2" t="s">
        <v>7</v>
      </c>
      <c r="N70" s="2" t="s">
        <v>7</v>
      </c>
      <c r="O70" s="2" t="s">
        <v>7</v>
      </c>
    </row>
    <row r="71" spans="1:15" x14ac:dyDescent="0.3">
      <c r="A71" s="1">
        <v>1942</v>
      </c>
      <c r="B71" s="8">
        <v>21.532</v>
      </c>
      <c r="C71" s="51">
        <f t="shared" si="15"/>
        <v>2.7535194464328505</v>
      </c>
      <c r="D71" s="8"/>
      <c r="E71" s="9">
        <v>20.750889588783913</v>
      </c>
      <c r="F71" s="51">
        <f t="shared" si="10"/>
        <v>2.7552293020935315</v>
      </c>
      <c r="G71" s="21">
        <f t="shared" si="9"/>
        <v>20750889.588783912</v>
      </c>
      <c r="H71" s="23">
        <f t="shared" ref="H71:H78" si="17">H70*(1+L$79/100)</f>
        <v>7559469.1990431584</v>
      </c>
      <c r="I71" s="64">
        <f t="shared" si="13"/>
        <v>13191420.389740754</v>
      </c>
      <c r="J71" s="72">
        <f t="shared" si="14"/>
        <v>36.429615061559268</v>
      </c>
      <c r="K71" s="73">
        <f t="shared" si="16"/>
        <v>63.570384938440732</v>
      </c>
      <c r="L71" s="2" t="s">
        <v>7</v>
      </c>
      <c r="M71" s="2" t="s">
        <v>7</v>
      </c>
      <c r="N71" s="2" t="s">
        <v>7</v>
      </c>
      <c r="O71" s="2" t="s">
        <v>7</v>
      </c>
    </row>
    <row r="72" spans="1:15" x14ac:dyDescent="0.3">
      <c r="A72" s="1">
        <v>1943</v>
      </c>
      <c r="B72" s="8">
        <v>22.125</v>
      </c>
      <c r="C72" s="51">
        <f t="shared" si="15"/>
        <v>2.7540404978636523</v>
      </c>
      <c r="D72" s="8"/>
      <c r="E72" s="9">
        <v>21.322624179179165</v>
      </c>
      <c r="F72" s="51">
        <f t="shared" si="10"/>
        <v>2.7552293020935315</v>
      </c>
      <c r="G72" s="21">
        <f t="shared" si="9"/>
        <v>21322624.179179166</v>
      </c>
      <c r="H72" s="23">
        <f t="shared" si="17"/>
        <v>7919629.8838497596</v>
      </c>
      <c r="I72" s="64">
        <f t="shared" si="13"/>
        <v>13402994.295329405</v>
      </c>
      <c r="J72" s="72">
        <f t="shared" si="14"/>
        <v>37.141910007413699</v>
      </c>
      <c r="K72" s="73">
        <f t="shared" si="16"/>
        <v>62.858089992586301</v>
      </c>
      <c r="L72" s="2" t="s">
        <v>7</v>
      </c>
      <c r="M72" s="2" t="s">
        <v>7</v>
      </c>
      <c r="N72" s="2" t="s">
        <v>7</v>
      </c>
      <c r="O72" s="2" t="s">
        <v>7</v>
      </c>
    </row>
    <row r="73" spans="1:15" x14ac:dyDescent="0.3">
      <c r="A73" s="1">
        <v>1944</v>
      </c>
      <c r="B73" s="8">
        <v>22.734000000000002</v>
      </c>
      <c r="C73" s="51">
        <f t="shared" si="15"/>
        <v>2.7525423728813614</v>
      </c>
      <c r="D73" s="8"/>
      <c r="E73" s="9">
        <v>21.910111368539191</v>
      </c>
      <c r="F73" s="51">
        <f t="shared" si="10"/>
        <v>2.7552293020935315</v>
      </c>
      <c r="G73" s="21">
        <f t="shared" si="9"/>
        <v>21910111.368539192</v>
      </c>
      <c r="H73" s="23">
        <f t="shared" si="17"/>
        <v>8296949.9373190152</v>
      </c>
      <c r="I73" s="64">
        <f t="shared" si="13"/>
        <v>13613161.431220176</v>
      </c>
      <c r="J73" s="72">
        <f t="shared" si="14"/>
        <v>37.868132195953308</v>
      </c>
      <c r="K73" s="73">
        <f t="shared" si="16"/>
        <v>62.131867804046692</v>
      </c>
      <c r="L73" s="2" t="s">
        <v>7</v>
      </c>
      <c r="M73" s="2" t="s">
        <v>7</v>
      </c>
      <c r="N73" s="2" t="s">
        <v>7</v>
      </c>
      <c r="O73" s="2" t="s">
        <v>7</v>
      </c>
    </row>
    <row r="74" spans="1:15" x14ac:dyDescent="0.3">
      <c r="A74" s="1">
        <v>1945</v>
      </c>
      <c r="B74" s="8">
        <v>23.724</v>
      </c>
      <c r="C74" s="51">
        <f t="shared" si="15"/>
        <v>4.3547110055423444</v>
      </c>
      <c r="D74" s="8"/>
      <c r="E74" s="9">
        <v>22.513785177086508</v>
      </c>
      <c r="F74" s="51">
        <f t="shared" si="10"/>
        <v>2.7552293020935315</v>
      </c>
      <c r="G74" s="21">
        <f t="shared" si="9"/>
        <v>22513785.177086506</v>
      </c>
      <c r="H74" s="23">
        <f t="shared" si="17"/>
        <v>8692246.8943605404</v>
      </c>
      <c r="I74" s="64">
        <f t="shared" si="13"/>
        <v>13821538.282725967</v>
      </c>
      <c r="J74" s="72">
        <f t="shared" si="14"/>
        <v>38.608553941462979</v>
      </c>
      <c r="K74" s="73">
        <f t="shared" si="16"/>
        <v>61.391446058537021</v>
      </c>
      <c r="L74" s="2" t="s">
        <v>7</v>
      </c>
      <c r="M74" s="2" t="s">
        <v>7</v>
      </c>
      <c r="N74" s="2" t="s">
        <v>7</v>
      </c>
      <c r="O74" s="2" t="s">
        <v>7</v>
      </c>
    </row>
    <row r="75" spans="1:15" x14ac:dyDescent="0.3">
      <c r="A75" s="1">
        <v>1946</v>
      </c>
      <c r="B75" s="8">
        <v>24.413</v>
      </c>
      <c r="C75" s="51">
        <f t="shared" si="15"/>
        <v>2.9042320013488387</v>
      </c>
      <c r="D75" s="8"/>
      <c r="E75" s="9">
        <v>23.134091583295984</v>
      </c>
      <c r="F75" s="51">
        <f t="shared" si="10"/>
        <v>2.7552293020935315</v>
      </c>
      <c r="G75" s="21">
        <f t="shared" si="9"/>
        <v>23134091.583295982</v>
      </c>
      <c r="H75" s="23">
        <f t="shared" si="17"/>
        <v>9106377.2402288988</v>
      </c>
      <c r="I75" s="64">
        <f t="shared" si="13"/>
        <v>14027714.343067084</v>
      </c>
      <c r="J75" s="72">
        <f t="shared" si="14"/>
        <v>39.363452882689273</v>
      </c>
      <c r="K75" s="73">
        <f t="shared" si="16"/>
        <v>60.636547117310727</v>
      </c>
      <c r="L75" s="2" t="s">
        <v>7</v>
      </c>
      <c r="M75" s="2" t="s">
        <v>7</v>
      </c>
      <c r="N75" s="2" t="s">
        <v>7</v>
      </c>
      <c r="O75" s="2" t="s">
        <v>7</v>
      </c>
    </row>
    <row r="76" spans="1:15" x14ac:dyDescent="0.3">
      <c r="A76" s="1">
        <v>1947</v>
      </c>
      <c r="B76" s="8">
        <v>25.122</v>
      </c>
      <c r="C76" s="51">
        <f t="shared" si="15"/>
        <v>2.9041903903657795</v>
      </c>
      <c r="D76" s="8"/>
      <c r="E76" s="9">
        <v>23.771488853372109</v>
      </c>
      <c r="F76" s="51">
        <f t="shared" si="10"/>
        <v>2.7552293020935315</v>
      </c>
      <c r="G76" s="21">
        <f t="shared" si="9"/>
        <v>23771488.853372108</v>
      </c>
      <c r="H76" s="23">
        <f t="shared" si="17"/>
        <v>9540238.2662600949</v>
      </c>
      <c r="I76" s="64">
        <f t="shared" si="13"/>
        <v>14231250.587112013</v>
      </c>
      <c r="J76" s="72">
        <f t="shared" si="14"/>
        <v>40.133112086947648</v>
      </c>
      <c r="K76" s="73">
        <f t="shared" si="16"/>
        <v>59.866887913052352</v>
      </c>
      <c r="L76" s="2" t="s">
        <v>7</v>
      </c>
      <c r="M76" s="2" t="s">
        <v>7</v>
      </c>
      <c r="N76" s="2" t="s">
        <v>7</v>
      </c>
      <c r="O76" s="2" t="s">
        <v>7</v>
      </c>
    </row>
    <row r="77" spans="1:15" x14ac:dyDescent="0.3">
      <c r="A77" s="1">
        <v>1948</v>
      </c>
      <c r="B77" s="8">
        <v>25.852</v>
      </c>
      <c r="C77" s="51">
        <f t="shared" si="15"/>
        <v>2.9058196003503012</v>
      </c>
      <c r="D77" s="8"/>
      <c r="E77" s="9">
        <v>24.426447879804115</v>
      </c>
      <c r="F77" s="51">
        <f t="shared" si="10"/>
        <v>2.7552293020935315</v>
      </c>
      <c r="G77" s="21">
        <f t="shared" si="9"/>
        <v>24426447.879804116</v>
      </c>
      <c r="H77" s="23">
        <f t="shared" si="17"/>
        <v>9994770.0140221324</v>
      </c>
      <c r="I77" s="64">
        <f t="shared" si="13"/>
        <v>14431677.865781985</v>
      </c>
      <c r="J77" s="72">
        <f t="shared" si="14"/>
        <v>40.917820156265321</v>
      </c>
      <c r="K77" s="73">
        <f t="shared" si="16"/>
        <v>59.082179843734679</v>
      </c>
      <c r="L77" s="2" t="s">
        <v>7</v>
      </c>
      <c r="M77" s="2" t="s">
        <v>7</v>
      </c>
      <c r="N77" s="2" t="s">
        <v>7</v>
      </c>
      <c r="O77" s="2" t="s">
        <v>7</v>
      </c>
    </row>
    <row r="78" spans="1:15" x14ac:dyDescent="0.3">
      <c r="A78" s="1">
        <v>1949</v>
      </c>
      <c r="B78" s="8">
        <v>26.603000000000002</v>
      </c>
      <c r="C78" s="51">
        <f t="shared" si="15"/>
        <v>2.9049976790963994</v>
      </c>
      <c r="D78" s="8"/>
      <c r="E78" s="9">
        <v>25.099452529249081</v>
      </c>
      <c r="F78" s="51">
        <f t="shared" si="10"/>
        <v>2.7552293020935315</v>
      </c>
      <c r="G78" s="21">
        <f t="shared" ref="G78:G109" si="18">E78*1000000</f>
        <v>25099452.52924908</v>
      </c>
      <c r="H78" s="23">
        <f t="shared" si="17"/>
        <v>10470957.312091993</v>
      </c>
      <c r="I78" s="64">
        <f t="shared" si="13"/>
        <v>14628495.217157088</v>
      </c>
      <c r="J78" s="72">
        <f t="shared" si="14"/>
        <v>41.717871335599447</v>
      </c>
      <c r="K78" s="73">
        <f t="shared" si="16"/>
        <v>58.282128664400553</v>
      </c>
      <c r="L78" s="2" t="s">
        <v>7</v>
      </c>
      <c r="M78" s="2" t="s">
        <v>7</v>
      </c>
      <c r="N78" s="2" t="s">
        <v>7</v>
      </c>
      <c r="O78" s="2" t="s">
        <v>7</v>
      </c>
    </row>
    <row r="79" spans="1:15" x14ac:dyDescent="0.3">
      <c r="A79" s="1">
        <v>1950</v>
      </c>
      <c r="B79" s="8">
        <v>28.48518</v>
      </c>
      <c r="C79" s="51">
        <f t="shared" si="15"/>
        <v>7.0750667217982954</v>
      </c>
      <c r="D79" s="19">
        <v>25.791</v>
      </c>
      <c r="E79" s="15">
        <v>25.791</v>
      </c>
      <c r="F79" s="51">
        <f t="shared" ref="F79:F110" si="19">((E79/E78)-1)*100</f>
        <v>2.7552293020935092</v>
      </c>
      <c r="G79" s="21">
        <f t="shared" si="18"/>
        <v>25791000</v>
      </c>
      <c r="H79" s="69">
        <v>11000720</v>
      </c>
      <c r="I79" s="64">
        <f t="shared" si="13"/>
        <v>14790280</v>
      </c>
      <c r="J79" s="72">
        <f t="shared" si="14"/>
        <v>42.653328680547475</v>
      </c>
      <c r="K79" s="73">
        <f t="shared" si="16"/>
        <v>57.346671319452525</v>
      </c>
      <c r="L79" s="3">
        <f>(((N79/N69)^(1/10))-1)*100</f>
        <v>4.7643647367752839</v>
      </c>
      <c r="M79" s="3">
        <f>(((O79/O69)^(1/10))-1)*100</f>
        <v>1.5013613584212049</v>
      </c>
      <c r="N79" s="4">
        <v>10983483</v>
      </c>
      <c r="O79" s="4">
        <f>G79-N79</f>
        <v>14807517</v>
      </c>
    </row>
    <row r="80" spans="1:15" x14ac:dyDescent="0.3">
      <c r="A80" s="1">
        <v>1951</v>
      </c>
      <c r="B80" s="8">
        <v>29.296234999999999</v>
      </c>
      <c r="C80" s="51">
        <f t="shared" si="15"/>
        <v>2.8472876070995579</v>
      </c>
      <c r="D80" s="8"/>
      <c r="E80" s="9">
        <v>26.584746149328058</v>
      </c>
      <c r="F80" s="51">
        <f t="shared" si="19"/>
        <v>3.0776090470631567</v>
      </c>
      <c r="G80" s="21">
        <f t="shared" si="18"/>
        <v>26584746.149328057</v>
      </c>
      <c r="H80" s="23">
        <f>H79*(1+L$89/100)</f>
        <v>11538702.737638004</v>
      </c>
      <c r="I80" s="64">
        <f t="shared" si="13"/>
        <v>15046043.411690053</v>
      </c>
      <c r="J80" s="72">
        <f t="shared" si="14"/>
        <v>43.40347157285025</v>
      </c>
      <c r="K80" s="73">
        <f t="shared" si="16"/>
        <v>56.59652842714975</v>
      </c>
      <c r="L80" s="2" t="s">
        <v>7</v>
      </c>
      <c r="M80" s="2" t="s">
        <v>7</v>
      </c>
      <c r="N80" s="2" t="s">
        <v>7</v>
      </c>
      <c r="O80" s="2" t="s">
        <v>7</v>
      </c>
    </row>
    <row r="81" spans="1:15" x14ac:dyDescent="0.3">
      <c r="A81" s="1">
        <v>1952</v>
      </c>
      <c r="B81" s="8">
        <v>30.144316999999997</v>
      </c>
      <c r="C81" s="51">
        <f t="shared" si="15"/>
        <v>2.8948497989587985</v>
      </c>
      <c r="D81" s="8"/>
      <c r="E81" s="9">
        <v>27.402920701958553</v>
      </c>
      <c r="F81" s="51">
        <f t="shared" si="19"/>
        <v>3.0776090470631567</v>
      </c>
      <c r="G81" s="21">
        <f t="shared" si="18"/>
        <v>27402920.701958552</v>
      </c>
      <c r="H81" s="23">
        <f t="shared" ref="H81:H88" si="20">H80*(1+L$89/100)</f>
        <v>12102995.155551162</v>
      </c>
      <c r="I81" s="64">
        <f t="shared" si="13"/>
        <v>15299925.546407392</v>
      </c>
      <c r="J81" s="72">
        <f t="shared" si="14"/>
        <v>44.166807207109606</v>
      </c>
      <c r="K81" s="73">
        <f t="shared" si="16"/>
        <v>55.833192792890394</v>
      </c>
      <c r="L81" s="2" t="s">
        <v>7</v>
      </c>
      <c r="M81" s="2" t="s">
        <v>7</v>
      </c>
      <c r="N81" s="2" t="s">
        <v>7</v>
      </c>
      <c r="O81" s="2" t="s">
        <v>7</v>
      </c>
    </row>
    <row r="82" spans="1:15" x14ac:dyDescent="0.3">
      <c r="A82" s="1">
        <v>1953</v>
      </c>
      <c r="B82" s="8">
        <v>31.031278999999998</v>
      </c>
      <c r="C82" s="51">
        <f t="shared" si="15"/>
        <v>2.9423854585924225</v>
      </c>
      <c r="D82" s="8"/>
      <c r="E82" s="9">
        <v>28.246275468641574</v>
      </c>
      <c r="F82" s="51">
        <f t="shared" si="19"/>
        <v>3.0776090470631567</v>
      </c>
      <c r="G82" s="21">
        <f t="shared" si="18"/>
        <v>28246275.468641575</v>
      </c>
      <c r="H82" s="23">
        <f t="shared" si="20"/>
        <v>12694883.910778357</v>
      </c>
      <c r="I82" s="64">
        <f t="shared" si="13"/>
        <v>15551391.557863217</v>
      </c>
      <c r="J82" s="72">
        <f t="shared" si="14"/>
        <v>44.943567603707443</v>
      </c>
      <c r="K82" s="73">
        <f t="shared" si="16"/>
        <v>55.056432396292557</v>
      </c>
      <c r="L82" s="2" t="s">
        <v>7</v>
      </c>
      <c r="M82" s="2" t="s">
        <v>7</v>
      </c>
      <c r="N82" s="2" t="s">
        <v>7</v>
      </c>
      <c r="O82" s="2" t="s">
        <v>7</v>
      </c>
    </row>
    <row r="83" spans="1:15" x14ac:dyDescent="0.3">
      <c r="A83" s="1">
        <v>1954</v>
      </c>
      <c r="B83" s="8">
        <v>31.959113000000002</v>
      </c>
      <c r="C83" s="51">
        <f t="shared" si="15"/>
        <v>2.9899959972645718</v>
      </c>
      <c r="D83" s="8"/>
      <c r="E83" s="9">
        <v>29.115585397922867</v>
      </c>
      <c r="F83" s="51">
        <f t="shared" si="19"/>
        <v>3.0776090470631567</v>
      </c>
      <c r="G83" s="21">
        <f t="shared" si="18"/>
        <v>29115585.397922866</v>
      </c>
      <c r="H83" s="23">
        <f t="shared" si="20"/>
        <v>13315718.583446799</v>
      </c>
      <c r="I83" s="64">
        <f t="shared" si="13"/>
        <v>15799866.814476067</v>
      </c>
      <c r="J83" s="72">
        <f t="shared" si="14"/>
        <v>45.733988863561557</v>
      </c>
      <c r="K83" s="73">
        <f t="shared" si="16"/>
        <v>54.266011136438443</v>
      </c>
      <c r="L83" s="2" t="s">
        <v>7</v>
      </c>
      <c r="M83" s="2" t="s">
        <v>7</v>
      </c>
      <c r="N83" s="2" t="s">
        <v>7</v>
      </c>
      <c r="O83" s="2" t="s">
        <v>7</v>
      </c>
    </row>
    <row r="84" spans="1:15" x14ac:dyDescent="0.3">
      <c r="A84" s="1">
        <v>1955</v>
      </c>
      <c r="B84" s="8">
        <v>32.929913999999997</v>
      </c>
      <c r="C84" s="51">
        <f t="shared" si="15"/>
        <v>3.0376343673868433</v>
      </c>
      <c r="D84" s="8"/>
      <c r="E84" s="9">
        <v>30.011649288234739</v>
      </c>
      <c r="F84" s="51">
        <f t="shared" si="19"/>
        <v>3.0776090470631567</v>
      </c>
      <c r="G84" s="21">
        <f t="shared" si="18"/>
        <v>30011649.28823474</v>
      </c>
      <c r="H84" s="23">
        <f t="shared" si="20"/>
        <v>13966914.753982905</v>
      </c>
      <c r="I84" s="64">
        <f t="shared" si="13"/>
        <v>16044734.534251833</v>
      </c>
      <c r="J84" s="72">
        <f t="shared" si="14"/>
        <v>46.538311239889971</v>
      </c>
      <c r="K84" s="73">
        <f t="shared" si="16"/>
        <v>53.461688760110029</v>
      </c>
      <c r="L84" s="2" t="s">
        <v>7</v>
      </c>
      <c r="M84" s="2" t="s">
        <v>7</v>
      </c>
      <c r="N84" s="2" t="s">
        <v>7</v>
      </c>
      <c r="O84" s="2" t="s">
        <v>7</v>
      </c>
    </row>
    <row r="85" spans="1:15" x14ac:dyDescent="0.3">
      <c r="A85" s="1">
        <v>1956</v>
      </c>
      <c r="B85" s="8">
        <v>33.945886000000002</v>
      </c>
      <c r="C85" s="51">
        <f t="shared" si="15"/>
        <v>3.0852555521402314</v>
      </c>
      <c r="D85" s="8"/>
      <c r="E85" s="9">
        <v>30.935290521902317</v>
      </c>
      <c r="F85" s="51">
        <f t="shared" si="19"/>
        <v>3.0776090470631567</v>
      </c>
      <c r="G85" s="21">
        <f t="shared" si="18"/>
        <v>30935290.521902315</v>
      </c>
      <c r="H85" s="23">
        <f t="shared" si="20"/>
        <v>14649957.23081209</v>
      </c>
      <c r="I85" s="64">
        <f t="shared" si="13"/>
        <v>16285333.291090224</v>
      </c>
      <c r="J85" s="72">
        <f t="shared" si="14"/>
        <v>47.356779211237274</v>
      </c>
      <c r="K85" s="73">
        <f t="shared" si="16"/>
        <v>52.643220788762726</v>
      </c>
      <c r="L85" s="2" t="s">
        <v>7</v>
      </c>
      <c r="M85" s="2" t="s">
        <v>7</v>
      </c>
      <c r="N85" s="2" t="s">
        <v>7</v>
      </c>
      <c r="O85" s="2" t="s">
        <v>7</v>
      </c>
    </row>
    <row r="86" spans="1:15" x14ac:dyDescent="0.3">
      <c r="A86" s="1">
        <v>1957</v>
      </c>
      <c r="B86" s="8">
        <v>35.015548000000003</v>
      </c>
      <c r="C86" s="51">
        <f t="shared" si="15"/>
        <v>3.1510799276236234</v>
      </c>
      <c r="D86" s="8"/>
      <c r="E86" s="9">
        <v>31.887357821739656</v>
      </c>
      <c r="F86" s="51">
        <f t="shared" si="19"/>
        <v>3.0776090470631567</v>
      </c>
      <c r="G86" s="21">
        <f t="shared" si="18"/>
        <v>31887357.821739655</v>
      </c>
      <c r="H86" s="23">
        <f t="shared" si="20"/>
        <v>15366403.435907025</v>
      </c>
      <c r="I86" s="64">
        <f t="shared" si="13"/>
        <v>16520954.38583263</v>
      </c>
      <c r="J86" s="72">
        <f t="shared" si="14"/>
        <v>48.189641555785357</v>
      </c>
      <c r="K86" s="73">
        <f t="shared" si="16"/>
        <v>51.810358444214643</v>
      </c>
      <c r="L86" s="2" t="s">
        <v>7</v>
      </c>
      <c r="M86" s="2" t="s">
        <v>7</v>
      </c>
      <c r="N86" s="2" t="s">
        <v>7</v>
      </c>
      <c r="O86" s="2" t="s">
        <v>7</v>
      </c>
    </row>
    <row r="87" spans="1:15" x14ac:dyDescent="0.3">
      <c r="A87" s="1">
        <v>1958</v>
      </c>
      <c r="B87" s="8">
        <v>36.141955000000003</v>
      </c>
      <c r="C87" s="51">
        <f t="shared" si="15"/>
        <v>3.2168766857511466</v>
      </c>
      <c r="D87" s="8"/>
      <c r="E87" s="9">
        <v>32.868726030930915</v>
      </c>
      <c r="F87" s="51">
        <f t="shared" si="19"/>
        <v>3.0776090470631567</v>
      </c>
      <c r="G87" s="21">
        <f t="shared" si="18"/>
        <v>32868726.030930914</v>
      </c>
      <c r="H87" s="23">
        <f t="shared" si="20"/>
        <v>16117886.955903834</v>
      </c>
      <c r="I87" s="64">
        <f t="shared" si="13"/>
        <v>16750839.075027078</v>
      </c>
      <c r="J87" s="72">
        <f t="shared" si="14"/>
        <v>49.037151426971022</v>
      </c>
      <c r="K87" s="73">
        <f t="shared" si="16"/>
        <v>50.962848573028978</v>
      </c>
      <c r="L87" s="2" t="s">
        <v>7</v>
      </c>
      <c r="M87" s="2" t="s">
        <v>7</v>
      </c>
      <c r="N87" s="2" t="s">
        <v>7</v>
      </c>
      <c r="O87" s="2" t="s">
        <v>7</v>
      </c>
    </row>
    <row r="88" spans="1:15" x14ac:dyDescent="0.3">
      <c r="A88" s="1">
        <v>1959</v>
      </c>
      <c r="B88" s="8">
        <v>37.328465999999999</v>
      </c>
      <c r="C88" s="51">
        <f t="shared" si="15"/>
        <v>3.2829187021011785</v>
      </c>
      <c r="D88" s="8"/>
      <c r="E88" s="9">
        <v>33.880296916913245</v>
      </c>
      <c r="F88" s="51">
        <f t="shared" si="19"/>
        <v>3.0776090470631567</v>
      </c>
      <c r="G88" s="21">
        <f t="shared" si="18"/>
        <v>33880296.916913249</v>
      </c>
      <c r="H88" s="23">
        <f t="shared" si="20"/>
        <v>16906121.266883206</v>
      </c>
      <c r="I88" s="64">
        <f t="shared" si="13"/>
        <v>16974175.650030039</v>
      </c>
      <c r="J88" s="72">
        <f t="shared" si="14"/>
        <v>49.899566430433403</v>
      </c>
      <c r="K88" s="73">
        <f t="shared" si="16"/>
        <v>50.100433569566597</v>
      </c>
      <c r="L88" s="2" t="s">
        <v>7</v>
      </c>
      <c r="M88" s="2" t="s">
        <v>7</v>
      </c>
      <c r="N88" s="2" t="s">
        <v>7</v>
      </c>
      <c r="O88" s="2" t="s">
        <v>7</v>
      </c>
    </row>
    <row r="89" spans="1:15" x14ac:dyDescent="0.3">
      <c r="A89" s="1">
        <v>1960</v>
      </c>
      <c r="B89" s="8">
        <v>38.578505</v>
      </c>
      <c r="C89" s="51">
        <f t="shared" si="15"/>
        <v>3.3487553439779827</v>
      </c>
      <c r="D89" s="19">
        <v>34.923000000000002</v>
      </c>
      <c r="E89" s="15">
        <v>34.923000000000002</v>
      </c>
      <c r="F89" s="51">
        <f t="shared" si="19"/>
        <v>3.0776090470630901</v>
      </c>
      <c r="G89" s="21">
        <f t="shared" si="18"/>
        <v>34923000</v>
      </c>
      <c r="H89" s="69">
        <v>17705120</v>
      </c>
      <c r="I89" s="64">
        <f t="shared" si="13"/>
        <v>17217880</v>
      </c>
      <c r="J89" s="72">
        <f t="shared" si="14"/>
        <v>50.697591844915955</v>
      </c>
      <c r="K89" s="73">
        <f t="shared" si="16"/>
        <v>49.302408155084045</v>
      </c>
      <c r="L89" s="3">
        <f>(((N89/N79)^(1/10))-1)*100</f>
        <v>4.890432059337968</v>
      </c>
      <c r="M89" s="3">
        <f>(((O89/O79)^(1/10))-1)*100</f>
        <v>1.5195651248202102</v>
      </c>
      <c r="N89" s="4">
        <v>17705118</v>
      </c>
      <c r="O89" s="4">
        <f>G89-N89</f>
        <v>17217882</v>
      </c>
    </row>
    <row r="90" spans="1:15" x14ac:dyDescent="0.3">
      <c r="A90" s="1">
        <v>1961</v>
      </c>
      <c r="B90" s="8">
        <v>39.83623</v>
      </c>
      <c r="C90" s="51">
        <f t="shared" si="15"/>
        <v>3.2601703979975305</v>
      </c>
      <c r="D90" s="8"/>
      <c r="E90" s="9">
        <v>36.068476128611962</v>
      </c>
      <c r="F90" s="51">
        <f t="shared" si="19"/>
        <v>3.2800049497808237</v>
      </c>
      <c r="G90" s="21">
        <f t="shared" si="18"/>
        <v>36068476.12861196</v>
      </c>
      <c r="H90" s="23">
        <f>H89*(1+L$99/100)</f>
        <v>18555846.180237439</v>
      </c>
      <c r="I90" s="64">
        <f t="shared" si="13"/>
        <v>17512629.948374521</v>
      </c>
      <c r="J90" s="72">
        <f t="shared" si="14"/>
        <v>51.446160669698173</v>
      </c>
      <c r="K90" s="73">
        <f t="shared" si="16"/>
        <v>48.553839330301827</v>
      </c>
      <c r="L90" s="2" t="s">
        <v>7</v>
      </c>
      <c r="M90" s="2" t="s">
        <v>7</v>
      </c>
      <c r="N90" s="2" t="s">
        <v>7</v>
      </c>
      <c r="O90" s="2" t="s">
        <v>7</v>
      </c>
    </row>
    <row r="91" spans="1:15" x14ac:dyDescent="0.3">
      <c r="A91" s="1">
        <v>1962</v>
      </c>
      <c r="B91" s="8">
        <v>41.121485</v>
      </c>
      <c r="C91" s="51">
        <f t="shared" si="15"/>
        <v>3.226346971086369</v>
      </c>
      <c r="D91" s="8"/>
      <c r="E91" s="9">
        <v>37.251523930940948</v>
      </c>
      <c r="F91" s="51">
        <f t="shared" si="19"/>
        <v>3.2800049497808237</v>
      </c>
      <c r="G91" s="21">
        <f t="shared" si="18"/>
        <v>37251523.930940948</v>
      </c>
      <c r="H91" s="23">
        <f t="shared" ref="H91:H98" si="21">H90*(1+L$99/100)</f>
        <v>19447449.521078214</v>
      </c>
      <c r="I91" s="64">
        <f t="shared" si="13"/>
        <v>17804074.409862734</v>
      </c>
      <c r="J91" s="72">
        <f t="shared" si="14"/>
        <v>52.205782391966117</v>
      </c>
      <c r="K91" s="73">
        <f t="shared" si="16"/>
        <v>47.794217608033883</v>
      </c>
      <c r="L91" s="2" t="s">
        <v>7</v>
      </c>
      <c r="M91" s="2" t="s">
        <v>7</v>
      </c>
      <c r="N91" s="2" t="s">
        <v>7</v>
      </c>
      <c r="O91" s="2" t="s">
        <v>7</v>
      </c>
    </row>
    <row r="92" spans="1:15" x14ac:dyDescent="0.3">
      <c r="A92" s="1">
        <v>1963</v>
      </c>
      <c r="B92" s="8">
        <v>42.434264000000006</v>
      </c>
      <c r="C92" s="51">
        <f t="shared" si="15"/>
        <v>3.192440642647032</v>
      </c>
      <c r="D92" s="8"/>
      <c r="E92" s="9">
        <v>38.473375759744599</v>
      </c>
      <c r="F92" s="51">
        <f t="shared" si="19"/>
        <v>3.2800049497808237</v>
      </c>
      <c r="G92" s="21">
        <f t="shared" si="18"/>
        <v>38473375.759744599</v>
      </c>
      <c r="H92" s="23">
        <f t="shared" si="21"/>
        <v>20381894.158924624</v>
      </c>
      <c r="I92" s="64">
        <f t="shared" si="13"/>
        <v>18091481.600819971</v>
      </c>
      <c r="J92" s="72">
        <f t="shared" si="14"/>
        <v>52.976620211867598</v>
      </c>
      <c r="K92" s="73">
        <f t="shared" si="16"/>
        <v>47.023379788132402</v>
      </c>
      <c r="L92" s="2" t="s">
        <v>7</v>
      </c>
      <c r="M92" s="2" t="s">
        <v>7</v>
      </c>
      <c r="N92" s="2" t="s">
        <v>7</v>
      </c>
      <c r="O92" s="2" t="s">
        <v>7</v>
      </c>
    </row>
    <row r="93" spans="1:15" x14ac:dyDescent="0.3">
      <c r="A93" s="1">
        <v>1964</v>
      </c>
      <c r="B93" s="8">
        <v>43.774574999999999</v>
      </c>
      <c r="C93" s="51">
        <f t="shared" si="15"/>
        <v>3.1585583763158676</v>
      </c>
      <c r="D93" s="8"/>
      <c r="E93" s="9">
        <v>39.735304389012001</v>
      </c>
      <c r="F93" s="51">
        <f t="shared" si="19"/>
        <v>3.2800049497808237</v>
      </c>
      <c r="G93" s="21">
        <f t="shared" si="18"/>
        <v>39735304.389012001</v>
      </c>
      <c r="H93" s="23">
        <f t="shared" si="21"/>
        <v>21361238.606396638</v>
      </c>
      <c r="I93" s="64">
        <f t="shared" si="13"/>
        <v>18374065.782615364</v>
      </c>
      <c r="J93" s="72">
        <f t="shared" si="14"/>
        <v>53.758839739261333</v>
      </c>
      <c r="K93" s="73">
        <f t="shared" si="16"/>
        <v>46.241160260738667</v>
      </c>
      <c r="L93" s="2" t="s">
        <v>7</v>
      </c>
      <c r="M93" s="2" t="s">
        <v>7</v>
      </c>
      <c r="N93" s="2" t="s">
        <v>7</v>
      </c>
      <c r="O93" s="2" t="s">
        <v>7</v>
      </c>
    </row>
    <row r="94" spans="1:15" x14ac:dyDescent="0.3">
      <c r="A94" s="1">
        <v>1965</v>
      </c>
      <c r="B94" s="8">
        <v>45.142398999999997</v>
      </c>
      <c r="C94" s="51">
        <f t="shared" si="15"/>
        <v>3.1246996687003703</v>
      </c>
      <c r="D94" s="8"/>
      <c r="E94" s="9">
        <v>41.038624339782068</v>
      </c>
      <c r="F94" s="51">
        <f t="shared" si="19"/>
        <v>3.2800049497808237</v>
      </c>
      <c r="G94" s="21">
        <f t="shared" si="18"/>
        <v>41038624.339782067</v>
      </c>
      <c r="H94" s="23">
        <f t="shared" si="21"/>
        <v>22387640.287083372</v>
      </c>
      <c r="I94" s="64">
        <f t="shared" si="13"/>
        <v>18650984.052698694</v>
      </c>
      <c r="J94" s="72">
        <f t="shared" si="14"/>
        <v>54.552609029297351</v>
      </c>
      <c r="K94" s="73">
        <f t="shared" si="16"/>
        <v>45.447390970702649</v>
      </c>
      <c r="L94" s="2" t="s">
        <v>7</v>
      </c>
      <c r="M94" s="2" t="s">
        <v>7</v>
      </c>
      <c r="N94" s="2" t="s">
        <v>7</v>
      </c>
      <c r="O94" s="2" t="s">
        <v>7</v>
      </c>
    </row>
    <row r="95" spans="1:15" x14ac:dyDescent="0.3">
      <c r="A95" s="1">
        <v>1966</v>
      </c>
      <c r="B95" s="8">
        <v>46.537832000000002</v>
      </c>
      <c r="C95" s="51">
        <f t="shared" si="15"/>
        <v>3.0911804222013117</v>
      </c>
      <c r="D95" s="8"/>
      <c r="E95" s="9">
        <v>42.38469324944888</v>
      </c>
      <c r="F95" s="51">
        <f t="shared" si="19"/>
        <v>3.2800049497808237</v>
      </c>
      <c r="G95" s="21">
        <f t="shared" si="18"/>
        <v>42384693.249448881</v>
      </c>
      <c r="H95" s="23">
        <f t="shared" si="21"/>
        <v>23463360.288188148</v>
      </c>
      <c r="I95" s="64">
        <f t="shared" si="13"/>
        <v>18921332.961260729</v>
      </c>
      <c r="J95" s="72">
        <f t="shared" si="14"/>
        <v>55.358098618522476</v>
      </c>
      <c r="K95" s="73">
        <f t="shared" si="16"/>
        <v>44.641901381477524</v>
      </c>
      <c r="L95" s="2" t="s">
        <v>7</v>
      </c>
      <c r="M95" s="2" t="s">
        <v>7</v>
      </c>
      <c r="N95" s="2" t="s">
        <v>7</v>
      </c>
      <c r="O95" s="2" t="s">
        <v>7</v>
      </c>
    </row>
    <row r="96" spans="1:15" x14ac:dyDescent="0.3">
      <c r="A96" s="1">
        <v>1967</v>
      </c>
      <c r="B96" s="8">
        <v>47.995559</v>
      </c>
      <c r="C96" s="51">
        <f t="shared" si="15"/>
        <v>3.1323483225432547</v>
      </c>
      <c r="D96" s="8"/>
      <c r="E96" s="9">
        <v>43.774913285980219</v>
      </c>
      <c r="F96" s="51">
        <f t="shared" si="19"/>
        <v>3.2800049497808237</v>
      </c>
      <c r="G96" s="21">
        <f t="shared" si="18"/>
        <v>43774913.285980217</v>
      </c>
      <c r="H96" s="23">
        <f t="shared" si="21"/>
        <v>24590768.341536846</v>
      </c>
      <c r="I96" s="64">
        <f t="shared" si="13"/>
        <v>19184144.944443371</v>
      </c>
      <c r="J96" s="72">
        <f t="shared" si="14"/>
        <v>56.175481561519227</v>
      </c>
      <c r="K96" s="73">
        <f t="shared" si="16"/>
        <v>43.824518438480773</v>
      </c>
      <c r="L96" s="2" t="s">
        <v>7</v>
      </c>
      <c r="M96" s="2" t="s">
        <v>7</v>
      </c>
      <c r="N96" s="2" t="s">
        <v>7</v>
      </c>
      <c r="O96" s="2" t="s">
        <v>7</v>
      </c>
    </row>
    <row r="97" spans="1:16" x14ac:dyDescent="0.3">
      <c r="A97" s="1">
        <v>1968</v>
      </c>
      <c r="B97" s="8">
        <v>49.518802999999998</v>
      </c>
      <c r="C97" s="51">
        <f t="shared" si="15"/>
        <v>3.1737186350928814</v>
      </c>
      <c r="D97" s="8"/>
      <c r="E97" s="9">
        <v>45.210732608522633</v>
      </c>
      <c r="F97" s="51">
        <f t="shared" si="19"/>
        <v>3.2800049497808237</v>
      </c>
      <c r="G97" s="21">
        <f t="shared" si="18"/>
        <v>45210732.608522631</v>
      </c>
      <c r="H97" s="23">
        <f t="shared" si="21"/>
        <v>25772348.043922335</v>
      </c>
      <c r="I97" s="64">
        <f t="shared" si="13"/>
        <v>19438384.564600296</v>
      </c>
      <c r="J97" s="72">
        <f t="shared" si="14"/>
        <v>57.00493346808544</v>
      </c>
      <c r="K97" s="73">
        <f t="shared" si="16"/>
        <v>42.99506653191456</v>
      </c>
      <c r="L97" s="2" t="s">
        <v>7</v>
      </c>
      <c r="M97" s="2" t="s">
        <v>7</v>
      </c>
      <c r="N97" s="2" t="s">
        <v>7</v>
      </c>
      <c r="O97" s="2" t="s">
        <v>7</v>
      </c>
    </row>
    <row r="98" spans="1:16" x14ac:dyDescent="0.3">
      <c r="A98" s="1">
        <v>1969</v>
      </c>
      <c r="B98" s="8">
        <v>51.110928000000001</v>
      </c>
      <c r="C98" s="51">
        <f t="shared" si="15"/>
        <v>3.215192822815216</v>
      </c>
      <c r="D98" s="8"/>
      <c r="E98" s="9">
        <v>46.693646875914347</v>
      </c>
      <c r="F98" s="51">
        <f t="shared" si="19"/>
        <v>3.2800049497808237</v>
      </c>
      <c r="G98" s="21">
        <f t="shared" si="18"/>
        <v>46693646.87591435</v>
      </c>
      <c r="H98" s="23">
        <f t="shared" si="21"/>
        <v>27010702.328285042</v>
      </c>
      <c r="I98" s="64">
        <f t="shared" si="13"/>
        <v>19682944.547629312</v>
      </c>
      <c r="J98" s="72">
        <f t="shared" si="14"/>
        <v>57.846632540963036</v>
      </c>
      <c r="K98" s="73">
        <f t="shared" si="16"/>
        <v>42.153367459036964</v>
      </c>
      <c r="L98" s="2" t="s">
        <v>7</v>
      </c>
      <c r="M98" s="2" t="s">
        <v>7</v>
      </c>
      <c r="N98" s="2" t="s">
        <v>7</v>
      </c>
      <c r="O98" s="2" t="s">
        <v>7</v>
      </c>
    </row>
    <row r="99" spans="1:16" x14ac:dyDescent="0.3">
      <c r="A99" s="1">
        <v>1970</v>
      </c>
      <c r="B99" s="8">
        <v>52.775158000000005</v>
      </c>
      <c r="C99" s="51">
        <f t="shared" si="15"/>
        <v>3.2561138392948052</v>
      </c>
      <c r="D99" s="13">
        <v>48.225237999999997</v>
      </c>
      <c r="E99" s="15">
        <v>48.225237999999997</v>
      </c>
      <c r="F99" s="51">
        <f t="shared" si="19"/>
        <v>3.2800846079890977</v>
      </c>
      <c r="G99" s="21">
        <f t="shared" si="18"/>
        <v>48225238</v>
      </c>
      <c r="H99" s="69">
        <v>28308560</v>
      </c>
      <c r="I99" s="64">
        <f t="shared" si="13"/>
        <v>19916678</v>
      </c>
      <c r="J99" s="72">
        <f t="shared" si="14"/>
        <v>58.700716002687223</v>
      </c>
      <c r="K99" s="73">
        <f t="shared" si="16"/>
        <v>41.299283997312777</v>
      </c>
      <c r="L99" s="3">
        <f>(((N99/N89)^(1/10))-1)*100</f>
        <v>4.8049726872082088</v>
      </c>
      <c r="M99" s="3">
        <f>(((O99/O89)^(1/10))-1)*100</f>
        <v>1.4667444285700881</v>
      </c>
      <c r="N99" s="4">
        <v>28308556</v>
      </c>
      <c r="O99" s="4">
        <f>G99-N99</f>
        <v>19916682</v>
      </c>
      <c r="P99" s="82"/>
    </row>
    <row r="100" spans="1:16" x14ac:dyDescent="0.3">
      <c r="A100" s="1">
        <v>1971</v>
      </c>
      <c r="B100" s="8">
        <v>54.406900999999998</v>
      </c>
      <c r="C100" s="51">
        <f t="shared" si="15"/>
        <v>3.091877053215053</v>
      </c>
      <c r="D100" s="8"/>
      <c r="E100" s="9">
        <v>49.887397499999999</v>
      </c>
      <c r="F100" s="51">
        <f t="shared" si="19"/>
        <v>3.4466589879763809</v>
      </c>
      <c r="G100" s="21">
        <f t="shared" si="18"/>
        <v>49887397.5</v>
      </c>
      <c r="H100" s="23">
        <f>H99*(1+L$109/100)</f>
        <v>29517024.747330535</v>
      </c>
      <c r="I100" s="64">
        <f t="shared" si="13"/>
        <v>20370372.752669461</v>
      </c>
      <c r="J100" s="72">
        <f t="shared" si="14"/>
        <v>59.167297206334602</v>
      </c>
      <c r="K100" s="73">
        <f t="shared" si="16"/>
        <v>40.832702793665398</v>
      </c>
      <c r="L100" s="2" t="s">
        <v>7</v>
      </c>
      <c r="M100" s="2" t="s">
        <v>7</v>
      </c>
      <c r="N100" s="2" t="s">
        <v>7</v>
      </c>
      <c r="O100" s="2" t="s">
        <v>7</v>
      </c>
      <c r="P100" s="82"/>
    </row>
    <row r="101" spans="1:16" x14ac:dyDescent="0.3">
      <c r="A101" s="1">
        <v>1972</v>
      </c>
      <c r="B101" s="8">
        <v>55.984293999999998</v>
      </c>
      <c r="C101" s="51">
        <f t="shared" si="15"/>
        <v>2.8992516960302472</v>
      </c>
      <c r="D101" s="8"/>
      <c r="E101" s="9">
        <v>51.549557</v>
      </c>
      <c r="F101" s="51">
        <f t="shared" si="19"/>
        <v>3.331822430705067</v>
      </c>
      <c r="G101" s="21">
        <f t="shared" si="18"/>
        <v>51549557</v>
      </c>
      <c r="H101" s="23">
        <f t="shared" ref="H101:H108" si="22">H100*(1+L$109/100)</f>
        <v>30777077.6731322</v>
      </c>
      <c r="I101" s="64">
        <f t="shared" si="13"/>
        <v>20772479.326867796</v>
      </c>
      <c r="J101" s="72">
        <f t="shared" si="14"/>
        <v>59.703864522312386</v>
      </c>
      <c r="K101" s="73">
        <f t="shared" si="16"/>
        <v>40.296135477687614</v>
      </c>
      <c r="L101" s="2" t="s">
        <v>7</v>
      </c>
      <c r="M101" s="2" t="s">
        <v>7</v>
      </c>
      <c r="N101" s="2" t="s">
        <v>7</v>
      </c>
      <c r="O101" s="2" t="s">
        <v>7</v>
      </c>
      <c r="P101" s="82"/>
    </row>
    <row r="102" spans="1:16" x14ac:dyDescent="0.3">
      <c r="A102" s="1">
        <v>1973</v>
      </c>
      <c r="B102" s="8">
        <v>57.557302999999997</v>
      </c>
      <c r="C102" s="51">
        <f t="shared" si="15"/>
        <v>2.8097326725241789</v>
      </c>
      <c r="D102" s="8"/>
      <c r="E102" s="9">
        <v>53.211716500000001</v>
      </c>
      <c r="F102" s="51">
        <f t="shared" si="19"/>
        <v>3.2243914336645085</v>
      </c>
      <c r="G102" s="21">
        <f t="shared" si="18"/>
        <v>53211716.5</v>
      </c>
      <c r="H102" s="23">
        <f t="shared" si="22"/>
        <v>32090921.0263029</v>
      </c>
      <c r="I102" s="64">
        <f t="shared" si="13"/>
        <v>21120795.4736971</v>
      </c>
      <c r="J102" s="72">
        <f t="shared" si="14"/>
        <v>60.307998194914269</v>
      </c>
      <c r="K102" s="73">
        <f t="shared" si="16"/>
        <v>39.692001805085731</v>
      </c>
      <c r="L102" s="2" t="s">
        <v>7</v>
      </c>
      <c r="M102" s="2" t="s">
        <v>7</v>
      </c>
      <c r="N102" s="2" t="s">
        <v>7</v>
      </c>
      <c r="O102" s="2" t="s">
        <v>7</v>
      </c>
      <c r="P102" s="82"/>
    </row>
    <row r="103" spans="1:16" x14ac:dyDescent="0.3">
      <c r="A103" s="1">
        <v>1974</v>
      </c>
      <c r="B103" s="8">
        <v>59.122838999999999</v>
      </c>
      <c r="C103" s="51">
        <f t="shared" si="15"/>
        <v>2.7199606625070594</v>
      </c>
      <c r="D103" s="8"/>
      <c r="E103" s="9">
        <v>54.873876000000003</v>
      </c>
      <c r="F103" s="51">
        <f t="shared" si="19"/>
        <v>3.1236720206159863</v>
      </c>
      <c r="G103" s="21">
        <f t="shared" si="18"/>
        <v>54873876</v>
      </c>
      <c r="H103" s="23">
        <f t="shared" si="22"/>
        <v>33460851.067592718</v>
      </c>
      <c r="I103" s="64">
        <f t="shared" si="13"/>
        <v>21413024.932407282</v>
      </c>
      <c r="J103" s="72">
        <f t="shared" si="14"/>
        <v>60.977742974804109</v>
      </c>
      <c r="K103" s="73">
        <f t="shared" si="16"/>
        <v>39.022257025195891</v>
      </c>
      <c r="L103" s="2" t="s">
        <v>7</v>
      </c>
      <c r="M103" s="2" t="s">
        <v>7</v>
      </c>
      <c r="N103" s="2" t="s">
        <v>7</v>
      </c>
      <c r="O103" s="2" t="s">
        <v>7</v>
      </c>
      <c r="P103" s="82"/>
    </row>
    <row r="104" spans="1:16" x14ac:dyDescent="0.3">
      <c r="A104" s="1">
        <v>1975</v>
      </c>
      <c r="B104" s="8">
        <v>60.678044999999997</v>
      </c>
      <c r="C104" s="51">
        <f t="shared" si="15"/>
        <v>2.6304656987124586</v>
      </c>
      <c r="D104" s="8"/>
      <c r="E104" s="9">
        <v>56.536035500000004</v>
      </c>
      <c r="F104" s="51">
        <f t="shared" si="19"/>
        <v>3.0290542989891867</v>
      </c>
      <c r="G104" s="21">
        <f t="shared" si="18"/>
        <v>56536035.500000007</v>
      </c>
      <c r="H104" s="23">
        <f t="shared" si="22"/>
        <v>34889262.082877956</v>
      </c>
      <c r="I104" s="64">
        <f t="shared" si="13"/>
        <v>21646773.417122051</v>
      </c>
      <c r="J104" s="72">
        <f t="shared" si="14"/>
        <v>61.711546935189595</v>
      </c>
      <c r="K104" s="73">
        <f t="shared" si="16"/>
        <v>38.288453064810405</v>
      </c>
      <c r="L104" s="2" t="s">
        <v>7</v>
      </c>
      <c r="M104" s="2" t="s">
        <v>7</v>
      </c>
      <c r="N104" s="2" t="s">
        <v>7</v>
      </c>
      <c r="O104" s="2" t="s">
        <v>7</v>
      </c>
      <c r="P104" s="82"/>
    </row>
    <row r="105" spans="1:16" x14ac:dyDescent="0.3">
      <c r="A105" s="1">
        <v>1976</v>
      </c>
      <c r="B105" s="8">
        <v>62.219963999999997</v>
      </c>
      <c r="C105" s="51">
        <f t="shared" si="15"/>
        <v>2.5411481203786224</v>
      </c>
      <c r="D105" s="8"/>
      <c r="E105" s="9">
        <v>58.198195000000005</v>
      </c>
      <c r="F105" s="51">
        <f t="shared" si="19"/>
        <v>2.9400000995825071</v>
      </c>
      <c r="G105" s="21">
        <f t="shared" si="18"/>
        <v>58198195.000000007</v>
      </c>
      <c r="H105" s="23">
        <f t="shared" si="22"/>
        <v>36378650.567757934</v>
      </c>
      <c r="I105" s="64">
        <f t="shared" si="13"/>
        <v>21819544.432242073</v>
      </c>
      <c r="J105" s="72">
        <f t="shared" si="14"/>
        <v>62.508211066954786</v>
      </c>
      <c r="K105" s="73">
        <f t="shared" si="16"/>
        <v>37.491788933045214</v>
      </c>
      <c r="L105" s="2" t="s">
        <v>7</v>
      </c>
      <c r="M105" s="2" t="s">
        <v>7</v>
      </c>
      <c r="N105" s="2" t="s">
        <v>7</v>
      </c>
      <c r="O105" s="2" t="s">
        <v>7</v>
      </c>
      <c r="P105" s="82"/>
    </row>
    <row r="106" spans="1:16" x14ac:dyDescent="0.3">
      <c r="A106" s="1">
        <v>1977</v>
      </c>
      <c r="B106" s="8">
        <v>63.759976000000002</v>
      </c>
      <c r="C106" s="51">
        <f t="shared" si="15"/>
        <v>2.4751091144957993</v>
      </c>
      <c r="D106" s="8"/>
      <c r="E106" s="9">
        <v>59.860354500000007</v>
      </c>
      <c r="F106" s="51">
        <f t="shared" si="19"/>
        <v>2.856032734348557</v>
      </c>
      <c r="G106" s="21">
        <f t="shared" si="18"/>
        <v>59860354.500000007</v>
      </c>
      <c r="H106" s="23">
        <f t="shared" si="22"/>
        <v>37931619.590788119</v>
      </c>
      <c r="I106" s="64">
        <f t="shared" si="13"/>
        <v>21928734.909211885</v>
      </c>
      <c r="J106" s="72">
        <f t="shared" si="14"/>
        <v>63.366847569852126</v>
      </c>
      <c r="K106" s="73">
        <f t="shared" si="16"/>
        <v>36.633152430147874</v>
      </c>
      <c r="L106" s="2" t="s">
        <v>7</v>
      </c>
      <c r="M106" s="2" t="s">
        <v>7</v>
      </c>
      <c r="N106" s="2" t="s">
        <v>7</v>
      </c>
      <c r="O106" s="2" t="s">
        <v>7</v>
      </c>
      <c r="P106" s="82"/>
    </row>
    <row r="107" spans="1:16" x14ac:dyDescent="0.3">
      <c r="A107" s="1">
        <v>1978</v>
      </c>
      <c r="B107" s="8">
        <v>65.295990000000003</v>
      </c>
      <c r="C107" s="51">
        <f t="shared" si="15"/>
        <v>2.4090567411756858</v>
      </c>
      <c r="D107" s="8"/>
      <c r="E107" s="9">
        <v>61.522514000000008</v>
      </c>
      <c r="F107" s="51">
        <f t="shared" si="19"/>
        <v>2.7767284605706877</v>
      </c>
      <c r="G107" s="21">
        <f t="shared" si="18"/>
        <v>61522514.000000007</v>
      </c>
      <c r="H107" s="23">
        <f t="shared" si="22"/>
        <v>39550883.34297543</v>
      </c>
      <c r="I107" s="64">
        <f t="shared" si="13"/>
        <v>21971630.657024581</v>
      </c>
      <c r="J107" s="72">
        <f t="shared" si="14"/>
        <v>64.286845207553483</v>
      </c>
      <c r="K107" s="73">
        <f t="shared" si="16"/>
        <v>35.713154792446517</v>
      </c>
      <c r="L107" s="2" t="s">
        <v>7</v>
      </c>
      <c r="M107" s="2" t="s">
        <v>7</v>
      </c>
      <c r="N107" s="2" t="s">
        <v>7</v>
      </c>
      <c r="O107" s="2" t="s">
        <v>7</v>
      </c>
      <c r="P107" s="82"/>
    </row>
    <row r="108" spans="1:16" x14ac:dyDescent="0.3">
      <c r="A108" s="1">
        <v>1979</v>
      </c>
      <c r="B108" s="8">
        <v>66.825878000000003</v>
      </c>
      <c r="C108" s="51">
        <f t="shared" si="15"/>
        <v>2.3430045244738684</v>
      </c>
      <c r="D108" s="8"/>
      <c r="E108" s="9">
        <v>63.184673500000009</v>
      </c>
      <c r="F108" s="51">
        <f t="shared" si="19"/>
        <v>2.7017093287182714</v>
      </c>
      <c r="G108" s="21">
        <f t="shared" si="18"/>
        <v>63184673.500000007</v>
      </c>
      <c r="H108" s="23">
        <f t="shared" si="22"/>
        <v>41239271.881487042</v>
      </c>
      <c r="I108" s="64">
        <f t="shared" si="13"/>
        <v>21945401.618512962</v>
      </c>
      <c r="J108" s="72">
        <f t="shared" si="14"/>
        <v>65.267840438373142</v>
      </c>
      <c r="K108" s="73">
        <f t="shared" si="16"/>
        <v>34.732159561626858</v>
      </c>
      <c r="L108" s="2" t="s">
        <v>7</v>
      </c>
      <c r="M108" s="2" t="s">
        <v>7</v>
      </c>
      <c r="N108" s="2" t="s">
        <v>7</v>
      </c>
      <c r="O108" s="2" t="s">
        <v>7</v>
      </c>
      <c r="P108" s="82"/>
    </row>
    <row r="109" spans="1:16" x14ac:dyDescent="0.3">
      <c r="A109" s="1">
        <v>1980</v>
      </c>
      <c r="B109" s="8">
        <v>68.347479000000007</v>
      </c>
      <c r="C109" s="51">
        <f t="shared" si="15"/>
        <v>2.2769637235443563</v>
      </c>
      <c r="D109" s="13">
        <v>64.846833000000004</v>
      </c>
      <c r="E109" s="15">
        <v>64.846833000000004</v>
      </c>
      <c r="F109" s="51">
        <f t="shared" si="19"/>
        <v>2.6306371591838573</v>
      </c>
      <c r="G109" s="21">
        <f t="shared" si="18"/>
        <v>64846833</v>
      </c>
      <c r="H109" s="69">
        <v>42999730</v>
      </c>
      <c r="I109" s="64">
        <f t="shared" si="13"/>
        <v>21847103</v>
      </c>
      <c r="J109" s="72">
        <f t="shared" si="14"/>
        <v>66.309683928589081</v>
      </c>
      <c r="K109" s="73">
        <f t="shared" si="16"/>
        <v>33.690316071410919</v>
      </c>
      <c r="L109" s="3">
        <f>(((N109/N99)^(1/10))-1)*100</f>
        <v>4.2689022236755747</v>
      </c>
      <c r="M109" s="3">
        <f>(((O109/O99)^(1/10))-1)*100</f>
        <v>0.92939888586851538</v>
      </c>
      <c r="N109" s="92">
        <f>H109</f>
        <v>42999730</v>
      </c>
      <c r="O109" s="4">
        <f>G109-N109</f>
        <v>21847103</v>
      </c>
      <c r="P109" s="82"/>
    </row>
    <row r="110" spans="1:16" ht="15.6" customHeight="1" x14ac:dyDescent="0.3">
      <c r="A110" s="1">
        <v>1981</v>
      </c>
      <c r="B110" s="8">
        <v>69.969263000000012</v>
      </c>
      <c r="C110" s="51">
        <f t="shared" si="15"/>
        <v>2.372851235668838</v>
      </c>
      <c r="D110" s="149" t="s">
        <v>378</v>
      </c>
      <c r="E110" s="9">
        <v>66.487114200000008</v>
      </c>
      <c r="F110" s="51">
        <f t="shared" si="19"/>
        <v>2.5294700205328535</v>
      </c>
      <c r="G110" s="21">
        <f t="shared" ref="G110:G141" si="23">E110*1000000</f>
        <v>66487114.20000001</v>
      </c>
      <c r="H110" s="23">
        <f>H109*(1+L$119/100)</f>
        <v>44302862.150225885</v>
      </c>
      <c r="I110" s="64">
        <f t="shared" si="13"/>
        <v>22184252.049774121</v>
      </c>
      <c r="J110" s="72">
        <f t="shared" si="14"/>
        <v>66.633757056981551</v>
      </c>
      <c r="K110" s="73">
        <f t="shared" si="16"/>
        <v>33.366242943018449</v>
      </c>
      <c r="L110" s="2" t="s">
        <v>7</v>
      </c>
      <c r="M110" s="2" t="s">
        <v>7</v>
      </c>
      <c r="N110" s="2" t="s">
        <v>7</v>
      </c>
      <c r="O110" s="2" t="s">
        <v>7</v>
      </c>
      <c r="P110" s="82"/>
    </row>
    <row r="111" spans="1:16" x14ac:dyDescent="0.3">
      <c r="A111" s="1">
        <v>1982</v>
      </c>
      <c r="B111" s="8">
        <v>71.640903999999992</v>
      </c>
      <c r="C111" s="51">
        <f t="shared" si="15"/>
        <v>2.3891076285882606</v>
      </c>
      <c r="D111" s="149"/>
      <c r="E111" s="9">
        <v>68.127395400000012</v>
      </c>
      <c r="F111" s="51">
        <f t="shared" ref="F111:F142" si="24">((E111/E110)-1)*100</f>
        <v>2.467066317641442</v>
      </c>
      <c r="G111" s="21">
        <f t="shared" si="23"/>
        <v>68127395.400000006</v>
      </c>
      <c r="H111" s="23">
        <f t="shared" ref="H111:H118" si="25">H110*(1+L$119/100)</f>
        <v>45645486.487983003</v>
      </c>
      <c r="I111" s="64">
        <f t="shared" si="13"/>
        <v>22481908.912017006</v>
      </c>
      <c r="J111" s="72">
        <f t="shared" si="14"/>
        <v>67.000193123459695</v>
      </c>
      <c r="K111" s="73">
        <f t="shared" si="16"/>
        <v>32.999806876540305</v>
      </c>
      <c r="L111" s="2" t="s">
        <v>7</v>
      </c>
      <c r="M111" s="2" t="s">
        <v>7</v>
      </c>
      <c r="N111" s="2" t="s">
        <v>7</v>
      </c>
      <c r="O111" s="2" t="s">
        <v>7</v>
      </c>
      <c r="P111" s="82"/>
    </row>
    <row r="112" spans="1:16" x14ac:dyDescent="0.3">
      <c r="A112" s="1">
        <v>1983</v>
      </c>
      <c r="B112" s="8">
        <v>73.362880999999987</v>
      </c>
      <c r="C112" s="51">
        <f t="shared" si="15"/>
        <v>2.4036226566878538</v>
      </c>
      <c r="D112" s="149"/>
      <c r="E112" s="9">
        <v>69.767676600000016</v>
      </c>
      <c r="F112" s="51">
        <f t="shared" si="24"/>
        <v>2.407667562174276</v>
      </c>
      <c r="G112" s="21">
        <f t="shared" si="23"/>
        <v>69767676.600000009</v>
      </c>
      <c r="H112" s="23">
        <f t="shared" si="25"/>
        <v>47028799.847280651</v>
      </c>
      <c r="I112" s="64">
        <f t="shared" si="13"/>
        <v>22738876.752719358</v>
      </c>
      <c r="J112" s="72">
        <f t="shared" si="14"/>
        <v>67.4077196477554</v>
      </c>
      <c r="K112" s="73">
        <f t="shared" si="16"/>
        <v>32.5922803522446</v>
      </c>
      <c r="L112" s="2" t="s">
        <v>7</v>
      </c>
      <c r="M112" s="2" t="s">
        <v>7</v>
      </c>
      <c r="N112" s="2" t="s">
        <v>7</v>
      </c>
      <c r="O112" s="3" t="s">
        <v>7</v>
      </c>
      <c r="P112" s="82"/>
    </row>
    <row r="113" spans="1:16" x14ac:dyDescent="0.3">
      <c r="A113" s="1">
        <v>1984</v>
      </c>
      <c r="B113" s="8">
        <v>75.080138000000005</v>
      </c>
      <c r="C113" s="51">
        <f t="shared" si="15"/>
        <v>2.3407709410976141</v>
      </c>
      <c r="D113" s="149"/>
      <c r="E113" s="9">
        <v>71.40795780000002</v>
      </c>
      <c r="F113" s="51">
        <f t="shared" si="24"/>
        <v>2.3510618096174385</v>
      </c>
      <c r="G113" s="21">
        <f t="shared" si="23"/>
        <v>71407957.800000027</v>
      </c>
      <c r="H113" s="23">
        <f t="shared" si="25"/>
        <v>48454035.332887881</v>
      </c>
      <c r="I113" s="64">
        <f t="shared" si="13"/>
        <v>22953922.467112146</v>
      </c>
      <c r="J113" s="72">
        <f t="shared" si="14"/>
        <v>67.855231861690157</v>
      </c>
      <c r="K113" s="73">
        <f t="shared" si="16"/>
        <v>32.144768138309843</v>
      </c>
      <c r="L113" s="2" t="s">
        <v>7</v>
      </c>
      <c r="M113" s="2" t="s">
        <v>7</v>
      </c>
      <c r="N113" s="2" t="s">
        <v>7</v>
      </c>
      <c r="O113" s="2" t="s">
        <v>7</v>
      </c>
      <c r="P113" s="82"/>
    </row>
    <row r="114" spans="1:16" x14ac:dyDescent="0.3">
      <c r="A114" s="1">
        <v>1985</v>
      </c>
      <c r="B114" s="8">
        <v>76.76722500000001</v>
      </c>
      <c r="C114" s="51">
        <f t="shared" si="15"/>
        <v>2.2470483471940472</v>
      </c>
      <c r="D114" s="149"/>
      <c r="E114" s="9">
        <v>73.048239000000024</v>
      </c>
      <c r="F114" s="51">
        <f t="shared" si="24"/>
        <v>2.2970565893987827</v>
      </c>
      <c r="G114" s="21">
        <f t="shared" si="23"/>
        <v>73048239.00000003</v>
      </c>
      <c r="H114" s="23">
        <f t="shared" si="25"/>
        <v>49922463.419540219</v>
      </c>
      <c r="I114" s="64">
        <f t="shared" si="13"/>
        <v>23125775.580459811</v>
      </c>
      <c r="J114" s="72">
        <f t="shared" si="14"/>
        <v>68.341775384263812</v>
      </c>
      <c r="K114" s="73">
        <f t="shared" si="16"/>
        <v>31.658224615736188</v>
      </c>
      <c r="L114" s="2" t="s">
        <v>7</v>
      </c>
      <c r="M114" s="2" t="s">
        <v>7</v>
      </c>
      <c r="N114" s="2" t="s">
        <v>7</v>
      </c>
      <c r="O114" s="2" t="s">
        <v>7</v>
      </c>
      <c r="P114" s="82"/>
    </row>
    <row r="115" spans="1:16" x14ac:dyDescent="0.3">
      <c r="A115" s="1">
        <v>1986</v>
      </c>
      <c r="B115" s="8">
        <v>78.442429999999987</v>
      </c>
      <c r="C115" s="51">
        <f t="shared" si="15"/>
        <v>2.182187776098421</v>
      </c>
      <c r="D115" s="8"/>
      <c r="E115" s="9">
        <v>74.688520200000028</v>
      </c>
      <c r="F115" s="51">
        <f t="shared" si="24"/>
        <v>2.2454767184736601</v>
      </c>
      <c r="G115" s="21">
        <f t="shared" si="23"/>
        <v>74688520.200000033</v>
      </c>
      <c r="H115" s="23">
        <f t="shared" si="25"/>
        <v>51435393.084458545</v>
      </c>
      <c r="I115" s="64">
        <f t="shared" si="13"/>
        <v>23253127.115541488</v>
      </c>
      <c r="J115" s="72">
        <f t="shared" si="14"/>
        <v>68.866531224243644</v>
      </c>
      <c r="K115" s="73">
        <f t="shared" si="16"/>
        <v>31.133468775756356</v>
      </c>
      <c r="L115" s="2" t="s">
        <v>7</v>
      </c>
      <c r="M115" s="2" t="s">
        <v>7</v>
      </c>
      <c r="N115" s="2" t="s">
        <v>7</v>
      </c>
      <c r="O115" s="2" t="s">
        <v>7</v>
      </c>
      <c r="P115" s="82"/>
    </row>
    <row r="116" spans="1:16" x14ac:dyDescent="0.3">
      <c r="A116" s="1">
        <v>1987</v>
      </c>
      <c r="B116" s="8">
        <v>80.122491999999994</v>
      </c>
      <c r="C116" s="51">
        <f t="shared" si="15"/>
        <v>2.1417770969104355</v>
      </c>
      <c r="D116" s="8"/>
      <c r="E116" s="9">
        <v>76.328801400000032</v>
      </c>
      <c r="F116" s="51">
        <f t="shared" si="24"/>
        <v>2.1961624030141236</v>
      </c>
      <c r="G116" s="21">
        <f t="shared" si="23"/>
        <v>76328801.400000036</v>
      </c>
      <c r="H116" s="23">
        <f t="shared" si="25"/>
        <v>52994172.974189579</v>
      </c>
      <c r="I116" s="64">
        <f t="shared" si="13"/>
        <v>23334628.425810449</v>
      </c>
      <c r="J116" s="72">
        <f t="shared" si="14"/>
        <v>69.428802761456126</v>
      </c>
      <c r="K116" s="73">
        <f t="shared" si="16"/>
        <v>30.571197238543874</v>
      </c>
      <c r="L116" s="2" t="s">
        <v>7</v>
      </c>
      <c r="M116" s="2" t="s">
        <v>7</v>
      </c>
      <c r="N116" s="2" t="s">
        <v>7</v>
      </c>
      <c r="O116" s="2" t="s">
        <v>7</v>
      </c>
      <c r="P116" s="82"/>
    </row>
    <row r="117" spans="1:16" x14ac:dyDescent="0.3">
      <c r="A117" s="1">
        <v>1988</v>
      </c>
      <c r="B117" s="8">
        <v>81.781816000000006</v>
      </c>
      <c r="C117" s="51">
        <f t="shared" si="15"/>
        <v>2.0709840128287693</v>
      </c>
      <c r="D117" s="8"/>
      <c r="E117" s="9">
        <v>77.969082600000036</v>
      </c>
      <c r="F117" s="51">
        <f t="shared" si="24"/>
        <v>2.1489675848624046</v>
      </c>
      <c r="G117" s="21">
        <f t="shared" si="23"/>
        <v>77969082.600000039</v>
      </c>
      <c r="H117" s="23">
        <f t="shared" si="25"/>
        <v>54600192.606808163</v>
      </c>
      <c r="I117" s="64">
        <f t="shared" si="13"/>
        <v>23368889.993191872</v>
      </c>
      <c r="J117" s="72">
        <f t="shared" si="14"/>
        <v>70.028004416725224</v>
      </c>
      <c r="K117" s="73">
        <f t="shared" si="16"/>
        <v>29.971995583274776</v>
      </c>
      <c r="L117" s="2" t="s">
        <v>7</v>
      </c>
      <c r="M117" s="2" t="s">
        <v>7</v>
      </c>
      <c r="N117" s="2" t="s">
        <v>7</v>
      </c>
      <c r="O117" s="2" t="s">
        <v>7</v>
      </c>
      <c r="P117" s="82"/>
    </row>
    <row r="118" spans="1:16" x14ac:dyDescent="0.3">
      <c r="A118" s="1">
        <v>1989</v>
      </c>
      <c r="B118" s="8">
        <v>83.366835999999992</v>
      </c>
      <c r="C118" s="51">
        <f t="shared" si="15"/>
        <v>1.9381080997271871</v>
      </c>
      <c r="D118" s="8"/>
      <c r="E118" s="9">
        <v>79.60936380000004</v>
      </c>
      <c r="F118" s="51">
        <f t="shared" si="24"/>
        <v>2.1037584967044332</v>
      </c>
      <c r="G118" s="21">
        <f t="shared" si="23"/>
        <v>79609363.800000042</v>
      </c>
      <c r="H118" s="23">
        <f t="shared" si="25"/>
        <v>56254883.610553011</v>
      </c>
      <c r="I118" s="64">
        <f t="shared" si="13"/>
        <v>23354480.189447027</v>
      </c>
      <c r="J118" s="72">
        <f t="shared" si="14"/>
        <v>70.663651768252151</v>
      </c>
      <c r="K118" s="73">
        <f t="shared" si="16"/>
        <v>29.336348231747849</v>
      </c>
      <c r="L118" s="2" t="s">
        <v>7</v>
      </c>
      <c r="M118" s="2" t="s">
        <v>7</v>
      </c>
      <c r="N118" s="2" t="s">
        <v>7</v>
      </c>
      <c r="O118" s="2" t="s">
        <v>7</v>
      </c>
      <c r="P118" s="82"/>
    </row>
    <row r="119" spans="1:16" x14ac:dyDescent="0.3">
      <c r="A119" s="1">
        <v>1990</v>
      </c>
      <c r="B119" s="8">
        <v>84.913651999999999</v>
      </c>
      <c r="C119" s="51">
        <f t="shared" si="15"/>
        <v>1.8554332564570508</v>
      </c>
      <c r="D119" s="13">
        <v>81.249645000000001</v>
      </c>
      <c r="E119" s="15">
        <v>81.249644999998793</v>
      </c>
      <c r="F119" s="51">
        <f t="shared" si="24"/>
        <v>2.0604123958578358</v>
      </c>
      <c r="G119" s="21">
        <f t="shared" si="23"/>
        <v>81249644.999998793</v>
      </c>
      <c r="H119" s="69">
        <v>57959720</v>
      </c>
      <c r="I119" s="64">
        <f t="shared" si="13"/>
        <v>23289924.999998797</v>
      </c>
      <c r="J119" s="72">
        <f t="shared" si="14"/>
        <v>71.335351680614551</v>
      </c>
      <c r="K119" s="73">
        <f t="shared" si="16"/>
        <v>28.664648319385449</v>
      </c>
      <c r="L119" s="3">
        <f>(((N119/N109)^(1/10))-1)*100</f>
        <v>3.0305589133371003</v>
      </c>
      <c r="M119" s="3">
        <f>(((O119/O109)^(1/10))-1)*100</f>
        <v>0.64157426453981259</v>
      </c>
      <c r="N119" s="4">
        <v>57959721</v>
      </c>
      <c r="O119" s="4">
        <f>G119-N119</f>
        <v>23289923.999998793</v>
      </c>
      <c r="P119" s="82"/>
    </row>
    <row r="120" spans="1:16" ht="15.9" customHeight="1" x14ac:dyDescent="0.3">
      <c r="A120" s="1">
        <v>1991</v>
      </c>
      <c r="B120" s="8">
        <v>86.440960000000004</v>
      </c>
      <c r="C120" s="51">
        <f t="shared" si="15"/>
        <v>1.7986601259359469</v>
      </c>
      <c r="D120" s="8"/>
      <c r="E120" s="9">
        <v>83.141223575892525</v>
      </c>
      <c r="F120" s="51">
        <f t="shared" si="24"/>
        <v>2.3281068808285399</v>
      </c>
      <c r="G120" s="21">
        <f t="shared" si="23"/>
        <v>83141223.575892523</v>
      </c>
      <c r="H120" s="23">
        <f>H119*(1+L$129/100)</f>
        <v>59321598.971388593</v>
      </c>
      <c r="I120" s="64">
        <f t="shared" si="13"/>
        <v>23819624.604503922</v>
      </c>
      <c r="J120" s="72">
        <f t="shared" si="14"/>
        <v>71.35040407150008</v>
      </c>
      <c r="K120" s="73">
        <f t="shared" si="16"/>
        <v>28.64959592849992</v>
      </c>
      <c r="L120" s="2" t="s">
        <v>7</v>
      </c>
      <c r="M120" s="2" t="s">
        <v>7</v>
      </c>
      <c r="N120" s="2" t="s">
        <v>7</v>
      </c>
      <c r="O120" s="2" t="s">
        <v>7</v>
      </c>
      <c r="P120" s="82"/>
    </row>
    <row r="121" spans="1:16" x14ac:dyDescent="0.3">
      <c r="A121" s="1">
        <v>1992</v>
      </c>
      <c r="B121" s="8">
        <v>87.905839999999998</v>
      </c>
      <c r="C121" s="51">
        <f t="shared" si="15"/>
        <v>1.6946595687969968</v>
      </c>
      <c r="D121" s="8"/>
      <c r="E121" s="9">
        <v>85.07684012276664</v>
      </c>
      <c r="F121" s="51">
        <f t="shared" si="24"/>
        <v>2.3281068808270078</v>
      </c>
      <c r="G121" s="21">
        <f t="shared" si="23"/>
        <v>85076840.122766644</v>
      </c>
      <c r="H121" s="23">
        <f t="shared" ref="H121:H128" si="26">H120*(1+L$129/100)</f>
        <v>60715477.999587506</v>
      </c>
      <c r="I121" s="64">
        <f t="shared" si="13"/>
        <v>24361362.123179138</v>
      </c>
      <c r="J121" s="72">
        <f t="shared" si="14"/>
        <v>71.365459638574407</v>
      </c>
      <c r="K121" s="73">
        <f t="shared" si="16"/>
        <v>28.634540361425593</v>
      </c>
      <c r="L121" s="2" t="s">
        <v>7</v>
      </c>
      <c r="M121" s="2" t="s">
        <v>7</v>
      </c>
      <c r="N121" s="2" t="s">
        <v>7</v>
      </c>
      <c r="O121" s="2" t="s">
        <v>7</v>
      </c>
      <c r="P121" s="82"/>
    </row>
    <row r="122" spans="1:16" x14ac:dyDescent="0.3">
      <c r="A122" s="1">
        <v>1993</v>
      </c>
      <c r="B122" s="8">
        <v>89.337570000000014</v>
      </c>
      <c r="C122" s="51">
        <f t="shared" si="15"/>
        <v>1.6287086273221618</v>
      </c>
      <c r="D122" s="8"/>
      <c r="E122" s="9">
        <v>87.057519891654962</v>
      </c>
      <c r="F122" s="51">
        <f t="shared" si="24"/>
        <v>2.3281068808270078</v>
      </c>
      <c r="G122" s="21">
        <f t="shared" si="23"/>
        <v>87057519.891654968</v>
      </c>
      <c r="H122" s="23">
        <f t="shared" si="26"/>
        <v>62142108.989617221</v>
      </c>
      <c r="I122" s="64">
        <f t="shared" si="13"/>
        <v>24915410.902037751</v>
      </c>
      <c r="J122" s="72">
        <f t="shared" si="14"/>
        <v>71.380518382506722</v>
      </c>
      <c r="K122" s="73">
        <f t="shared" si="16"/>
        <v>28.619481617493278</v>
      </c>
      <c r="L122" s="2" t="s">
        <v>7</v>
      </c>
      <c r="M122" s="2" t="s">
        <v>7</v>
      </c>
      <c r="N122" s="2" t="s">
        <v>7</v>
      </c>
      <c r="O122" s="2" t="s">
        <v>7</v>
      </c>
      <c r="P122" s="82"/>
    </row>
    <row r="123" spans="1:16" x14ac:dyDescent="0.3">
      <c r="A123" s="1">
        <v>1994</v>
      </c>
      <c r="B123" s="8">
        <v>90.75564</v>
      </c>
      <c r="C123" s="51">
        <f t="shared" si="15"/>
        <v>1.5873165119669075</v>
      </c>
      <c r="D123" s="8"/>
      <c r="E123" s="9">
        <v>89.084312002529927</v>
      </c>
      <c r="F123" s="51">
        <f t="shared" si="24"/>
        <v>2.3281068808270078</v>
      </c>
      <c r="G123" s="21">
        <f t="shared" si="23"/>
        <v>89084312.002529934</v>
      </c>
      <c r="H123" s="23">
        <f t="shared" si="26"/>
        <v>63602261.514003083</v>
      </c>
      <c r="I123" s="64">
        <f t="shared" si="13"/>
        <v>25482050.488526851</v>
      </c>
      <c r="J123" s="72">
        <f t="shared" si="14"/>
        <v>71.39558030396735</v>
      </c>
      <c r="K123" s="73">
        <f t="shared" si="16"/>
        <v>28.60441969603265</v>
      </c>
      <c r="L123" s="2" t="s">
        <v>7</v>
      </c>
      <c r="M123" s="2" t="s">
        <v>7</v>
      </c>
      <c r="N123" s="2" t="s">
        <v>7</v>
      </c>
      <c r="O123" s="2" t="s">
        <v>7</v>
      </c>
      <c r="P123" s="82"/>
    </row>
    <row r="124" spans="1:16" x14ac:dyDescent="0.3">
      <c r="A124" s="1">
        <v>1995</v>
      </c>
      <c r="B124" s="8">
        <v>92.155179999999987</v>
      </c>
      <c r="C124" s="51">
        <f t="shared" si="15"/>
        <v>1.5420969980488142</v>
      </c>
      <c r="D124" s="13">
        <v>91.158289999999994</v>
      </c>
      <c r="E124" s="15">
        <v>91.158289999998232</v>
      </c>
      <c r="F124" s="51">
        <f t="shared" si="24"/>
        <v>2.3281068808270078</v>
      </c>
      <c r="G124" s="21">
        <f t="shared" si="23"/>
        <v>91158289.999998227</v>
      </c>
      <c r="H124" s="69">
        <v>67003500</v>
      </c>
      <c r="I124" s="64">
        <f t="shared" si="13"/>
        <v>24154789.999998219</v>
      </c>
      <c r="J124" s="72">
        <f t="shared" si="14"/>
        <v>73.502366049211005</v>
      </c>
      <c r="K124" s="73">
        <f t="shared" si="16"/>
        <v>26.497633950788995</v>
      </c>
      <c r="L124" s="2" t="s">
        <v>7</v>
      </c>
      <c r="M124" s="2" t="s">
        <v>7</v>
      </c>
      <c r="N124" s="2" t="s">
        <v>7</v>
      </c>
      <c r="O124" s="2" t="s">
        <v>7</v>
      </c>
      <c r="P124" s="82"/>
    </row>
    <row r="125" spans="1:16" x14ac:dyDescent="0.3">
      <c r="A125" s="1">
        <v>1996</v>
      </c>
      <c r="B125" s="8">
        <v>93.50791000000001</v>
      </c>
      <c r="C125" s="51">
        <f t="shared" si="15"/>
        <v>1.4678827603614053</v>
      </c>
      <c r="D125" s="8"/>
      <c r="E125" s="9">
        <v>92.389598579308128</v>
      </c>
      <c r="F125" s="51">
        <f t="shared" si="24"/>
        <v>1.3507368110019513</v>
      </c>
      <c r="G125" s="21">
        <f t="shared" si="23"/>
        <v>92389598.579308122</v>
      </c>
      <c r="H125" s="23">
        <f t="shared" si="26"/>
        <v>68577880.581193894</v>
      </c>
      <c r="I125" s="64">
        <f t="shared" si="13"/>
        <v>23811717.998114225</v>
      </c>
      <c r="J125" s="72">
        <f t="shared" si="14"/>
        <v>74.226841154987795</v>
      </c>
      <c r="K125" s="73">
        <f t="shared" si="16"/>
        <v>25.773158845012205</v>
      </c>
      <c r="L125" s="2" t="s">
        <v>7</v>
      </c>
      <c r="M125" s="2" t="s">
        <v>7</v>
      </c>
      <c r="N125" s="2" t="s">
        <v>7</v>
      </c>
      <c r="O125" s="2" t="s">
        <v>7</v>
      </c>
      <c r="P125" s="82"/>
    </row>
    <row r="126" spans="1:16" x14ac:dyDescent="0.3">
      <c r="A126" s="1">
        <v>1997</v>
      </c>
      <c r="B126" s="8">
        <v>94.803100000000001</v>
      </c>
      <c r="C126" s="51">
        <f t="shared" si="15"/>
        <v>1.3851127674653352</v>
      </c>
      <c r="D126" s="16">
        <v>1.01350736811</v>
      </c>
      <c r="E126" s="9">
        <v>93.637538896853968</v>
      </c>
      <c r="F126" s="51">
        <f t="shared" si="24"/>
        <v>1.3507368109999973</v>
      </c>
      <c r="G126" s="21">
        <f t="shared" si="23"/>
        <v>93637538.896853969</v>
      </c>
      <c r="H126" s="23">
        <f t="shared" si="26"/>
        <v>70189254.367435887</v>
      </c>
      <c r="I126" s="64">
        <f t="shared" si="13"/>
        <v>23448284.529418074</v>
      </c>
      <c r="J126" s="72">
        <f t="shared" si="14"/>
        <v>74.958457040132771</v>
      </c>
      <c r="K126" s="73">
        <f t="shared" si="16"/>
        <v>25.041542959867229</v>
      </c>
      <c r="L126" s="2" t="s">
        <v>7</v>
      </c>
      <c r="M126" s="2" t="s">
        <v>7</v>
      </c>
      <c r="N126" s="2" t="s">
        <v>7</v>
      </c>
      <c r="O126" s="2" t="s">
        <v>7</v>
      </c>
      <c r="P126" s="82"/>
    </row>
    <row r="127" spans="1:16" x14ac:dyDescent="0.3">
      <c r="A127" s="1">
        <v>1998</v>
      </c>
      <c r="B127" s="8">
        <v>96.051469999999995</v>
      </c>
      <c r="C127" s="51">
        <f t="shared" si="15"/>
        <v>1.3168029315496987</v>
      </c>
      <c r="D127" s="8"/>
      <c r="E127" s="9">
        <v>94.902335603648211</v>
      </c>
      <c r="F127" s="51">
        <f t="shared" si="24"/>
        <v>1.3507368109999973</v>
      </c>
      <c r="G127" s="21">
        <f t="shared" si="23"/>
        <v>94902335.603648216</v>
      </c>
      <c r="H127" s="23">
        <f t="shared" si="26"/>
        <v>71838490.587701544</v>
      </c>
      <c r="I127" s="64">
        <f t="shared" si="13"/>
        <v>23063845.015946664</v>
      </c>
      <c r="J127" s="72">
        <f t="shared" si="14"/>
        <v>75.697284087642572</v>
      </c>
      <c r="K127" s="73">
        <f t="shared" si="16"/>
        <v>24.302715912357428</v>
      </c>
      <c r="L127" s="2" t="s">
        <v>7</v>
      </c>
      <c r="M127" s="2" t="s">
        <v>7</v>
      </c>
      <c r="N127" s="2" t="s">
        <v>7</v>
      </c>
      <c r="O127" s="2" t="s">
        <v>7</v>
      </c>
      <c r="P127" s="82"/>
    </row>
    <row r="128" spans="1:16" x14ac:dyDescent="0.3">
      <c r="A128" s="1">
        <v>1999</v>
      </c>
      <c r="B128" s="8">
        <v>97.2423</v>
      </c>
      <c r="C128" s="51">
        <f t="shared" si="15"/>
        <v>1.2397832120632835</v>
      </c>
      <c r="D128" s="8"/>
      <c r="E128" s="9">
        <v>96.184216385145447</v>
      </c>
      <c r="F128" s="51">
        <f t="shared" si="24"/>
        <v>1.3507368109999973</v>
      </c>
      <c r="G128" s="21">
        <f t="shared" si="23"/>
        <v>96184216.385145441</v>
      </c>
      <c r="H128" s="23">
        <f t="shared" si="26"/>
        <v>73526478.895231113</v>
      </c>
      <c r="I128" s="64">
        <f t="shared" si="13"/>
        <v>22657737.489914335</v>
      </c>
      <c r="J128" s="72">
        <f t="shared" si="14"/>
        <v>76.443393374244337</v>
      </c>
      <c r="K128" s="73">
        <f t="shared" si="16"/>
        <v>23.556606625755663</v>
      </c>
      <c r="L128" s="2" t="s">
        <v>7</v>
      </c>
      <c r="M128" s="2" t="s">
        <v>7</v>
      </c>
      <c r="N128" s="2" t="s">
        <v>7</v>
      </c>
      <c r="O128" s="2" t="s">
        <v>7</v>
      </c>
      <c r="P128" s="82"/>
    </row>
    <row r="129" spans="1:16" x14ac:dyDescent="0.3">
      <c r="A129" s="1">
        <v>2000</v>
      </c>
      <c r="B129" s="8">
        <v>97.483000000000004</v>
      </c>
      <c r="C129" s="51">
        <f t="shared" si="15"/>
        <v>0.24752602519686473</v>
      </c>
      <c r="D129" s="81">
        <v>97.483412000000001</v>
      </c>
      <c r="E129" s="15">
        <v>97.483412002231503</v>
      </c>
      <c r="F129" s="51">
        <f t="shared" si="24"/>
        <v>1.3507368109999973</v>
      </c>
      <c r="G129" s="21">
        <f t="shared" si="23"/>
        <v>97483412.002231508</v>
      </c>
      <c r="H129" s="69">
        <v>72759820</v>
      </c>
      <c r="I129" s="64">
        <f t="shared" si="13"/>
        <v>24723592.002231508</v>
      </c>
      <c r="J129" s="72">
        <f t="shared" si="14"/>
        <v>74.638154846626051</v>
      </c>
      <c r="K129" s="73">
        <f t="shared" si="16"/>
        <v>25.361845153373949</v>
      </c>
      <c r="L129" s="3">
        <f>(((N129/N119)^(1/10))-1)*100</f>
        <v>2.3496990175049026</v>
      </c>
      <c r="M129" s="3">
        <f>(((O129/O119)^(1/10))-1)*100</f>
        <v>0.45470112732857171</v>
      </c>
      <c r="N129" s="4">
        <v>73112559</v>
      </c>
      <c r="O129" s="4">
        <f>G129-N129</f>
        <v>24370853.002231508</v>
      </c>
      <c r="P129" s="82"/>
    </row>
    <row r="130" spans="1:16" x14ac:dyDescent="0.3">
      <c r="A130" s="1">
        <v>2001</v>
      </c>
      <c r="B130" s="8">
        <v>99.598600000000005</v>
      </c>
      <c r="C130" s="51">
        <f t="shared" si="15"/>
        <v>2.1702245519731544</v>
      </c>
      <c r="D130" s="8"/>
      <c r="E130" s="9">
        <v>98.612927347530942</v>
      </c>
      <c r="F130" s="51">
        <f t="shared" si="24"/>
        <v>1.1586744063426746</v>
      </c>
      <c r="G130" s="21">
        <f t="shared" si="23"/>
        <v>98612927.347530946</v>
      </c>
      <c r="H130" s="23">
        <f>H129*(1+L$139/100)</f>
        <v>74143007.137538552</v>
      </c>
      <c r="I130" s="64">
        <f t="shared" si="13"/>
        <v>24469920.209992394</v>
      </c>
      <c r="J130" s="88">
        <f t="shared" si="14"/>
        <v>75.185890057035138</v>
      </c>
      <c r="K130" s="90">
        <f t="shared" si="16"/>
        <v>24.814109942964862</v>
      </c>
      <c r="L130" s="2" t="s">
        <v>7</v>
      </c>
      <c r="M130" s="2" t="s">
        <v>7</v>
      </c>
      <c r="N130" s="2" t="s">
        <v>7</v>
      </c>
      <c r="O130" s="2" t="s">
        <v>7</v>
      </c>
      <c r="P130" s="82"/>
    </row>
    <row r="131" spans="1:16" x14ac:dyDescent="0.3">
      <c r="A131" s="1">
        <v>2002</v>
      </c>
      <c r="B131" s="8">
        <v>100.86257000000001</v>
      </c>
      <c r="C131" s="51">
        <f t="shared" si="15"/>
        <v>1.2690640229882755</v>
      </c>
      <c r="D131" s="16">
        <v>1.0115867440865831</v>
      </c>
      <c r="E131" s="9">
        <v>99.755530100335591</v>
      </c>
      <c r="F131" s="51">
        <f t="shared" si="24"/>
        <v>1.1586744086583112</v>
      </c>
      <c r="G131" s="21">
        <f t="shared" si="23"/>
        <v>99755530.100335598</v>
      </c>
      <c r="H131" s="23">
        <f t="shared" ref="H131:H138" si="27">H130*(1+L$139/100)</f>
        <v>75552489.099025995</v>
      </c>
      <c r="I131" s="64">
        <f t="shared" si="13"/>
        <v>24203041.001309603</v>
      </c>
      <c r="J131" s="88">
        <f t="shared" si="14"/>
        <v>75.737644843382796</v>
      </c>
      <c r="K131" s="90">
        <f t="shared" si="16"/>
        <v>24.262355156617204</v>
      </c>
      <c r="L131" s="2" t="s">
        <v>7</v>
      </c>
      <c r="M131" s="2" t="s">
        <v>7</v>
      </c>
      <c r="N131" s="2" t="s">
        <v>7</v>
      </c>
      <c r="O131" s="2" t="s">
        <v>7</v>
      </c>
      <c r="P131" s="82"/>
    </row>
    <row r="132" spans="1:16" x14ac:dyDescent="0.3">
      <c r="A132" s="1">
        <v>2003</v>
      </c>
      <c r="B132" s="8">
        <v>102.13239999999999</v>
      </c>
      <c r="C132" s="51">
        <f t="shared" si="15"/>
        <v>1.2589704981738947</v>
      </c>
      <c r="D132" s="8"/>
      <c r="E132" s="9">
        <v>100.91137189882961</v>
      </c>
      <c r="F132" s="51">
        <f t="shared" si="24"/>
        <v>1.1586744086583112</v>
      </c>
      <c r="G132" s="21">
        <f t="shared" si="23"/>
        <v>100911371.89882961</v>
      </c>
      <c r="H132" s="23">
        <f t="shared" si="27"/>
        <v>76988765.757362902</v>
      </c>
      <c r="I132" s="64">
        <f t="shared" si="13"/>
        <v>23922606.141466711</v>
      </c>
      <c r="J132" s="88">
        <f t="shared" si="14"/>
        <v>76.293448705215582</v>
      </c>
      <c r="K132" s="90">
        <f t="shared" si="16"/>
        <v>23.706551294784418</v>
      </c>
      <c r="L132" s="2" t="s">
        <v>7</v>
      </c>
      <c r="M132" s="2" t="s">
        <v>7</v>
      </c>
      <c r="N132" s="2" t="s">
        <v>7</v>
      </c>
      <c r="O132" s="2" t="s">
        <v>7</v>
      </c>
      <c r="P132" s="82"/>
    </row>
    <row r="133" spans="1:16" x14ac:dyDescent="0.3">
      <c r="A133" s="1">
        <v>2004</v>
      </c>
      <c r="B133" s="8">
        <v>103.33396</v>
      </c>
      <c r="C133" s="51">
        <f t="shared" si="15"/>
        <v>1.1764728920499401</v>
      </c>
      <c r="D133" s="8"/>
      <c r="E133" s="9">
        <v>102.08060614044737</v>
      </c>
      <c r="F133" s="51">
        <f t="shared" si="24"/>
        <v>1.1586744086583112</v>
      </c>
      <c r="G133" s="21">
        <f t="shared" si="23"/>
        <v>102080606.14044738</v>
      </c>
      <c r="H133" s="23">
        <f t="shared" si="27"/>
        <v>78452346.488191441</v>
      </c>
      <c r="I133" s="64">
        <f t="shared" ref="I133:I154" si="28">G133*(K133/100)</f>
        <v>23628259.652255937</v>
      </c>
      <c r="J133" s="88">
        <f t="shared" ref="J133:J138" si="29">(H133/G133)*100</f>
        <v>76.853331356842602</v>
      </c>
      <c r="K133" s="90">
        <f t="shared" si="16"/>
        <v>23.146668643157398</v>
      </c>
      <c r="L133" s="2" t="s">
        <v>7</v>
      </c>
      <c r="M133" s="2" t="s">
        <v>7</v>
      </c>
      <c r="N133" s="2" t="s">
        <v>7</v>
      </c>
      <c r="O133" s="2" t="s">
        <v>7</v>
      </c>
      <c r="P133" s="82"/>
    </row>
    <row r="134" spans="1:16" x14ac:dyDescent="0.3">
      <c r="A134" s="1">
        <v>2005</v>
      </c>
      <c r="B134" s="8">
        <v>104.508</v>
      </c>
      <c r="C134" s="51">
        <f t="shared" ref="C134:C154" si="30">((B134/B133)-1)*100</f>
        <v>1.1361608516696542</v>
      </c>
      <c r="D134" s="81">
        <v>103.26338800000001</v>
      </c>
      <c r="E134" s="15">
        <v>103.26338800000002</v>
      </c>
      <c r="F134" s="51">
        <f t="shared" si="24"/>
        <v>1.1586744086583112</v>
      </c>
      <c r="G134" s="21">
        <f t="shared" si="23"/>
        <v>103263388.00000001</v>
      </c>
      <c r="H134" s="69">
        <v>78987700</v>
      </c>
      <c r="I134" s="64">
        <f t="shared" si="28"/>
        <v>24275688.000000015</v>
      </c>
      <c r="J134" s="88">
        <f t="shared" si="29"/>
        <v>76.491486024068848</v>
      </c>
      <c r="K134" s="90">
        <f t="shared" ref="K134:K154" si="31">100-J134</f>
        <v>23.508513975931152</v>
      </c>
      <c r="L134" s="2" t="s">
        <v>7</v>
      </c>
      <c r="M134" s="2" t="s">
        <v>7</v>
      </c>
      <c r="N134" s="2" t="s">
        <v>7</v>
      </c>
      <c r="O134" s="2" t="s">
        <v>7</v>
      </c>
      <c r="P134" s="82"/>
    </row>
    <row r="135" spans="1:16" x14ac:dyDescent="0.3">
      <c r="A135" s="1">
        <v>2006</v>
      </c>
      <c r="B135" s="8">
        <v>105.73761999999999</v>
      </c>
      <c r="C135" s="51">
        <f t="shared" si="30"/>
        <v>1.176579783365872</v>
      </c>
      <c r="D135" s="8"/>
      <c r="E135" s="9">
        <v>105.01740993623844</v>
      </c>
      <c r="F135" s="51">
        <f t="shared" si="24"/>
        <v>1.6985903428216265</v>
      </c>
      <c r="G135" s="21">
        <f t="shared" si="23"/>
        <v>105017409.93623844</v>
      </c>
      <c r="H135" s="23">
        <f t="shared" si="27"/>
        <v>80489281.101544157</v>
      </c>
      <c r="I135" s="64">
        <f t="shared" si="28"/>
        <v>24528128.834694285</v>
      </c>
      <c r="J135" s="88">
        <f t="shared" si="29"/>
        <v>76.64374997480266</v>
      </c>
      <c r="K135" s="90">
        <f t="shared" si="31"/>
        <v>23.35625002519734</v>
      </c>
      <c r="L135" s="2" t="s">
        <v>7</v>
      </c>
      <c r="M135" s="2" t="s">
        <v>7</v>
      </c>
      <c r="N135" s="2" t="s">
        <v>7</v>
      </c>
      <c r="O135" s="2" t="s">
        <v>7</v>
      </c>
      <c r="P135" s="82"/>
    </row>
    <row r="136" spans="1:16" x14ac:dyDescent="0.3">
      <c r="A136" s="1">
        <v>2007</v>
      </c>
      <c r="B136" s="8">
        <v>107.08263000000001</v>
      </c>
      <c r="C136" s="51">
        <f t="shared" si="30"/>
        <v>1.2720259828053804</v>
      </c>
      <c r="D136" s="79">
        <v>1.0169859034282163</v>
      </c>
      <c r="E136" s="9">
        <v>106.80122551969679</v>
      </c>
      <c r="F136" s="51">
        <f t="shared" si="24"/>
        <v>1.6985903428216265</v>
      </c>
      <c r="G136" s="21">
        <f t="shared" si="23"/>
        <v>106801225.51969679</v>
      </c>
      <c r="H136" s="23">
        <f t="shared" si="27"/>
        <v>82019407.733652115</v>
      </c>
      <c r="I136" s="64">
        <f t="shared" si="28"/>
        <v>24781817.786044665</v>
      </c>
      <c r="J136" s="88">
        <f t="shared" si="29"/>
        <v>76.796317022154128</v>
      </c>
      <c r="K136" s="90">
        <f t="shared" si="31"/>
        <v>23.203682977845872</v>
      </c>
      <c r="L136" s="2" t="s">
        <v>7</v>
      </c>
      <c r="M136" s="2" t="s">
        <v>7</v>
      </c>
      <c r="N136" s="2" t="s">
        <v>7</v>
      </c>
      <c r="O136" s="2" t="s">
        <v>7</v>
      </c>
      <c r="P136" s="82"/>
    </row>
    <row r="137" spans="1:16" x14ac:dyDescent="0.3">
      <c r="A137" s="1">
        <v>2008</v>
      </c>
      <c r="B137" s="8">
        <v>108.55410999999999</v>
      </c>
      <c r="C137" s="51">
        <f t="shared" si="30"/>
        <v>1.3741537726519981</v>
      </c>
      <c r="D137" s="8"/>
      <c r="E137" s="9">
        <v>108.6153408223895</v>
      </c>
      <c r="F137" s="51">
        <f t="shared" si="24"/>
        <v>1.6985903428216265</v>
      </c>
      <c r="G137" s="21">
        <f t="shared" si="23"/>
        <v>108615340.8223895</v>
      </c>
      <c r="H137" s="23">
        <f t="shared" si="27"/>
        <v>83578622.555867434</v>
      </c>
      <c r="I137" s="64">
        <f t="shared" si="28"/>
        <v>25036718.266522072</v>
      </c>
      <c r="J137" s="88">
        <f t="shared" si="29"/>
        <v>76.949187769467358</v>
      </c>
      <c r="K137" s="90">
        <f t="shared" si="31"/>
        <v>23.050812230532642</v>
      </c>
      <c r="L137" s="2" t="s">
        <v>7</v>
      </c>
      <c r="M137" s="2" t="s">
        <v>7</v>
      </c>
      <c r="N137" s="2" t="s">
        <v>7</v>
      </c>
      <c r="O137" s="2" t="s">
        <v>7</v>
      </c>
      <c r="P137" s="82"/>
    </row>
    <row r="138" spans="1:16" x14ac:dyDescent="0.3">
      <c r="A138" s="1">
        <v>2009</v>
      </c>
      <c r="B138" s="8">
        <v>110.06075</v>
      </c>
      <c r="C138" s="51">
        <f t="shared" si="30"/>
        <v>1.3879161277265295</v>
      </c>
      <c r="D138" s="8"/>
      <c r="E138" s="9">
        <v>110.4602705124214</v>
      </c>
      <c r="F138" s="51">
        <f t="shared" si="24"/>
        <v>1.6985903428216265</v>
      </c>
      <c r="G138" s="21">
        <f t="shared" si="23"/>
        <v>110460270.5124214</v>
      </c>
      <c r="H138" s="23">
        <f t="shared" si="27"/>
        <v>85167478.543862805</v>
      </c>
      <c r="I138" s="64">
        <f t="shared" si="28"/>
        <v>25292791.968558606</v>
      </c>
      <c r="J138" s="88">
        <f t="shared" si="29"/>
        <v>77.1023628212875</v>
      </c>
      <c r="K138" s="90">
        <f t="shared" si="31"/>
        <v>22.8976371787125</v>
      </c>
      <c r="L138" s="2" t="s">
        <v>7</v>
      </c>
      <c r="M138" s="2" t="s">
        <v>7</v>
      </c>
      <c r="N138" s="2" t="s">
        <v>7</v>
      </c>
      <c r="O138" s="2" t="s">
        <v>7</v>
      </c>
      <c r="P138" s="82"/>
    </row>
    <row r="139" spans="1:16" x14ac:dyDescent="0.3">
      <c r="A139" s="1">
        <v>2010</v>
      </c>
      <c r="B139" s="8">
        <v>111.46753</v>
      </c>
      <c r="C139" s="51">
        <f t="shared" si="30"/>
        <v>1.2781850023736885</v>
      </c>
      <c r="D139" s="81">
        <v>112.336538</v>
      </c>
      <c r="E139" s="15">
        <v>112.33653800000003</v>
      </c>
      <c r="F139" s="51">
        <f t="shared" si="24"/>
        <v>1.6985903428216265</v>
      </c>
      <c r="G139" s="21">
        <f t="shared" si="23"/>
        <v>112336538.00000003</v>
      </c>
      <c r="H139" s="69">
        <v>88262818</v>
      </c>
      <c r="I139" s="64">
        <f t="shared" si="28"/>
        <v>24073720.000000022</v>
      </c>
      <c r="J139" s="88">
        <f>(H139/G139)*100</f>
        <v>78.570000083143015</v>
      </c>
      <c r="K139" s="90">
        <f t="shared" si="31"/>
        <v>21.429999916856985</v>
      </c>
      <c r="L139" s="3">
        <f>(((N139/N129)^(1/10))-1)*100</f>
        <v>1.9010315549688794</v>
      </c>
      <c r="M139" s="3">
        <f>(((O139/O129)^(1/10))-1)*100</f>
        <v>-0.1225955909591514</v>
      </c>
      <c r="N139" s="4">
        <v>88262818</v>
      </c>
      <c r="O139" s="4">
        <f t="shared" ref="O139" si="32">G139-N139</f>
        <v>24073720.00000003</v>
      </c>
      <c r="P139" s="82"/>
    </row>
    <row r="140" spans="1:16" x14ac:dyDescent="0.3">
      <c r="A140" s="1">
        <v>2011</v>
      </c>
      <c r="B140" s="77">
        <v>112.82632000000001</v>
      </c>
      <c r="C140" s="51">
        <f t="shared" si="30"/>
        <v>1.2190007260410418</v>
      </c>
      <c r="D140" s="78"/>
      <c r="E140" s="9">
        <v>113.81736619669522</v>
      </c>
      <c r="F140" s="51">
        <f t="shared" si="24"/>
        <v>1.318207079423428</v>
      </c>
      <c r="G140" s="21">
        <f t="shared" si="23"/>
        <v>113817366.19669522</v>
      </c>
      <c r="H140" s="23">
        <f t="shared" ref="H140:H154" si="33">G140*(J140/100)</f>
        <v>91215109.854122102</v>
      </c>
      <c r="I140" s="64">
        <f t="shared" si="28"/>
        <v>22602256.342573117</v>
      </c>
      <c r="J140" s="88">
        <v>80.141645253402999</v>
      </c>
      <c r="K140" s="90">
        <f t="shared" si="31"/>
        <v>19.858354746597001</v>
      </c>
      <c r="L140" s="86" t="s">
        <v>7</v>
      </c>
      <c r="M140" s="86" t="s">
        <v>7</v>
      </c>
      <c r="N140" s="86" t="s">
        <v>7</v>
      </c>
      <c r="O140" s="86" t="s">
        <v>7</v>
      </c>
      <c r="P140" s="82"/>
    </row>
    <row r="141" spans="1:16" ht="15.75" customHeight="1" x14ac:dyDescent="0.3">
      <c r="A141" s="1">
        <v>2012</v>
      </c>
      <c r="B141" s="77">
        <v>114.16263000000001</v>
      </c>
      <c r="C141" s="51">
        <f t="shared" si="30"/>
        <v>1.1843956268360101</v>
      </c>
      <c r="D141" s="75">
        <v>1.0131820707942345</v>
      </c>
      <c r="E141" s="9">
        <v>115.31771477551337</v>
      </c>
      <c r="F141" s="51">
        <f t="shared" si="24"/>
        <v>1.3182070794234502</v>
      </c>
      <c r="G141" s="21">
        <f t="shared" si="23"/>
        <v>115317714.77551337</v>
      </c>
      <c r="H141" s="23">
        <f t="shared" si="33"/>
        <v>92963146.360133588</v>
      </c>
      <c r="I141" s="64">
        <f t="shared" si="28"/>
        <v>22354568.415379781</v>
      </c>
      <c r="J141" s="88">
        <v>80.614801065996701</v>
      </c>
      <c r="K141" s="90">
        <f t="shared" si="31"/>
        <v>19.385198934003299</v>
      </c>
      <c r="L141" s="86" t="s">
        <v>7</v>
      </c>
      <c r="M141" s="86" t="s">
        <v>7</v>
      </c>
      <c r="N141" s="86" t="s">
        <v>7</v>
      </c>
      <c r="O141" s="86" t="s">
        <v>7</v>
      </c>
      <c r="P141" s="82"/>
    </row>
    <row r="142" spans="1:16" x14ac:dyDescent="0.3">
      <c r="A142" s="1">
        <v>2013</v>
      </c>
      <c r="B142" s="77">
        <v>115.47131</v>
      </c>
      <c r="C142" s="51">
        <f t="shared" si="30"/>
        <v>1.1463295826313669</v>
      </c>
      <c r="E142" s="9">
        <v>116.83784105551352</v>
      </c>
      <c r="F142" s="51">
        <f t="shared" si="24"/>
        <v>1.3182070794234502</v>
      </c>
      <c r="G142" s="21">
        <f t="shared" ref="G142:G154" si="34">E142*1000000</f>
        <v>116837841.05551352</v>
      </c>
      <c r="H142" s="23">
        <f t="shared" si="33"/>
        <v>94741418.172970802</v>
      </c>
      <c r="I142" s="64">
        <f t="shared" si="28"/>
        <v>22096422.882542722</v>
      </c>
      <c r="J142" s="88">
        <v>81.087956878590404</v>
      </c>
      <c r="K142" s="90">
        <f t="shared" si="31"/>
        <v>18.912043121409596</v>
      </c>
      <c r="L142" s="86" t="s">
        <v>7</v>
      </c>
      <c r="M142" s="86" t="s">
        <v>7</v>
      </c>
      <c r="N142" s="86" t="s">
        <v>7</v>
      </c>
      <c r="O142" s="86" t="s">
        <v>7</v>
      </c>
      <c r="P142" s="82"/>
    </row>
    <row r="143" spans="1:16" x14ac:dyDescent="0.3">
      <c r="A143" s="1">
        <v>2014</v>
      </c>
      <c r="B143" s="77">
        <v>116.75683000000001</v>
      </c>
      <c r="C143" s="51">
        <f t="shared" si="30"/>
        <v>1.1132808660436977</v>
      </c>
      <c r="E143" s="9">
        <v>118.37800574775282</v>
      </c>
      <c r="F143" s="51">
        <f t="shared" ref="F143:F154" si="35">((E143/E142)-1)*100</f>
        <v>1.3182070794234502</v>
      </c>
      <c r="G143" s="21">
        <f t="shared" si="34"/>
        <v>118378005.74775283</v>
      </c>
      <c r="H143" s="23">
        <f t="shared" si="33"/>
        <v>96550418.669501096</v>
      </c>
      <c r="I143" s="64">
        <f t="shared" si="28"/>
        <v>21827587.078251746</v>
      </c>
      <c r="J143" s="88">
        <v>81.561112691184107</v>
      </c>
      <c r="K143" s="90">
        <f t="shared" si="31"/>
        <v>18.438887308815893</v>
      </c>
      <c r="L143" s="86" t="s">
        <v>7</v>
      </c>
      <c r="M143" s="86" t="s">
        <v>7</v>
      </c>
      <c r="N143" s="86" t="s">
        <v>7</v>
      </c>
      <c r="O143" s="86" t="s">
        <v>7</v>
      </c>
      <c r="P143" s="82"/>
    </row>
    <row r="144" spans="1:16" x14ac:dyDescent="0.3">
      <c r="A144" s="1">
        <v>2015</v>
      </c>
      <c r="B144" s="77">
        <v>118.01714</v>
      </c>
      <c r="C144" s="51">
        <f t="shared" si="30"/>
        <v>1.0794314987825571</v>
      </c>
      <c r="D144" s="80">
        <v>119.938473</v>
      </c>
      <c r="E144" s="15">
        <v>119.938473</v>
      </c>
      <c r="F144" s="51">
        <f t="shared" si="35"/>
        <v>1.3182070794234502</v>
      </c>
      <c r="G144" s="21">
        <f t="shared" si="34"/>
        <v>119938473</v>
      </c>
      <c r="H144" s="23">
        <f t="shared" si="33"/>
        <v>97989732.441000015</v>
      </c>
      <c r="I144" s="64">
        <f t="shared" si="28"/>
        <v>21948740.558999997</v>
      </c>
      <c r="J144" s="88">
        <v>81.7</v>
      </c>
      <c r="K144" s="90">
        <f t="shared" si="31"/>
        <v>18.299999999999997</v>
      </c>
      <c r="L144" s="86" t="s">
        <v>7</v>
      </c>
      <c r="M144" s="86" t="s">
        <v>7</v>
      </c>
      <c r="N144" s="86" t="s">
        <v>7</v>
      </c>
      <c r="O144" s="86" t="s">
        <v>7</v>
      </c>
      <c r="P144" s="82"/>
    </row>
    <row r="145" spans="1:16" x14ac:dyDescent="0.3">
      <c r="A145" s="1">
        <v>2016</v>
      </c>
      <c r="B145" s="77">
        <v>117.44395</v>
      </c>
      <c r="C145" s="51">
        <f t="shared" si="30"/>
        <v>-0.48568368967422115</v>
      </c>
      <c r="E145" s="9">
        <v>121.12968511997531</v>
      </c>
      <c r="F145" s="51">
        <f t="shared" si="35"/>
        <v>0.99318599793687401</v>
      </c>
      <c r="G145" s="21">
        <f t="shared" si="34"/>
        <v>121129685.11997531</v>
      </c>
      <c r="H145" s="23">
        <f t="shared" si="33"/>
        <v>99205212.113259792</v>
      </c>
      <c r="I145" s="64">
        <f t="shared" si="28"/>
        <v>21924473.006715525</v>
      </c>
      <c r="J145" s="88">
        <v>81.900000000000006</v>
      </c>
      <c r="K145" s="90">
        <f t="shared" si="31"/>
        <v>18.099999999999994</v>
      </c>
      <c r="L145" s="86" t="s">
        <v>7</v>
      </c>
      <c r="M145" s="86" t="s">
        <v>7</v>
      </c>
      <c r="N145" s="86" t="s">
        <v>7</v>
      </c>
      <c r="O145" s="86" t="s">
        <v>7</v>
      </c>
      <c r="P145" s="82"/>
    </row>
    <row r="146" spans="1:16" x14ac:dyDescent="0.3">
      <c r="A146" s="1">
        <v>2017</v>
      </c>
      <c r="B146" s="77">
        <v>118.79905000000001</v>
      </c>
      <c r="C146" s="51">
        <f t="shared" si="30"/>
        <v>1.1538269957711789</v>
      </c>
      <c r="D146" s="75">
        <v>1.0099318599793687</v>
      </c>
      <c r="E146" s="9">
        <v>122.33272819193192</v>
      </c>
      <c r="F146" s="51">
        <f t="shared" si="35"/>
        <v>0.99318599793687401</v>
      </c>
      <c r="G146" s="21">
        <f t="shared" si="34"/>
        <v>122332728.19193192</v>
      </c>
      <c r="H146" s="23">
        <f t="shared" si="33"/>
        <v>100190504.38919225</v>
      </c>
      <c r="I146" s="64">
        <f t="shared" si="28"/>
        <v>22142223.802739669</v>
      </c>
      <c r="J146" s="88">
        <v>81.900000000000006</v>
      </c>
      <c r="K146" s="90">
        <f t="shared" si="31"/>
        <v>18.099999999999994</v>
      </c>
      <c r="L146" s="86" t="s">
        <v>7</v>
      </c>
      <c r="M146" s="86" t="s">
        <v>7</v>
      </c>
      <c r="N146" s="86" t="s">
        <v>7</v>
      </c>
      <c r="O146" s="86" t="s">
        <v>7</v>
      </c>
      <c r="P146" s="82"/>
    </row>
    <row r="147" spans="1:16" x14ac:dyDescent="0.3">
      <c r="A147" s="1">
        <v>2018</v>
      </c>
      <c r="B147" s="77">
        <v>120.28877</v>
      </c>
      <c r="C147" s="51">
        <f t="shared" si="30"/>
        <v>1.2539830916156181</v>
      </c>
      <c r="E147" s="9">
        <v>123.54771971922837</v>
      </c>
      <c r="F147" s="51">
        <f t="shared" si="35"/>
        <v>0.99318599793687401</v>
      </c>
      <c r="G147" s="21">
        <f t="shared" si="34"/>
        <v>123547719.71922837</v>
      </c>
      <c r="H147" s="23">
        <f t="shared" si="33"/>
        <v>101185582.45004804</v>
      </c>
      <c r="I147" s="64">
        <f t="shared" si="28"/>
        <v>22362137.269180328</v>
      </c>
      <c r="J147" s="88">
        <v>81.900000000000006</v>
      </c>
      <c r="K147" s="90">
        <f t="shared" si="31"/>
        <v>18.099999999999994</v>
      </c>
      <c r="L147" s="86" t="s">
        <v>7</v>
      </c>
      <c r="M147" s="86" t="s">
        <v>7</v>
      </c>
      <c r="N147" s="86" t="s">
        <v>7</v>
      </c>
      <c r="O147" s="86" t="s">
        <v>7</v>
      </c>
      <c r="P147" s="82"/>
    </row>
    <row r="148" spans="1:16" x14ac:dyDescent="0.3">
      <c r="A148" s="1">
        <v>2019</v>
      </c>
      <c r="B148" s="77">
        <v>121.87236999999999</v>
      </c>
      <c r="C148" s="51">
        <f t="shared" si="30"/>
        <v>1.3164986224399655</v>
      </c>
      <c r="E148" s="9">
        <v>124.77477837225004</v>
      </c>
      <c r="F148" s="51">
        <f t="shared" si="35"/>
        <v>0.99318599793687401</v>
      </c>
      <c r="G148" s="21">
        <f t="shared" si="34"/>
        <v>124774778.37225004</v>
      </c>
      <c r="H148" s="23">
        <f t="shared" si="33"/>
        <v>102190543.48687279</v>
      </c>
      <c r="I148" s="64">
        <f t="shared" si="28"/>
        <v>22584234.885377251</v>
      </c>
      <c r="J148" s="88">
        <v>81.900000000000006</v>
      </c>
      <c r="K148" s="90">
        <f t="shared" si="31"/>
        <v>18.099999999999994</v>
      </c>
      <c r="L148" s="86" t="s">
        <v>7</v>
      </c>
      <c r="M148" s="86" t="s">
        <v>7</v>
      </c>
      <c r="N148" s="86" t="s">
        <v>7</v>
      </c>
      <c r="O148" s="86" t="s">
        <v>7</v>
      </c>
      <c r="P148" s="82"/>
    </row>
    <row r="149" spans="1:16" x14ac:dyDescent="0.3">
      <c r="A149" s="1">
        <v>2020</v>
      </c>
      <c r="B149" s="77">
        <v>126.014</v>
      </c>
      <c r="C149" s="51">
        <f t="shared" si="30"/>
        <v>3.3983338471222035</v>
      </c>
      <c r="D149" s="80">
        <v>126.01402400000001</v>
      </c>
      <c r="E149" s="15">
        <v>126.01402399999999</v>
      </c>
      <c r="F149" s="51">
        <f t="shared" si="35"/>
        <v>0.99318599793687401</v>
      </c>
      <c r="G149" s="21">
        <f t="shared" si="34"/>
        <v>126014023.99999999</v>
      </c>
      <c r="H149" s="69">
        <f>G149*(J149/100)</f>
        <v>103331499.67999998</v>
      </c>
      <c r="I149" s="64">
        <f t="shared" si="28"/>
        <v>22682524.319999997</v>
      </c>
      <c r="J149" s="88">
        <v>82</v>
      </c>
      <c r="K149" s="90">
        <f t="shared" si="31"/>
        <v>18</v>
      </c>
      <c r="L149" s="3">
        <f>(((N149/N139)^(1/10))-1)*100</f>
        <v>1.5887214038509789</v>
      </c>
      <c r="M149" s="3">
        <f>(((O149/O139)^(1/10))-1)*100</f>
        <v>-0.59349198522482549</v>
      </c>
      <c r="N149" s="85">
        <f>H149</f>
        <v>103331499.67999998</v>
      </c>
      <c r="O149" s="4">
        <f t="shared" ref="O149" si="36">G149-N149</f>
        <v>22682524.320000008</v>
      </c>
      <c r="P149" s="82"/>
    </row>
    <row r="150" spans="1:16" x14ac:dyDescent="0.3">
      <c r="A150" s="1">
        <v>2021</v>
      </c>
      <c r="B150" s="77">
        <v>124.46188000000001</v>
      </c>
      <c r="C150" s="51">
        <f t="shared" si="30"/>
        <v>-1.2317044137952871</v>
      </c>
      <c r="E150" s="9">
        <v>127.24685959397408</v>
      </c>
      <c r="F150" s="51">
        <f t="shared" si="35"/>
        <v>0.97833205768755871</v>
      </c>
      <c r="G150" s="21">
        <f t="shared" si="34"/>
        <v>127246859.59397408</v>
      </c>
      <c r="H150" s="23">
        <f t="shared" si="33"/>
        <v>104342424.86705874</v>
      </c>
      <c r="I150" s="64">
        <f t="shared" si="28"/>
        <v>22904434.726915333</v>
      </c>
      <c r="J150" s="88">
        <v>82</v>
      </c>
      <c r="K150" s="90">
        <f t="shared" si="31"/>
        <v>18</v>
      </c>
      <c r="L150" s="86" t="s">
        <v>7</v>
      </c>
      <c r="M150" s="86" t="s">
        <v>7</v>
      </c>
      <c r="P150" s="82"/>
    </row>
    <row r="151" spans="1:16" x14ac:dyDescent="0.3">
      <c r="A151" s="1">
        <v>2022</v>
      </c>
      <c r="B151" s="77">
        <v>125.24673</v>
      </c>
      <c r="C151" s="51">
        <f t="shared" si="30"/>
        <v>0.63059468489468085</v>
      </c>
      <c r="D151" s="75">
        <v>1.0097833205768754</v>
      </c>
      <c r="E151" s="9">
        <v>128.49175641378258</v>
      </c>
      <c r="F151" s="51">
        <f t="shared" si="35"/>
        <v>0.9783320576875365</v>
      </c>
      <c r="G151" s="21">
        <f t="shared" si="34"/>
        <v>128491756.41378258</v>
      </c>
      <c r="H151" s="23">
        <f t="shared" si="33"/>
        <v>105363240.25930171</v>
      </c>
      <c r="I151" s="64">
        <f t="shared" si="28"/>
        <v>23128516.154480863</v>
      </c>
      <c r="J151" s="88">
        <v>82</v>
      </c>
      <c r="K151" s="90">
        <f t="shared" si="31"/>
        <v>18</v>
      </c>
      <c r="L151" s="86" t="s">
        <v>7</v>
      </c>
      <c r="M151" s="86" t="s">
        <v>7</v>
      </c>
      <c r="P151" s="82"/>
    </row>
    <row r="152" spans="1:16" x14ac:dyDescent="0.3">
      <c r="A152" s="1">
        <v>2023</v>
      </c>
      <c r="B152" s="77">
        <v>126.26855590909101</v>
      </c>
      <c r="C152" s="51">
        <f t="shared" si="30"/>
        <v>0.81585036918010445</v>
      </c>
      <c r="E152" s="9">
        <v>129.74883245826439</v>
      </c>
      <c r="F152" s="51">
        <f t="shared" si="35"/>
        <v>0.9783320576875365</v>
      </c>
      <c r="G152" s="21">
        <f t="shared" si="34"/>
        <v>129748832.4582644</v>
      </c>
      <c r="H152" s="23">
        <f t="shared" si="33"/>
        <v>106523791.44823506</v>
      </c>
      <c r="I152" s="64">
        <f t="shared" si="28"/>
        <v>23225041.010029335</v>
      </c>
      <c r="J152" s="88">
        <v>82.1</v>
      </c>
      <c r="K152" s="90">
        <f t="shared" si="31"/>
        <v>17.900000000000006</v>
      </c>
      <c r="L152" s="86" t="s">
        <v>7</v>
      </c>
      <c r="M152" s="86" t="s">
        <v>7</v>
      </c>
      <c r="P152" s="82"/>
    </row>
    <row r="153" spans="1:16" x14ac:dyDescent="0.3">
      <c r="A153" s="1">
        <v>2024</v>
      </c>
      <c r="B153" s="77">
        <v>127.37900797202801</v>
      </c>
      <c r="C153" s="51">
        <f t="shared" si="30"/>
        <v>0.87943673303469971</v>
      </c>
      <c r="E153" s="9">
        <v>131.01820688067889</v>
      </c>
      <c r="F153" s="51">
        <f t="shared" si="35"/>
        <v>0.9783320576875365</v>
      </c>
      <c r="G153" s="21">
        <f t="shared" si="34"/>
        <v>131018206.88067889</v>
      </c>
      <c r="H153" s="23">
        <f t="shared" si="33"/>
        <v>107565947.84903736</v>
      </c>
      <c r="I153" s="64">
        <f t="shared" si="28"/>
        <v>23452259.031641528</v>
      </c>
      <c r="J153" s="88">
        <v>82.1</v>
      </c>
      <c r="K153" s="90">
        <f t="shared" si="31"/>
        <v>17.900000000000006</v>
      </c>
      <c r="L153" s="86" t="s">
        <v>7</v>
      </c>
      <c r="M153" s="86" t="s">
        <v>7</v>
      </c>
      <c r="P153" s="82"/>
    </row>
    <row r="154" spans="1:16" x14ac:dyDescent="0.3">
      <c r="A154" s="26">
        <v>2025</v>
      </c>
      <c r="B154" s="83">
        <v>128.48946003496499</v>
      </c>
      <c r="C154" s="52">
        <f t="shared" si="30"/>
        <v>0.8717700668392947</v>
      </c>
      <c r="D154" s="84">
        <v>132.30000000000001</v>
      </c>
      <c r="E154" s="27">
        <v>132.29999999999995</v>
      </c>
      <c r="F154" s="52">
        <f t="shared" si="35"/>
        <v>0.9783320576875365</v>
      </c>
      <c r="G154" s="28">
        <f t="shared" si="34"/>
        <v>132299999.99999996</v>
      </c>
      <c r="H154" s="70">
        <f t="shared" si="33"/>
        <v>108618299.99999996</v>
      </c>
      <c r="I154" s="74">
        <f t="shared" si="28"/>
        <v>23681700</v>
      </c>
      <c r="J154" s="89">
        <v>82.1</v>
      </c>
      <c r="K154" s="91">
        <f t="shared" si="31"/>
        <v>17.900000000000006</v>
      </c>
      <c r="L154" s="65">
        <f>(((N154/N149)^(1/5))-1)*100</f>
        <v>1.0029489138695613</v>
      </c>
      <c r="M154" s="65">
        <f>(((O154/O149)^(1/5))-1)*100</f>
        <v>0.86588374739868801</v>
      </c>
      <c r="N154" s="87">
        <v>108618300</v>
      </c>
      <c r="O154" s="29">
        <v>23681700</v>
      </c>
      <c r="P154" s="82"/>
    </row>
    <row r="156" spans="1:16" x14ac:dyDescent="0.3">
      <c r="B156" s="145" t="s">
        <v>377</v>
      </c>
      <c r="C156" s="146"/>
      <c r="D156" s="146"/>
    </row>
    <row r="157" spans="1:16" x14ac:dyDescent="0.3">
      <c r="B157" s="145"/>
      <c r="C157" s="146"/>
      <c r="D157" s="146"/>
    </row>
    <row r="158" spans="1:16" x14ac:dyDescent="0.3">
      <c r="B158" s="147"/>
      <c r="C158" s="148"/>
      <c r="D158" s="148"/>
    </row>
  </sheetData>
  <mergeCells count="17">
    <mergeCell ref="M2:M4"/>
    <mergeCell ref="N2:N4"/>
    <mergeCell ref="O2:O4"/>
    <mergeCell ref="B156:D158"/>
    <mergeCell ref="D110:D114"/>
    <mergeCell ref="G2:G4"/>
    <mergeCell ref="H2:H4"/>
    <mergeCell ref="I2:I4"/>
    <mergeCell ref="J2:J4"/>
    <mergeCell ref="K2:K4"/>
    <mergeCell ref="L2:L4"/>
    <mergeCell ref="F2:F4"/>
    <mergeCell ref="A2:A4"/>
    <mergeCell ref="B2:B4"/>
    <mergeCell ref="C2:C4"/>
    <mergeCell ref="D2:D4"/>
    <mergeCell ref="E2:E4"/>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5"/>
  <sheetViews>
    <sheetView workbookViewId="0">
      <selection activeCell="I17" sqref="I17"/>
    </sheetView>
  </sheetViews>
  <sheetFormatPr baseColWidth="10" defaultRowHeight="15.6" x14ac:dyDescent="0.3"/>
  <cols>
    <col min="2" max="4" width="15.3984375" customWidth="1"/>
    <col min="5" max="7" width="13.8984375" customWidth="1"/>
    <col min="8" max="8" width="14.59765625" customWidth="1"/>
    <col min="9" max="9" width="19.69921875" customWidth="1"/>
    <col min="10" max="10" width="5.796875" customWidth="1"/>
    <col min="11" max="11" width="11.796875" customWidth="1"/>
    <col min="15" max="15" width="3.8984375" customWidth="1"/>
    <col min="17" max="17" width="13.59765625" customWidth="1"/>
    <col min="19" max="19" width="4.59765625" customWidth="1"/>
    <col min="24" max="24" width="5.69921875" customWidth="1"/>
  </cols>
  <sheetData>
    <row r="1" spans="1:18" x14ac:dyDescent="0.3">
      <c r="A1" s="5"/>
      <c r="B1" s="5"/>
      <c r="C1" s="5"/>
      <c r="D1" s="5"/>
      <c r="E1" s="5"/>
      <c r="F1" s="5"/>
      <c r="G1" s="5"/>
    </row>
    <row r="2" spans="1:18" ht="15.75" customHeight="1" x14ac:dyDescent="0.3">
      <c r="A2" s="139" t="s">
        <v>0</v>
      </c>
      <c r="B2" s="142" t="s">
        <v>9</v>
      </c>
      <c r="C2" s="142" t="s">
        <v>375</v>
      </c>
      <c r="D2" s="142" t="s">
        <v>8</v>
      </c>
      <c r="E2" s="142" t="s">
        <v>11</v>
      </c>
      <c r="F2" s="142" t="s">
        <v>376</v>
      </c>
      <c r="G2" s="54"/>
    </row>
    <row r="3" spans="1:18" x14ac:dyDescent="0.3">
      <c r="A3" s="140"/>
      <c r="B3" s="143"/>
      <c r="C3" s="143"/>
      <c r="D3" s="143"/>
      <c r="E3" s="143"/>
      <c r="F3" s="143"/>
      <c r="G3" s="54"/>
    </row>
    <row r="4" spans="1:18" ht="16.2" thickBot="1" x14ac:dyDescent="0.35">
      <c r="A4" s="141"/>
      <c r="B4" s="144"/>
      <c r="C4" s="144"/>
      <c r="D4" s="144"/>
      <c r="E4" s="144"/>
      <c r="F4" s="144"/>
      <c r="G4" s="54"/>
    </row>
    <row r="5" spans="1:18" ht="16.2" thickTop="1" x14ac:dyDescent="0.3">
      <c r="A5" s="1">
        <v>1900</v>
      </c>
      <c r="B5" s="16">
        <v>13.606999999999999</v>
      </c>
      <c r="C5" s="8" t="e">
        <f>((B5/#REF!)-1)*100</f>
        <v>#REF!</v>
      </c>
      <c r="D5" s="14">
        <v>13.607272</v>
      </c>
      <c r="E5" s="12">
        <v>13.607350944412433</v>
      </c>
      <c r="F5" s="66" t="s">
        <v>7</v>
      </c>
      <c r="G5" s="51"/>
      <c r="H5" s="6"/>
    </row>
    <row r="6" spans="1:18" x14ac:dyDescent="0.3">
      <c r="A6" s="1">
        <v>1901</v>
      </c>
      <c r="B6" s="16">
        <v>13.755000000000001</v>
      </c>
      <c r="C6" s="8">
        <f t="shared" ref="C6:C35" si="0">((B6/B5)-1)*100</f>
        <v>1.0876754611597095</v>
      </c>
      <c r="D6" s="8"/>
      <c r="E6" s="16">
        <v>13.797853857634207</v>
      </c>
      <c r="F6" s="51">
        <f t="shared" ref="F6:F35" si="1">((E6/E5)-1)*100</f>
        <v>1.4000000000000012</v>
      </c>
      <c r="G6" s="51"/>
      <c r="H6" s="6"/>
    </row>
    <row r="7" spans="1:18" x14ac:dyDescent="0.3">
      <c r="A7" s="1">
        <v>1902</v>
      </c>
      <c r="B7" s="16">
        <v>13.904</v>
      </c>
      <c r="C7" s="8">
        <f t="shared" si="0"/>
        <v>1.0832424572882582</v>
      </c>
      <c r="D7" s="8"/>
      <c r="E7" s="16">
        <v>13.971706816240397</v>
      </c>
      <c r="F7" s="51">
        <f t="shared" si="1"/>
        <v>1.2599999999999945</v>
      </c>
      <c r="G7" s="51"/>
      <c r="H7" s="6"/>
    </row>
    <row r="8" spans="1:18" x14ac:dyDescent="0.3">
      <c r="A8" s="1">
        <v>1903</v>
      </c>
      <c r="B8" s="16">
        <v>14.055</v>
      </c>
      <c r="C8" s="8">
        <f t="shared" si="0"/>
        <v>1.0860184119677818</v>
      </c>
      <c r="D8" s="14">
        <v>14.074149</v>
      </c>
      <c r="E8" s="17">
        <v>14.125395591219041</v>
      </c>
      <c r="F8" s="51">
        <f t="shared" si="1"/>
        <v>1.0999999999999899</v>
      </c>
      <c r="G8" s="51"/>
      <c r="H8" s="6"/>
    </row>
    <row r="9" spans="1:18" x14ac:dyDescent="0.3">
      <c r="A9" s="1">
        <v>1904</v>
      </c>
      <c r="B9" s="16">
        <v>14.208</v>
      </c>
      <c r="C9" s="8">
        <f t="shared" si="0"/>
        <v>1.088580576307363</v>
      </c>
      <c r="D9" s="8"/>
      <c r="E9" s="16">
        <v>14.280774942722449</v>
      </c>
      <c r="F9" s="51">
        <f t="shared" si="1"/>
        <v>1.0999999999999899</v>
      </c>
      <c r="G9" s="51"/>
      <c r="H9" s="6"/>
    </row>
    <row r="10" spans="1:18" x14ac:dyDescent="0.3">
      <c r="A10" s="1">
        <v>1905</v>
      </c>
      <c r="B10" s="16">
        <v>14.363</v>
      </c>
      <c r="C10" s="8">
        <f t="shared" si="0"/>
        <v>1.0909346846846857</v>
      </c>
      <c r="D10" s="14">
        <v>14.331187999999999</v>
      </c>
      <c r="E10" s="17">
        <v>14.423582692149672</v>
      </c>
      <c r="F10" s="51">
        <f t="shared" si="1"/>
        <v>1.0000000000000009</v>
      </c>
      <c r="G10" s="51"/>
      <c r="H10" s="6"/>
    </row>
    <row r="11" spans="1:18" x14ac:dyDescent="0.3">
      <c r="A11" s="1">
        <v>1906</v>
      </c>
      <c r="B11" s="16">
        <v>14.519</v>
      </c>
      <c r="C11" s="8">
        <f t="shared" si="0"/>
        <v>1.0861240687878526</v>
      </c>
      <c r="D11" s="8"/>
      <c r="E11" s="16">
        <v>14.567818519071169</v>
      </c>
      <c r="F11" s="51">
        <f t="shared" si="1"/>
        <v>1.0000000000000009</v>
      </c>
      <c r="G11" s="51"/>
      <c r="H11" s="6"/>
    </row>
    <row r="12" spans="1:18" x14ac:dyDescent="0.3">
      <c r="A12" s="1">
        <v>1907</v>
      </c>
      <c r="B12" s="16">
        <v>14.676</v>
      </c>
      <c r="C12" s="8">
        <f t="shared" si="0"/>
        <v>1.0813416901990447</v>
      </c>
      <c r="D12" s="8"/>
      <c r="E12" s="16">
        <v>14.706212795002346</v>
      </c>
      <c r="F12" s="51">
        <f t="shared" si="1"/>
        <v>0.95000000000000639</v>
      </c>
      <c r="G12" s="51"/>
      <c r="H12" s="6"/>
      <c r="J12" s="6"/>
      <c r="K12" s="39"/>
      <c r="L12" s="39"/>
      <c r="M12" s="39"/>
      <c r="N12" s="39"/>
      <c r="O12" s="40"/>
      <c r="P12" s="40"/>
    </row>
    <row r="13" spans="1:18" x14ac:dyDescent="0.3">
      <c r="A13" s="1">
        <v>1908</v>
      </c>
      <c r="B13" s="16">
        <v>14.836</v>
      </c>
      <c r="C13" s="8">
        <f t="shared" si="0"/>
        <v>1.0902153175252227</v>
      </c>
      <c r="D13" s="8"/>
      <c r="E13" s="16">
        <v>14.845921816554869</v>
      </c>
      <c r="F13" s="51">
        <f t="shared" si="1"/>
        <v>0.95000000000000639</v>
      </c>
      <c r="G13" s="152" t="s">
        <v>21</v>
      </c>
      <c r="H13" s="6"/>
      <c r="J13" s="6"/>
      <c r="K13" s="153" t="s">
        <v>23</v>
      </c>
      <c r="L13" s="153"/>
      <c r="M13" s="153"/>
      <c r="N13" s="153"/>
      <c r="O13" s="43"/>
      <c r="P13" s="48"/>
      <c r="Q13" s="150" t="s">
        <v>19</v>
      </c>
      <c r="R13" s="150" t="s">
        <v>20</v>
      </c>
    </row>
    <row r="14" spans="1:18" x14ac:dyDescent="0.3">
      <c r="A14" s="1">
        <v>1909</v>
      </c>
      <c r="B14" s="16">
        <v>14.997</v>
      </c>
      <c r="C14" s="8">
        <f t="shared" si="0"/>
        <v>1.085198166621737</v>
      </c>
      <c r="D14" s="8"/>
      <c r="E14" s="16">
        <v>14.994381034720417</v>
      </c>
      <c r="F14" s="51">
        <f t="shared" si="1"/>
        <v>1.0000000000000009</v>
      </c>
      <c r="G14" s="152"/>
      <c r="H14" s="31" t="s">
        <v>12</v>
      </c>
      <c r="I14" s="31" t="s">
        <v>17</v>
      </c>
      <c r="J14" s="6"/>
      <c r="K14" s="153"/>
      <c r="L14" s="153"/>
      <c r="M14" s="153"/>
      <c r="N14" s="153"/>
      <c r="O14" s="43"/>
      <c r="P14" s="39"/>
      <c r="Q14" s="151"/>
      <c r="R14" s="151"/>
    </row>
    <row r="15" spans="1:18" x14ac:dyDescent="0.3">
      <c r="A15" s="1">
        <v>1910</v>
      </c>
      <c r="B15" s="16">
        <v>15</v>
      </c>
      <c r="C15" s="8">
        <f t="shared" si="0"/>
        <v>2.000400080015563E-2</v>
      </c>
      <c r="D15" s="14">
        <v>15.160368999999999</v>
      </c>
      <c r="E15" s="17">
        <v>15.160368999999999</v>
      </c>
      <c r="F15" s="51">
        <f t="shared" si="1"/>
        <v>1.1070011152526149</v>
      </c>
      <c r="G15" s="32">
        <f>(D26/D15)^(1/11)</f>
        <v>0.99492239229738688</v>
      </c>
      <c r="H15" s="32">
        <f>((D15/D5)^(1/11))</f>
        <v>1.0098739162736246</v>
      </c>
      <c r="I15" s="32">
        <v>1.0120720324535613</v>
      </c>
      <c r="J15" s="30"/>
      <c r="K15" s="38" t="s">
        <v>13</v>
      </c>
      <c r="L15" s="38" t="s">
        <v>14</v>
      </c>
      <c r="M15" s="38" t="s">
        <v>15</v>
      </c>
      <c r="N15" s="38" t="s">
        <v>16</v>
      </c>
      <c r="O15" s="25"/>
      <c r="P15" s="1">
        <v>1910</v>
      </c>
      <c r="Q15" s="34">
        <f>E15</f>
        <v>15.160368999999999</v>
      </c>
      <c r="R15" s="36">
        <f>((Q15/E14)-1)*100</f>
        <v>1.1070011152526149</v>
      </c>
    </row>
    <row r="16" spans="1:18" x14ac:dyDescent="0.3">
      <c r="A16" s="1">
        <v>1911</v>
      </c>
      <c r="B16" s="16">
        <v>14.99</v>
      </c>
      <c r="C16" s="8">
        <f t="shared" si="0"/>
        <v>-6.6666666666670427E-2</v>
      </c>
      <c r="D16" s="8"/>
      <c r="E16" s="16">
        <f>E15*G$15</f>
        <v>15.083390593591142</v>
      </c>
      <c r="F16" s="51">
        <f t="shared" si="1"/>
        <v>-0.50776077026131183</v>
      </c>
      <c r="H16" s="8">
        <f>E15*I$15</f>
        <v>15.343385466575963</v>
      </c>
      <c r="J16" s="6"/>
      <c r="K16" s="35">
        <v>0</v>
      </c>
      <c r="L16" s="35">
        <v>0</v>
      </c>
      <c r="M16" s="35">
        <v>0</v>
      </c>
      <c r="N16" s="35">
        <v>0</v>
      </c>
      <c r="O16" s="30"/>
      <c r="P16" s="1">
        <v>1911</v>
      </c>
      <c r="Q16" s="34">
        <f>H16</f>
        <v>15.343385466575963</v>
      </c>
      <c r="R16" s="36">
        <f>((Q16/Q15)-1)*100</f>
        <v>1.2072032453561254</v>
      </c>
    </row>
    <row r="17" spans="1:18" x14ac:dyDescent="0.3">
      <c r="A17" s="1">
        <v>1912</v>
      </c>
      <c r="B17" s="16">
        <v>14.98</v>
      </c>
      <c r="C17" s="8">
        <f t="shared" si="0"/>
        <v>-6.6711140760500331E-2</v>
      </c>
      <c r="D17" s="8"/>
      <c r="E17" s="16">
        <f t="shared" ref="E17:E25" si="2">E16*G$15</f>
        <v>15.006803053331602</v>
      </c>
      <c r="F17" s="51">
        <f t="shared" si="1"/>
        <v>-0.50776077026131183</v>
      </c>
      <c r="G17" s="51">
        <f t="shared" ref="G17:G25" si="3">D16*(1+(G$15/100))</f>
        <v>0</v>
      </c>
      <c r="H17" s="8">
        <f>H16*I$15</f>
        <v>15.528611313875968</v>
      </c>
      <c r="J17" s="6"/>
      <c r="K17" s="37">
        <v>0</v>
      </c>
      <c r="L17" s="37">
        <v>0.01</v>
      </c>
      <c r="M17" s="37">
        <v>0</v>
      </c>
      <c r="N17" s="37">
        <v>0</v>
      </c>
      <c r="O17" s="30"/>
      <c r="P17" s="1">
        <v>1912</v>
      </c>
      <c r="Q17" s="34">
        <f>H17-K17-L17-N17</f>
        <v>15.518611313875969</v>
      </c>
      <c r="R17" s="36">
        <f>((Q17/Q16)-1)*100</f>
        <v>1.1420285808612318</v>
      </c>
    </row>
    <row r="18" spans="1:18" x14ac:dyDescent="0.3">
      <c r="A18" s="1">
        <v>1913</v>
      </c>
      <c r="B18" s="16">
        <v>14.97</v>
      </c>
      <c r="C18" s="8">
        <f t="shared" si="0"/>
        <v>-6.6755674232310547E-2</v>
      </c>
      <c r="D18" s="8"/>
      <c r="E18" s="16">
        <f t="shared" si="2"/>
        <v>14.930604394556408</v>
      </c>
      <c r="F18" s="51">
        <f t="shared" si="1"/>
        <v>-0.50776077026131183</v>
      </c>
      <c r="G18" s="51">
        <f t="shared" si="3"/>
        <v>0</v>
      </c>
      <c r="H18" s="8">
        <f>H17*I$15</f>
        <v>15.716073213615818</v>
      </c>
      <c r="K18" s="37">
        <v>0</v>
      </c>
      <c r="L18" s="37">
        <v>0.05</v>
      </c>
      <c r="M18" s="37">
        <v>0</v>
      </c>
      <c r="N18" s="37">
        <v>0.03</v>
      </c>
      <c r="O18" s="30"/>
      <c r="P18" s="1">
        <v>1913</v>
      </c>
      <c r="Q18" s="34">
        <f>Q17-K18-L18-N18</f>
        <v>15.438611313875969</v>
      </c>
      <c r="R18" s="36">
        <f t="shared" ref="R18:R26" si="4">((Q18/Q17)-1)*100</f>
        <v>-0.51551004392040856</v>
      </c>
    </row>
    <row r="19" spans="1:18" x14ac:dyDescent="0.3">
      <c r="A19" s="1">
        <v>1914</v>
      </c>
      <c r="B19" s="16">
        <v>14.96</v>
      </c>
      <c r="C19" s="8">
        <f t="shared" si="0"/>
        <v>-6.6800267201072572E-2</v>
      </c>
      <c r="D19" s="8"/>
      <c r="E19" s="16">
        <f t="shared" si="2"/>
        <v>14.854792642677939</v>
      </c>
      <c r="F19" s="51">
        <f t="shared" si="1"/>
        <v>-0.50776077026131183</v>
      </c>
      <c r="G19" s="51">
        <f t="shared" si="3"/>
        <v>0</v>
      </c>
      <c r="H19" s="8">
        <f t="shared" ref="H19:H26" si="5">H18*I$15</f>
        <v>15.905798159493132</v>
      </c>
      <c r="K19" s="37">
        <v>0.15</v>
      </c>
      <c r="L19" s="37">
        <v>0.2</v>
      </c>
      <c r="M19" s="37">
        <v>0</v>
      </c>
      <c r="N19" s="37">
        <v>0.03</v>
      </c>
      <c r="O19" s="30"/>
      <c r="P19" s="1">
        <v>1914</v>
      </c>
      <c r="Q19" s="34">
        <f>Q18-K19-L19-N19</f>
        <v>15.05861131387597</v>
      </c>
      <c r="R19" s="36">
        <f t="shared" si="4"/>
        <v>-2.4613612732024781</v>
      </c>
    </row>
    <row r="20" spans="1:18" x14ac:dyDescent="0.3">
      <c r="A20" s="1">
        <v>1915</v>
      </c>
      <c r="B20" s="16">
        <v>14.95</v>
      </c>
      <c r="C20" s="8">
        <f t="shared" si="0"/>
        <v>-6.6844919786102075E-2</v>
      </c>
      <c r="D20" s="8"/>
      <c r="E20" s="16">
        <f t="shared" si="2"/>
        <v>14.779365833134756</v>
      </c>
      <c r="F20" s="51">
        <f t="shared" si="1"/>
        <v>-0.50776077026131183</v>
      </c>
      <c r="G20" s="51">
        <f t="shared" si="3"/>
        <v>0</v>
      </c>
      <c r="H20" s="8">
        <f t="shared" si="5"/>
        <v>16.097813471074328</v>
      </c>
      <c r="K20" s="37">
        <v>0.2</v>
      </c>
      <c r="L20" s="37">
        <v>0.3</v>
      </c>
      <c r="M20" s="37">
        <v>0</v>
      </c>
      <c r="N20" s="37">
        <v>0.03</v>
      </c>
      <c r="O20" s="30"/>
      <c r="P20" s="1">
        <v>1915</v>
      </c>
      <c r="Q20" s="34">
        <f>Q19-K20-L20-N20</f>
        <v>14.52861131387597</v>
      </c>
      <c r="R20" s="36">
        <f t="shared" si="4"/>
        <v>-3.519580849474635</v>
      </c>
    </row>
    <row r="21" spans="1:18" x14ac:dyDescent="0.3">
      <c r="A21" s="1">
        <v>1916</v>
      </c>
      <c r="B21" s="16">
        <v>14.94</v>
      </c>
      <c r="C21" s="8">
        <f t="shared" si="0"/>
        <v>-6.6889632107025587E-2</v>
      </c>
      <c r="D21" s="8"/>
      <c r="E21" s="16">
        <f t="shared" si="2"/>
        <v>14.704322011340693</v>
      </c>
      <c r="F21" s="51">
        <f t="shared" si="1"/>
        <v>-0.50776077026131183</v>
      </c>
      <c r="G21" s="51">
        <f t="shared" si="3"/>
        <v>0</v>
      </c>
      <c r="H21" s="8">
        <f t="shared" si="5"/>
        <v>16.292146797728513</v>
      </c>
      <c r="K21" s="37">
        <v>0.1</v>
      </c>
      <c r="L21" s="37">
        <v>0.3</v>
      </c>
      <c r="M21" s="37">
        <v>0</v>
      </c>
      <c r="N21" s="37">
        <v>0.03</v>
      </c>
      <c r="O21" s="30"/>
      <c r="P21" s="1">
        <v>1916</v>
      </c>
      <c r="Q21" s="34">
        <f>Q20-K21-L21-N21</f>
        <v>14.098611313875971</v>
      </c>
      <c r="R21" s="36">
        <f t="shared" si="4"/>
        <v>-2.9596772238604463</v>
      </c>
    </row>
    <row r="22" spans="1:18" x14ac:dyDescent="0.3">
      <c r="A22" s="1">
        <v>1917</v>
      </c>
      <c r="B22" s="16">
        <v>14.93</v>
      </c>
      <c r="C22" s="8">
        <f t="shared" si="0"/>
        <v>-6.6934404283802706E-2</v>
      </c>
      <c r="D22" s="8"/>
      <c r="E22" s="16">
        <f t="shared" si="2"/>
        <v>14.629659232634205</v>
      </c>
      <c r="F22" s="51">
        <f t="shared" si="1"/>
        <v>-0.50776077026131183</v>
      </c>
      <c r="G22" s="51">
        <f t="shared" si="3"/>
        <v>0</v>
      </c>
      <c r="H22" s="8">
        <f t="shared" si="5"/>
        <v>16.488826122608877</v>
      </c>
      <c r="K22" s="37">
        <v>0.1</v>
      </c>
      <c r="L22" s="37">
        <v>0.04</v>
      </c>
      <c r="M22" s="37">
        <v>0</v>
      </c>
      <c r="N22" s="37">
        <v>0.03</v>
      </c>
      <c r="O22" s="30"/>
      <c r="P22" s="1">
        <v>1917</v>
      </c>
      <c r="Q22" s="34">
        <f>Q21-K22-L22-N22</f>
        <v>13.928611313875972</v>
      </c>
      <c r="R22" s="36">
        <f t="shared" si="4"/>
        <v>-1.2057925154137838</v>
      </c>
    </row>
    <row r="23" spans="1:18" x14ac:dyDescent="0.3">
      <c r="A23" s="1">
        <v>1918</v>
      </c>
      <c r="B23" s="16">
        <v>14.92</v>
      </c>
      <c r="C23" s="8">
        <f t="shared" si="0"/>
        <v>-6.6979236436703893E-2</v>
      </c>
      <c r="D23" s="8"/>
      <c r="E23" s="16">
        <f>E22*G$15</f>
        <v>14.555375562227978</v>
      </c>
      <c r="F23" s="51">
        <f t="shared" si="1"/>
        <v>-0.50776077026130073</v>
      </c>
      <c r="G23" s="51">
        <f t="shared" si="3"/>
        <v>0</v>
      </c>
      <c r="H23" s="8">
        <f>H22*I$15</f>
        <v>16.687879766682141</v>
      </c>
      <c r="K23" s="37">
        <v>0</v>
      </c>
      <c r="L23" s="37">
        <v>0</v>
      </c>
      <c r="M23" s="37">
        <v>0.5</v>
      </c>
      <c r="N23" s="37">
        <v>0</v>
      </c>
      <c r="O23" s="30"/>
      <c r="P23" s="1">
        <v>1918</v>
      </c>
      <c r="Q23" s="34">
        <f>Q22-M23</f>
        <v>13.428611313875972</v>
      </c>
      <c r="R23" s="36">
        <f t="shared" si="4"/>
        <v>-3.5897333103257045</v>
      </c>
    </row>
    <row r="24" spans="1:18" x14ac:dyDescent="0.3">
      <c r="A24" s="1">
        <v>1919</v>
      </c>
      <c r="B24" s="16">
        <v>14.91</v>
      </c>
      <c r="C24" s="8">
        <f t="shared" si="0"/>
        <v>-6.7024128686321571E-2</v>
      </c>
      <c r="D24" s="8"/>
      <c r="E24" s="16">
        <f t="shared" si="2"/>
        <v>14.481469075158783</v>
      </c>
      <c r="F24" s="51">
        <f t="shared" si="1"/>
        <v>-0.50776077026131183</v>
      </c>
      <c r="G24" s="51">
        <f t="shared" si="3"/>
        <v>0</v>
      </c>
      <c r="H24" s="8">
        <f t="shared" si="5"/>
        <v>16.889336392806655</v>
      </c>
      <c r="K24" s="30">
        <v>0</v>
      </c>
      <c r="L24" s="30">
        <v>0</v>
      </c>
      <c r="M24" s="30">
        <v>0</v>
      </c>
      <c r="N24" s="30">
        <v>0</v>
      </c>
      <c r="O24" s="30"/>
      <c r="P24" s="1">
        <v>1919</v>
      </c>
      <c r="Q24" s="34">
        <f>Q23*I$15</f>
        <v>13.590721945463343</v>
      </c>
      <c r="R24" s="36">
        <f t="shared" si="4"/>
        <v>1.2072032453561254</v>
      </c>
    </row>
    <row r="25" spans="1:18" x14ac:dyDescent="0.3">
      <c r="A25" s="1">
        <v>1920</v>
      </c>
      <c r="B25" s="16">
        <v>14.9</v>
      </c>
      <c r="C25" s="8">
        <f t="shared" si="0"/>
        <v>-6.7069081153581234E-2</v>
      </c>
      <c r="D25" s="8"/>
      <c r="E25" s="16">
        <f t="shared" si="2"/>
        <v>14.407937856237602</v>
      </c>
      <c r="F25" s="51">
        <f t="shared" si="1"/>
        <v>-0.50776077026132294</v>
      </c>
      <c r="G25" s="51">
        <f t="shared" si="3"/>
        <v>0</v>
      </c>
      <c r="H25" s="8">
        <f t="shared" si="5"/>
        <v>17.093225009859729</v>
      </c>
      <c r="K25" s="30">
        <v>0</v>
      </c>
      <c r="L25" s="30">
        <v>0</v>
      </c>
      <c r="M25" s="30">
        <v>0</v>
      </c>
      <c r="N25" s="30">
        <v>0</v>
      </c>
      <c r="O25" s="30"/>
      <c r="P25" s="1">
        <v>1920</v>
      </c>
      <c r="Q25" s="34">
        <f t="shared" ref="Q25:Q26" si="6">Q24*I$15</f>
        <v>13.754789581856304</v>
      </c>
      <c r="R25" s="36">
        <f t="shared" si="4"/>
        <v>1.2072032453561254</v>
      </c>
    </row>
    <row r="26" spans="1:18" x14ac:dyDescent="0.3">
      <c r="A26" s="1">
        <v>1921</v>
      </c>
      <c r="B26" s="16">
        <v>14.895</v>
      </c>
      <c r="C26" s="8">
        <f t="shared" si="0"/>
        <v>-3.3557046979870719E-2</v>
      </c>
      <c r="D26" s="14">
        <v>14.33478</v>
      </c>
      <c r="E26" s="17">
        <v>14.33478</v>
      </c>
      <c r="F26" s="51">
        <f>((E26/E25)-1)*100</f>
        <v>-0.50776077026130073</v>
      </c>
      <c r="G26" s="51"/>
      <c r="H26" s="8">
        <f t="shared" si="5"/>
        <v>17.29957497691478</v>
      </c>
      <c r="K26" s="47">
        <v>0</v>
      </c>
      <c r="L26" s="47">
        <v>0</v>
      </c>
      <c r="M26" s="47">
        <v>0</v>
      </c>
      <c r="N26" s="47">
        <v>0</v>
      </c>
      <c r="O26" s="44"/>
      <c r="P26" s="26">
        <v>1921</v>
      </c>
      <c r="Q26" s="49">
        <f t="shared" si="6"/>
        <v>13.92083784808038</v>
      </c>
      <c r="R26" s="50">
        <f t="shared" si="4"/>
        <v>1.2072032453561254</v>
      </c>
    </row>
    <row r="27" spans="1:18" x14ac:dyDescent="0.3">
      <c r="A27" s="1">
        <v>1922</v>
      </c>
      <c r="B27" s="16">
        <v>15.129</v>
      </c>
      <c r="C27" s="8">
        <f t="shared" si="0"/>
        <v>1.5709969788519684</v>
      </c>
      <c r="D27" s="8"/>
      <c r="E27" s="16">
        <v>14.565757502000233</v>
      </c>
      <c r="F27" s="51">
        <f>((E27/E26)-1)*100</f>
        <v>1.6113083144647655</v>
      </c>
      <c r="G27" s="33">
        <f>(D35/D26)^(1/9)</f>
        <v>1.0161130831446477</v>
      </c>
      <c r="H27" s="8"/>
      <c r="K27" s="154" t="s">
        <v>18</v>
      </c>
      <c r="L27" s="154"/>
      <c r="M27" s="154"/>
      <c r="N27" s="154"/>
      <c r="O27" s="45"/>
      <c r="P27" s="41"/>
    </row>
    <row r="28" spans="1:18" x14ac:dyDescent="0.3">
      <c r="A28" s="1">
        <v>1923</v>
      </c>
      <c r="B28" s="16">
        <v>15.367000000000001</v>
      </c>
      <c r="C28" s="8">
        <f t="shared" si="0"/>
        <v>1.5731376825963483</v>
      </c>
      <c r="D28" s="8"/>
      <c r="E28" s="16">
        <v>14.800456763694738</v>
      </c>
      <c r="F28" s="51">
        <f t="shared" si="1"/>
        <v>1.6113083144647655</v>
      </c>
      <c r="G28" s="51"/>
      <c r="K28" s="155"/>
      <c r="L28" s="155"/>
      <c r="M28" s="155"/>
      <c r="N28" s="155"/>
      <c r="O28" s="46"/>
      <c r="P28" s="42"/>
    </row>
    <row r="29" spans="1:18" x14ac:dyDescent="0.3">
      <c r="A29" s="1">
        <v>1924</v>
      </c>
      <c r="B29" s="16">
        <v>15.609</v>
      </c>
      <c r="C29" s="8">
        <f t="shared" si="0"/>
        <v>1.5748031496062964</v>
      </c>
      <c r="D29" s="8"/>
      <c r="E29" s="16">
        <v>15.038937754106914</v>
      </c>
      <c r="F29" s="51">
        <f t="shared" si="1"/>
        <v>1.6113083144647655</v>
      </c>
      <c r="G29" s="51"/>
      <c r="K29" s="155"/>
      <c r="L29" s="155"/>
      <c r="M29" s="155"/>
      <c r="N29" s="155"/>
      <c r="O29" s="46"/>
      <c r="P29" s="42"/>
    </row>
    <row r="30" spans="1:18" x14ac:dyDescent="0.3">
      <c r="A30" s="1">
        <v>1925</v>
      </c>
      <c r="B30" s="16">
        <v>15.853999999999999</v>
      </c>
      <c r="C30" s="8">
        <f t="shared" si="0"/>
        <v>1.5696072778525139</v>
      </c>
      <c r="D30" s="8"/>
      <c r="E30" s="16">
        <v>15.281261408546019</v>
      </c>
      <c r="F30" s="51">
        <f t="shared" si="1"/>
        <v>1.6113083144647655</v>
      </c>
      <c r="G30" s="51"/>
      <c r="O30" s="6"/>
    </row>
    <row r="31" spans="1:18" x14ac:dyDescent="0.3">
      <c r="A31" s="1">
        <v>1926</v>
      </c>
      <c r="B31" s="16">
        <v>16.103000000000002</v>
      </c>
      <c r="C31" s="8">
        <f t="shared" si="0"/>
        <v>1.570581556704953</v>
      </c>
      <c r="D31" s="8"/>
      <c r="E31" s="16">
        <v>15.527489644177017</v>
      </c>
      <c r="F31" s="51">
        <f t="shared" si="1"/>
        <v>1.6113083144647655</v>
      </c>
      <c r="G31" s="51"/>
      <c r="O31" s="6"/>
    </row>
    <row r="32" spans="1:18" x14ac:dyDescent="0.3">
      <c r="A32" s="1">
        <v>1927</v>
      </c>
      <c r="B32" s="16">
        <v>16.356000000000002</v>
      </c>
      <c r="C32" s="8">
        <f t="shared" si="0"/>
        <v>1.5711358132025177</v>
      </c>
      <c r="D32" s="8"/>
      <c r="E32" s="16">
        <v>15.777685375841296</v>
      </c>
      <c r="F32" s="51">
        <f t="shared" si="1"/>
        <v>1.6113083144647655</v>
      </c>
      <c r="G32" s="51"/>
      <c r="O32" s="6"/>
    </row>
    <row r="33" spans="1:7" x14ac:dyDescent="0.3">
      <c r="A33" s="1">
        <v>1928</v>
      </c>
      <c r="B33" s="16">
        <v>16.613</v>
      </c>
      <c r="C33" s="8">
        <f t="shared" si="0"/>
        <v>1.5712888236732558</v>
      </c>
      <c r="D33" s="8"/>
      <c r="E33" s="16">
        <v>16.031912532132317</v>
      </c>
      <c r="F33" s="51">
        <f t="shared" si="1"/>
        <v>1.6113083144647655</v>
      </c>
      <c r="G33" s="51"/>
    </row>
    <row r="34" spans="1:7" x14ac:dyDescent="0.3">
      <c r="A34" s="1">
        <v>1929</v>
      </c>
      <c r="B34" s="16">
        <v>16.875</v>
      </c>
      <c r="C34" s="8">
        <f t="shared" si="0"/>
        <v>1.5770781917775256</v>
      </c>
      <c r="D34" s="8"/>
      <c r="E34" s="16">
        <v>16.290236071730284</v>
      </c>
      <c r="F34" s="51">
        <f t="shared" si="1"/>
        <v>1.6113083144647655</v>
      </c>
      <c r="G34" s="51"/>
    </row>
    <row r="35" spans="1:7" x14ac:dyDescent="0.3">
      <c r="A35" s="1">
        <v>1930</v>
      </c>
      <c r="B35" s="16">
        <v>17.175000000000001</v>
      </c>
      <c r="C35" s="8">
        <f t="shared" si="0"/>
        <v>1.7777777777777892</v>
      </c>
      <c r="D35" s="13">
        <v>16.552721999999999</v>
      </c>
      <c r="E35" s="13">
        <v>16.552721999999999</v>
      </c>
      <c r="F35" s="51">
        <f t="shared" si="1"/>
        <v>1.6113083144646767</v>
      </c>
      <c r="G35" s="51"/>
    </row>
    <row r="36" spans="1:7" x14ac:dyDescent="0.3">
      <c r="A36" s="1"/>
      <c r="B36" s="16"/>
      <c r="C36" s="8"/>
      <c r="D36" s="8"/>
      <c r="E36" s="9"/>
      <c r="F36" s="51"/>
      <c r="G36" s="51"/>
    </row>
    <row r="37" spans="1:7" x14ac:dyDescent="0.3">
      <c r="A37" s="1"/>
      <c r="B37" s="16"/>
      <c r="C37" s="8"/>
      <c r="D37" s="8"/>
      <c r="E37" s="9"/>
      <c r="F37" s="51"/>
      <c r="G37" s="51"/>
    </row>
    <row r="38" spans="1:7" x14ac:dyDescent="0.3">
      <c r="A38" s="1"/>
      <c r="B38" s="16"/>
      <c r="C38" s="8"/>
      <c r="D38" s="8"/>
      <c r="E38" s="9"/>
      <c r="F38" s="51"/>
      <c r="G38" s="51"/>
    </row>
    <row r="39" spans="1:7" x14ac:dyDescent="0.3">
      <c r="A39" s="1"/>
      <c r="B39" s="16"/>
      <c r="C39" s="8"/>
      <c r="D39" s="8"/>
      <c r="E39" s="9"/>
      <c r="F39" s="51"/>
      <c r="G39" s="51"/>
    </row>
    <row r="40" spans="1:7" x14ac:dyDescent="0.3">
      <c r="A40" s="1"/>
      <c r="B40" s="16"/>
      <c r="C40" s="8"/>
      <c r="D40" s="8"/>
      <c r="E40" s="9"/>
      <c r="F40" s="51"/>
      <c r="G40" s="51"/>
    </row>
    <row r="41" spans="1:7" x14ac:dyDescent="0.3">
      <c r="A41" s="1"/>
      <c r="B41" s="16"/>
      <c r="C41" s="8"/>
      <c r="D41" s="8"/>
      <c r="E41" s="9"/>
      <c r="F41" s="51"/>
      <c r="G41" s="51"/>
    </row>
    <row r="42" spans="1:7" x14ac:dyDescent="0.3">
      <c r="A42" s="1"/>
      <c r="B42" s="16"/>
      <c r="C42" s="8"/>
      <c r="D42" s="8"/>
      <c r="E42" s="9"/>
      <c r="F42" s="51"/>
      <c r="G42" s="51"/>
    </row>
    <row r="43" spans="1:7" x14ac:dyDescent="0.3">
      <c r="A43" s="1"/>
      <c r="B43" s="16"/>
      <c r="C43" s="8"/>
      <c r="D43" s="8"/>
      <c r="E43" s="9"/>
      <c r="F43" s="51"/>
      <c r="G43" s="51"/>
    </row>
    <row r="44" spans="1:7" x14ac:dyDescent="0.3">
      <c r="A44" s="1"/>
      <c r="B44" s="16"/>
      <c r="C44" s="8"/>
      <c r="D44" s="8"/>
      <c r="E44" s="9"/>
      <c r="F44" s="51"/>
      <c r="G44" s="51"/>
    </row>
    <row r="45" spans="1:7" x14ac:dyDescent="0.3">
      <c r="E45" s="25"/>
      <c r="F45" s="25"/>
      <c r="G45" s="25"/>
    </row>
  </sheetData>
  <mergeCells count="11">
    <mergeCell ref="F2:F4"/>
    <mergeCell ref="A2:A4"/>
    <mergeCell ref="B2:B4"/>
    <mergeCell ref="C2:C4"/>
    <mergeCell ref="D2:D4"/>
    <mergeCell ref="E2:E4"/>
    <mergeCell ref="R13:R14"/>
    <mergeCell ref="G13:G14"/>
    <mergeCell ref="K13:N14"/>
    <mergeCell ref="K27:N29"/>
    <mergeCell ref="Q13:Q14"/>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A34"/>
  <sheetViews>
    <sheetView topLeftCell="A6" workbookViewId="0">
      <selection activeCell="L19" sqref="L19"/>
    </sheetView>
  </sheetViews>
  <sheetFormatPr baseColWidth="10" defaultRowHeight="13.2" x14ac:dyDescent="0.25"/>
  <cols>
    <col min="1" max="1" width="11.19921875" style="93"/>
    <col min="2" max="2" width="11.796875" style="93" customWidth="1"/>
    <col min="3" max="3" width="7.8984375" style="93" customWidth="1"/>
    <col min="4" max="4" width="9.8984375" style="93" customWidth="1"/>
    <col min="5" max="5" width="7.5" style="93" customWidth="1"/>
    <col min="6" max="6" width="7.8984375" style="93" customWidth="1"/>
    <col min="7" max="7" width="7.19921875" style="93" customWidth="1"/>
    <col min="8" max="8" width="10.59765625" style="93" customWidth="1"/>
    <col min="9" max="9" width="7.3984375" style="93" customWidth="1"/>
    <col min="10" max="10" width="9.3984375" style="93" customWidth="1"/>
    <col min="11" max="11" width="11.796875" style="93" customWidth="1"/>
    <col min="12" max="13" width="8.3984375" style="93" customWidth="1"/>
    <col min="14" max="14" width="3.8984375" style="93" customWidth="1"/>
    <col min="15" max="16384" width="11.19921875" style="93"/>
  </cols>
  <sheetData>
    <row r="3" spans="1:27" ht="13.2" customHeight="1" x14ac:dyDescent="0.25"/>
    <row r="4" spans="1:27" x14ac:dyDescent="0.25">
      <c r="T4" s="111" t="s">
        <v>395</v>
      </c>
    </row>
    <row r="5" spans="1:27" x14ac:dyDescent="0.25">
      <c r="A5" s="161"/>
      <c r="B5" s="158" t="s">
        <v>396</v>
      </c>
      <c r="C5" s="158" t="s">
        <v>379</v>
      </c>
      <c r="D5" s="158" t="s">
        <v>380</v>
      </c>
      <c r="E5" s="158" t="s">
        <v>381</v>
      </c>
      <c r="F5" s="158" t="s">
        <v>382</v>
      </c>
      <c r="G5" s="158" t="s">
        <v>383</v>
      </c>
      <c r="H5" s="158" t="s">
        <v>384</v>
      </c>
      <c r="I5" s="158" t="s">
        <v>385</v>
      </c>
      <c r="J5" s="158" t="s">
        <v>386</v>
      </c>
      <c r="K5" s="158" t="s">
        <v>387</v>
      </c>
      <c r="L5" s="158" t="s">
        <v>388</v>
      </c>
      <c r="M5" s="158" t="s">
        <v>389</v>
      </c>
      <c r="T5" s="111" t="s">
        <v>390</v>
      </c>
      <c r="U5" s="111"/>
      <c r="V5" s="111"/>
      <c r="W5" s="111"/>
      <c r="X5" s="111"/>
    </row>
    <row r="6" spans="1:27" ht="15.6" customHeight="1" x14ac:dyDescent="0.25">
      <c r="A6" s="163"/>
      <c r="B6" s="159"/>
      <c r="C6" s="159"/>
      <c r="D6" s="159"/>
      <c r="E6" s="159"/>
      <c r="F6" s="159"/>
      <c r="G6" s="159"/>
      <c r="H6" s="159"/>
      <c r="I6" s="159"/>
      <c r="J6" s="159"/>
      <c r="K6" s="159"/>
      <c r="L6" s="159"/>
      <c r="M6" s="159"/>
      <c r="P6" s="94"/>
      <c r="Q6" s="94"/>
      <c r="T6" s="161"/>
      <c r="U6" s="156" t="s">
        <v>391</v>
      </c>
      <c r="V6" s="156" t="s">
        <v>392</v>
      </c>
      <c r="W6" s="156" t="s">
        <v>393</v>
      </c>
      <c r="X6" s="156" t="s">
        <v>394</v>
      </c>
    </row>
    <row r="7" spans="1:27" x14ac:dyDescent="0.25">
      <c r="A7" s="162"/>
      <c r="B7" s="160"/>
      <c r="C7" s="160"/>
      <c r="D7" s="160"/>
      <c r="E7" s="160"/>
      <c r="F7" s="160"/>
      <c r="G7" s="160"/>
      <c r="H7" s="160"/>
      <c r="I7" s="160"/>
      <c r="J7" s="160"/>
      <c r="K7" s="160"/>
      <c r="L7" s="160"/>
      <c r="M7" s="160"/>
      <c r="T7" s="162"/>
      <c r="U7" s="157"/>
      <c r="V7" s="157"/>
      <c r="W7" s="157"/>
      <c r="X7" s="157"/>
    </row>
    <row r="8" spans="1:27" ht="14.4" customHeight="1" x14ac:dyDescent="0.25">
      <c r="A8" s="93">
        <v>1895</v>
      </c>
      <c r="B8" s="95">
        <v>0.48</v>
      </c>
      <c r="C8" s="96" t="s">
        <v>7</v>
      </c>
      <c r="D8" s="96" t="s">
        <v>7</v>
      </c>
      <c r="E8" s="96" t="s">
        <v>7</v>
      </c>
      <c r="F8" s="96" t="s">
        <v>7</v>
      </c>
      <c r="G8" s="96" t="s">
        <v>7</v>
      </c>
      <c r="H8" s="96" t="s">
        <v>7</v>
      </c>
      <c r="I8" s="96" t="s">
        <v>7</v>
      </c>
      <c r="J8" s="96"/>
      <c r="K8" s="96"/>
      <c r="L8" s="97">
        <f>B8</f>
        <v>0.48</v>
      </c>
      <c r="M8" s="97"/>
      <c r="T8" s="111">
        <v>1950</v>
      </c>
      <c r="U8" s="98">
        <v>61.8</v>
      </c>
      <c r="V8" s="98">
        <v>73.2</v>
      </c>
      <c r="W8" s="98">
        <v>88.4</v>
      </c>
      <c r="X8" s="94">
        <v>0.52</v>
      </c>
    </row>
    <row r="9" spans="1:27" x14ac:dyDescent="0.25">
      <c r="A9" s="93">
        <v>1910</v>
      </c>
      <c r="B9" s="95">
        <v>0.47</v>
      </c>
      <c r="C9" s="96" t="s">
        <v>7</v>
      </c>
      <c r="D9" s="96" t="s">
        <v>7</v>
      </c>
      <c r="E9" s="96" t="s">
        <v>7</v>
      </c>
      <c r="F9" s="96" t="s">
        <v>7</v>
      </c>
      <c r="G9" s="96" t="s">
        <v>7</v>
      </c>
      <c r="H9" s="96" t="s">
        <v>7</v>
      </c>
      <c r="I9" s="96" t="s">
        <v>7</v>
      </c>
      <c r="J9" s="96"/>
      <c r="K9" s="96"/>
      <c r="L9" s="97">
        <f>B9</f>
        <v>0.47</v>
      </c>
      <c r="M9" s="97">
        <f>AVERAGE(L8:L10)</f>
        <v>0.45333333333333331</v>
      </c>
      <c r="T9" s="111">
        <v>1956</v>
      </c>
      <c r="U9" s="98">
        <v>64.3</v>
      </c>
      <c r="V9" s="98">
        <v>69.8</v>
      </c>
      <c r="W9" s="98">
        <v>83.5</v>
      </c>
      <c r="X9" s="94">
        <v>0.52</v>
      </c>
    </row>
    <row r="10" spans="1:27" x14ac:dyDescent="0.25">
      <c r="A10" s="93">
        <v>1930</v>
      </c>
      <c r="B10" s="95">
        <v>0.41</v>
      </c>
      <c r="C10" s="96" t="s">
        <v>7</v>
      </c>
      <c r="D10" s="96" t="s">
        <v>7</v>
      </c>
      <c r="E10" s="96" t="s">
        <v>7</v>
      </c>
      <c r="F10" s="96" t="s">
        <v>7</v>
      </c>
      <c r="G10" s="96" t="s">
        <v>7</v>
      </c>
      <c r="H10" s="96" t="s">
        <v>7</v>
      </c>
      <c r="I10" s="96" t="s">
        <v>7</v>
      </c>
      <c r="J10" s="96"/>
      <c r="K10" s="96"/>
      <c r="L10" s="99">
        <f>B10</f>
        <v>0.41</v>
      </c>
      <c r="M10" s="99"/>
      <c r="T10" s="111">
        <v>1958</v>
      </c>
      <c r="U10" s="98">
        <v>61</v>
      </c>
      <c r="V10" s="98">
        <v>70</v>
      </c>
      <c r="W10" s="98">
        <v>81.3</v>
      </c>
      <c r="X10" s="94">
        <v>0.53</v>
      </c>
    </row>
    <row r="11" spans="1:27" ht="16.2" customHeight="1" x14ac:dyDescent="0.25">
      <c r="A11" s="93">
        <v>1940</v>
      </c>
      <c r="B11" s="95">
        <v>0.51</v>
      </c>
      <c r="C11" s="96" t="s">
        <v>7</v>
      </c>
      <c r="D11" s="96" t="s">
        <v>7</v>
      </c>
      <c r="E11" s="96" t="s">
        <v>7</v>
      </c>
      <c r="F11" s="96" t="s">
        <v>7</v>
      </c>
      <c r="G11" s="96" t="s">
        <v>7</v>
      </c>
      <c r="H11" s="96" t="s">
        <v>7</v>
      </c>
      <c r="I11" s="96" t="s">
        <v>7</v>
      </c>
      <c r="J11" s="96"/>
      <c r="K11" s="96"/>
      <c r="L11" s="100">
        <f>B11</f>
        <v>0.51</v>
      </c>
      <c r="M11" s="100"/>
      <c r="T11" s="111">
        <v>1963</v>
      </c>
      <c r="U11" s="98">
        <v>45.6</v>
      </c>
      <c r="V11" s="98">
        <v>55.9</v>
      </c>
      <c r="W11" s="98">
        <v>75.2</v>
      </c>
      <c r="X11" s="94">
        <v>0.56999999999999995</v>
      </c>
    </row>
    <row r="12" spans="1:27" ht="15.6" customHeight="1" x14ac:dyDescent="0.25">
      <c r="A12" s="93">
        <v>1950</v>
      </c>
      <c r="B12" s="96" t="s">
        <v>7</v>
      </c>
      <c r="C12" s="96" t="s">
        <v>7</v>
      </c>
      <c r="D12" s="96" t="s">
        <v>7</v>
      </c>
      <c r="E12" s="96" t="s">
        <v>7</v>
      </c>
      <c r="F12" s="95">
        <v>0.501</v>
      </c>
      <c r="G12" s="96" t="s">
        <v>7</v>
      </c>
      <c r="H12" s="95">
        <v>0.52</v>
      </c>
      <c r="I12" s="96" t="s">
        <v>7</v>
      </c>
      <c r="J12" s="96"/>
      <c r="K12" s="96"/>
      <c r="L12" s="100">
        <f>AVERAGE(F12:H12)</f>
        <v>0.51049999999999995</v>
      </c>
      <c r="M12" s="100"/>
      <c r="T12" s="111">
        <v>1968</v>
      </c>
      <c r="U12" s="98">
        <v>24.3</v>
      </c>
      <c r="V12" s="98">
        <v>44.7</v>
      </c>
      <c r="W12" s="98">
        <v>69.400000000000006</v>
      </c>
      <c r="X12" s="94">
        <v>0.54</v>
      </c>
    </row>
    <row r="13" spans="1:27" x14ac:dyDescent="0.25">
      <c r="A13" s="93">
        <v>1956</v>
      </c>
      <c r="B13" s="96" t="s">
        <v>7</v>
      </c>
      <c r="C13" s="96" t="s">
        <v>7</v>
      </c>
      <c r="D13" s="96" t="s">
        <v>7</v>
      </c>
      <c r="E13" s="96" t="s">
        <v>7</v>
      </c>
      <c r="F13" s="96" t="s">
        <v>7</v>
      </c>
      <c r="G13" s="96" t="s">
        <v>7</v>
      </c>
      <c r="H13" s="95">
        <v>0.52</v>
      </c>
      <c r="I13" s="96" t="s">
        <v>7</v>
      </c>
      <c r="J13" s="96"/>
      <c r="K13" s="96"/>
      <c r="L13" s="100">
        <f>H13</f>
        <v>0.52</v>
      </c>
      <c r="M13" s="100"/>
      <c r="T13" s="111">
        <v>1977</v>
      </c>
      <c r="U13" s="98">
        <v>25</v>
      </c>
      <c r="V13" s="98">
        <v>33</v>
      </c>
      <c r="W13" s="98">
        <v>63.8</v>
      </c>
      <c r="X13" s="94">
        <v>0.49</v>
      </c>
      <c r="Y13" s="98">
        <f>U8-U13</f>
        <v>36.799999999999997</v>
      </c>
      <c r="Z13" s="98">
        <f t="shared" ref="Z13:AA13" si="0">V8-V13</f>
        <v>40.200000000000003</v>
      </c>
      <c r="AA13" s="98">
        <f t="shared" si="0"/>
        <v>24.600000000000009</v>
      </c>
    </row>
    <row r="14" spans="1:27" x14ac:dyDescent="0.25">
      <c r="A14" s="93">
        <v>1957</v>
      </c>
      <c r="B14" s="96" t="s">
        <v>7</v>
      </c>
      <c r="C14" s="96" t="s">
        <v>7</v>
      </c>
      <c r="D14" s="96" t="s">
        <v>7</v>
      </c>
      <c r="E14" s="95">
        <v>0.48099999999999998</v>
      </c>
      <c r="F14" s="95">
        <v>0.53700000000000003</v>
      </c>
      <c r="G14" s="96" t="s">
        <v>7</v>
      </c>
      <c r="H14" s="96" t="s">
        <v>7</v>
      </c>
      <c r="I14" s="96" t="s">
        <v>7</v>
      </c>
      <c r="J14" s="96"/>
      <c r="K14" s="96"/>
      <c r="L14" s="100">
        <f>AVERAGE(E14:F14)</f>
        <v>0.50900000000000001</v>
      </c>
      <c r="M14" s="100">
        <f>AVERAGE(L11:L18)</f>
        <v>0.51056249999999992</v>
      </c>
      <c r="T14" s="111">
        <v>1984</v>
      </c>
      <c r="U14" s="98">
        <v>22.5</v>
      </c>
      <c r="V14" s="98">
        <v>30.2</v>
      </c>
      <c r="W14" s="98">
        <v>53</v>
      </c>
      <c r="X14" s="94">
        <v>0.42499999999999999</v>
      </c>
    </row>
    <row r="15" spans="1:27" x14ac:dyDescent="0.25">
      <c r="A15" s="93">
        <v>1958</v>
      </c>
      <c r="B15" s="96" t="s">
        <v>7</v>
      </c>
      <c r="C15" s="96" t="s">
        <v>7</v>
      </c>
      <c r="D15" s="96" t="s">
        <v>7</v>
      </c>
      <c r="E15" s="95">
        <v>0.45100000000000001</v>
      </c>
      <c r="F15" s="95">
        <v>0.53400000000000003</v>
      </c>
      <c r="G15" s="96" t="s">
        <v>7</v>
      </c>
      <c r="H15" s="95">
        <v>0.53</v>
      </c>
      <c r="I15" s="96" t="s">
        <v>7</v>
      </c>
      <c r="J15" s="96"/>
      <c r="K15" s="96"/>
      <c r="L15" s="100">
        <f>AVERAGE(C15:K15)</f>
        <v>0.505</v>
      </c>
      <c r="M15" s="100"/>
      <c r="T15" s="111">
        <v>1989</v>
      </c>
      <c r="U15" s="98">
        <v>22.7</v>
      </c>
      <c r="V15" s="98">
        <v>29.3</v>
      </c>
      <c r="W15" s="98">
        <v>53.5</v>
      </c>
      <c r="X15" s="94">
        <v>0.46500000000000002</v>
      </c>
    </row>
    <row r="16" spans="1:27" ht="15.6" customHeight="1" x14ac:dyDescent="0.25">
      <c r="A16" s="93">
        <v>1963</v>
      </c>
      <c r="B16" s="96" t="s">
        <v>7</v>
      </c>
      <c r="C16" s="95">
        <v>0.55500000000000005</v>
      </c>
      <c r="D16" s="95">
        <v>0.505</v>
      </c>
      <c r="E16" s="95">
        <v>0.53</v>
      </c>
      <c r="F16" s="95">
        <v>0.54700000000000004</v>
      </c>
      <c r="G16" s="95">
        <v>0.60599999999999998</v>
      </c>
      <c r="H16" s="95">
        <v>0.56999999999999995</v>
      </c>
      <c r="I16" s="95">
        <v>0.52300000000000002</v>
      </c>
      <c r="J16" s="95">
        <v>0.54100000000000004</v>
      </c>
      <c r="K16" s="95"/>
      <c r="L16" s="100">
        <v>0.51</v>
      </c>
      <c r="M16" s="101"/>
      <c r="T16" s="111">
        <v>1992</v>
      </c>
      <c r="U16" s="98">
        <v>22.5</v>
      </c>
      <c r="V16" s="98">
        <v>28</v>
      </c>
      <c r="W16" s="98">
        <v>52.6</v>
      </c>
      <c r="X16" s="94">
        <v>0.47499999999999998</v>
      </c>
    </row>
    <row r="17" spans="1:24" x14ac:dyDescent="0.25">
      <c r="A17" s="102">
        <v>1968</v>
      </c>
      <c r="B17" s="96" t="s">
        <v>7</v>
      </c>
      <c r="C17" s="103">
        <v>0.57699999999999996</v>
      </c>
      <c r="D17" s="103">
        <v>0.5</v>
      </c>
      <c r="E17" s="103">
        <v>0.52100000000000002</v>
      </c>
      <c r="F17" s="104" t="s">
        <v>7</v>
      </c>
      <c r="G17" s="103">
        <v>0.58599999999999997</v>
      </c>
      <c r="H17" s="103">
        <v>0.54</v>
      </c>
      <c r="I17" s="103">
        <v>0.498</v>
      </c>
      <c r="J17" s="103">
        <v>0.498</v>
      </c>
      <c r="K17" s="103"/>
      <c r="L17" s="100">
        <v>0.51</v>
      </c>
      <c r="M17" s="101"/>
      <c r="T17" s="111">
        <v>1994</v>
      </c>
      <c r="U17" s="98">
        <v>21.1</v>
      </c>
      <c r="V17" s="98">
        <v>29.4</v>
      </c>
      <c r="W17" s="98">
        <v>55.6</v>
      </c>
      <c r="X17" s="94">
        <v>0.47699999999999998</v>
      </c>
    </row>
    <row r="18" spans="1:24" x14ac:dyDescent="0.25">
      <c r="A18" s="102">
        <v>1975</v>
      </c>
      <c r="B18" s="96" t="s">
        <v>7</v>
      </c>
      <c r="C18" s="103">
        <v>0.57899999999999996</v>
      </c>
      <c r="D18" s="103">
        <v>0.53700000000000003</v>
      </c>
      <c r="E18" s="103">
        <v>0.55600000000000005</v>
      </c>
      <c r="F18" s="104" t="s">
        <v>7</v>
      </c>
      <c r="G18" s="103">
        <v>0.51800000000000002</v>
      </c>
      <c r="H18" s="96" t="s">
        <v>7</v>
      </c>
      <c r="I18" s="105">
        <v>0.496</v>
      </c>
      <c r="J18" s="105">
        <v>0.46200000000000002</v>
      </c>
      <c r="K18" s="105"/>
      <c r="L18" s="100">
        <v>0.51</v>
      </c>
      <c r="M18" s="101"/>
      <c r="T18" s="111">
        <v>1996</v>
      </c>
      <c r="U18" s="98">
        <v>37.1</v>
      </c>
      <c r="V18" s="98">
        <v>45.3</v>
      </c>
      <c r="W18" s="98">
        <v>69.599999999999994</v>
      </c>
      <c r="X18" s="94">
        <v>0.45400000000000001</v>
      </c>
    </row>
    <row r="19" spans="1:24" x14ac:dyDescent="0.25">
      <c r="A19" s="102">
        <v>1977</v>
      </c>
      <c r="B19" s="96" t="s">
        <v>7</v>
      </c>
      <c r="C19" s="104" t="s">
        <v>7</v>
      </c>
      <c r="D19" s="103">
        <v>0.47599999999999998</v>
      </c>
      <c r="E19" s="103">
        <v>0.48199999999999998</v>
      </c>
      <c r="F19" s="104" t="s">
        <v>7</v>
      </c>
      <c r="G19" s="104" t="s">
        <v>7</v>
      </c>
      <c r="H19" s="103">
        <v>0.49</v>
      </c>
      <c r="I19" s="105">
        <v>0.496</v>
      </c>
      <c r="J19" s="103"/>
      <c r="K19" s="103"/>
      <c r="L19" s="97">
        <f>AVERAGE(C19:I19)</f>
        <v>0.48599999999999999</v>
      </c>
      <c r="M19" s="97"/>
      <c r="T19" s="111">
        <v>1998</v>
      </c>
      <c r="U19" s="98">
        <v>33.9</v>
      </c>
      <c r="V19" s="98">
        <v>40.700000000000003</v>
      </c>
      <c r="W19" s="98">
        <v>63.9</v>
      </c>
      <c r="X19" s="94">
        <v>0.47599999999999998</v>
      </c>
    </row>
    <row r="20" spans="1:24" x14ac:dyDescent="0.25">
      <c r="A20" s="102">
        <v>1984</v>
      </c>
      <c r="B20" s="96" t="s">
        <v>7</v>
      </c>
      <c r="C20" s="104" t="s">
        <v>7</v>
      </c>
      <c r="D20" s="104" t="s">
        <v>7</v>
      </c>
      <c r="E20" s="104" t="s">
        <v>7</v>
      </c>
      <c r="F20" s="104" t="s">
        <v>7</v>
      </c>
      <c r="G20" s="104" t="s">
        <v>7</v>
      </c>
      <c r="H20" s="103">
        <v>0.42499999999999999</v>
      </c>
      <c r="I20" s="103">
        <v>0.45600000000000002</v>
      </c>
      <c r="J20" s="103"/>
      <c r="K20" s="103">
        <v>0.44500000000000001</v>
      </c>
      <c r="L20" s="97">
        <f>AVERAGE(H20:K20)</f>
        <v>0.442</v>
      </c>
      <c r="M20" s="97"/>
      <c r="T20" s="111">
        <v>2000</v>
      </c>
      <c r="U20" s="98">
        <v>24.2</v>
      </c>
      <c r="V20" s="98">
        <v>31.9</v>
      </c>
      <c r="W20" s="98">
        <v>53.7</v>
      </c>
      <c r="X20" s="94">
        <v>0.48099999999999998</v>
      </c>
    </row>
    <row r="21" spans="1:24" ht="15.6" customHeight="1" x14ac:dyDescent="0.25">
      <c r="A21" s="102">
        <v>1989</v>
      </c>
      <c r="B21" s="96" t="s">
        <v>7</v>
      </c>
      <c r="C21" s="104" t="s">
        <v>7</v>
      </c>
      <c r="D21" s="104" t="s">
        <v>7</v>
      </c>
      <c r="E21" s="104" t="s">
        <v>7</v>
      </c>
      <c r="F21" s="104" t="s">
        <v>7</v>
      </c>
      <c r="G21" s="104" t="s">
        <v>7</v>
      </c>
      <c r="H21" s="103">
        <v>0.46500000000000002</v>
      </c>
      <c r="I21" s="103"/>
      <c r="J21" s="103"/>
      <c r="K21" s="103">
        <v>0.48299999999999998</v>
      </c>
      <c r="L21" s="97">
        <f>AVERAGE(H21:K21)</f>
        <v>0.47399999999999998</v>
      </c>
      <c r="M21" s="97"/>
      <c r="T21" s="111">
        <v>2002</v>
      </c>
      <c r="U21" s="98">
        <v>20.3</v>
      </c>
      <c r="V21" s="98">
        <v>27.4</v>
      </c>
      <c r="W21" s="98">
        <v>50.6</v>
      </c>
      <c r="X21" s="94">
        <v>0.45400000000000001</v>
      </c>
    </row>
    <row r="22" spans="1:24" x14ac:dyDescent="0.25">
      <c r="A22" s="102">
        <v>1992</v>
      </c>
      <c r="B22" s="96" t="s">
        <v>7</v>
      </c>
      <c r="C22" s="104" t="s">
        <v>7</v>
      </c>
      <c r="D22" s="104" t="s">
        <v>7</v>
      </c>
      <c r="E22" s="104" t="s">
        <v>7</v>
      </c>
      <c r="F22" s="104" t="s">
        <v>7</v>
      </c>
      <c r="G22" s="104" t="s">
        <v>7</v>
      </c>
      <c r="H22" s="103">
        <v>0.47499999999999998</v>
      </c>
      <c r="I22" s="103"/>
      <c r="J22" s="103"/>
      <c r="K22" s="103">
        <v>0.48399999999999999</v>
      </c>
      <c r="L22" s="97">
        <f t="shared" ref="L22:L28" si="1">AVERAGE(H22:K22)</f>
        <v>0.47949999999999998</v>
      </c>
      <c r="M22" s="97"/>
      <c r="T22" s="112">
        <v>2004</v>
      </c>
      <c r="U22" s="107">
        <v>17.3</v>
      </c>
      <c r="V22" s="107">
        <v>24.6</v>
      </c>
      <c r="W22" s="107">
        <v>47</v>
      </c>
      <c r="X22" s="108">
        <v>0.46</v>
      </c>
    </row>
    <row r="23" spans="1:24" x14ac:dyDescent="0.25">
      <c r="A23" s="93">
        <v>1994</v>
      </c>
      <c r="B23" s="96" t="s">
        <v>7</v>
      </c>
      <c r="C23" s="104" t="s">
        <v>7</v>
      </c>
      <c r="D23" s="104" t="s">
        <v>7</v>
      </c>
      <c r="E23" s="104" t="s">
        <v>7</v>
      </c>
      <c r="F23" s="104" t="s">
        <v>7</v>
      </c>
      <c r="G23" s="104" t="s">
        <v>7</v>
      </c>
      <c r="H23" s="95">
        <v>0.47699999999999998</v>
      </c>
      <c r="I23" s="95"/>
      <c r="J23" s="95"/>
      <c r="K23" s="95">
        <v>0.49099999999999999</v>
      </c>
      <c r="L23" s="97">
        <f t="shared" si="1"/>
        <v>0.48399999999999999</v>
      </c>
      <c r="M23" s="97">
        <f>AVERAGE(L19:L28)</f>
        <v>0.47110000000000002</v>
      </c>
    </row>
    <row r="24" spans="1:24" x14ac:dyDescent="0.25">
      <c r="A24" s="93">
        <v>1996</v>
      </c>
      <c r="B24" s="96" t="s">
        <v>7</v>
      </c>
      <c r="C24" s="104" t="s">
        <v>7</v>
      </c>
      <c r="D24" s="104" t="s">
        <v>7</v>
      </c>
      <c r="E24" s="104" t="s">
        <v>7</v>
      </c>
      <c r="F24" s="104" t="s">
        <v>7</v>
      </c>
      <c r="G24" s="104" t="s">
        <v>7</v>
      </c>
      <c r="H24" s="93">
        <v>0.45400000000000001</v>
      </c>
      <c r="K24" s="95">
        <v>0.47</v>
      </c>
      <c r="L24" s="97">
        <f t="shared" si="1"/>
        <v>0.46199999999999997</v>
      </c>
      <c r="M24" s="97"/>
    </row>
    <row r="25" spans="1:24" x14ac:dyDescent="0.25">
      <c r="A25" s="93">
        <v>1998</v>
      </c>
      <c r="B25" s="96" t="s">
        <v>7</v>
      </c>
      <c r="C25" s="104" t="s">
        <v>7</v>
      </c>
      <c r="D25" s="104" t="s">
        <v>7</v>
      </c>
      <c r="E25" s="104" t="s">
        <v>7</v>
      </c>
      <c r="F25" s="104" t="s">
        <v>7</v>
      </c>
      <c r="G25" s="104" t="s">
        <v>7</v>
      </c>
      <c r="H25" s="93">
        <v>0.47599999999999998</v>
      </c>
      <c r="K25" s="95">
        <v>0.46899999999999997</v>
      </c>
      <c r="L25" s="97">
        <f t="shared" si="1"/>
        <v>0.47249999999999998</v>
      </c>
      <c r="M25" s="97"/>
    </row>
    <row r="26" spans="1:24" x14ac:dyDescent="0.25">
      <c r="A26" s="93">
        <v>2000</v>
      </c>
      <c r="B26" s="96" t="s">
        <v>7</v>
      </c>
      <c r="C26" s="104" t="s">
        <v>7</v>
      </c>
      <c r="D26" s="104" t="s">
        <v>7</v>
      </c>
      <c r="E26" s="104" t="s">
        <v>7</v>
      </c>
      <c r="F26" s="104" t="s">
        <v>7</v>
      </c>
      <c r="G26" s="104" t="s">
        <v>7</v>
      </c>
      <c r="H26" s="93">
        <v>0.48099999999999998</v>
      </c>
      <c r="K26" s="95">
        <v>0.49299999999999999</v>
      </c>
      <c r="L26" s="97">
        <f t="shared" si="1"/>
        <v>0.48699999999999999</v>
      </c>
      <c r="M26" s="97"/>
    </row>
    <row r="27" spans="1:24" x14ac:dyDescent="0.25">
      <c r="A27" s="93">
        <v>2002</v>
      </c>
      <c r="B27" s="96" t="s">
        <v>7</v>
      </c>
      <c r="C27" s="104" t="s">
        <v>7</v>
      </c>
      <c r="D27" s="104" t="s">
        <v>7</v>
      </c>
      <c r="E27" s="104" t="s">
        <v>7</v>
      </c>
      <c r="F27" s="104" t="s">
        <v>7</v>
      </c>
      <c r="G27" s="104" t="s">
        <v>7</v>
      </c>
      <c r="H27" s="93">
        <v>0.45400000000000001</v>
      </c>
      <c r="K27" s="95">
        <v>0.46500000000000002</v>
      </c>
      <c r="L27" s="97">
        <f t="shared" si="1"/>
        <v>0.45950000000000002</v>
      </c>
      <c r="M27" s="97"/>
    </row>
    <row r="28" spans="1:24" x14ac:dyDescent="0.25">
      <c r="A28" s="106">
        <v>2004</v>
      </c>
      <c r="B28" s="109" t="s">
        <v>7</v>
      </c>
      <c r="C28" s="109" t="s">
        <v>7</v>
      </c>
      <c r="D28" s="109" t="s">
        <v>7</v>
      </c>
      <c r="E28" s="109" t="s">
        <v>7</v>
      </c>
      <c r="F28" s="109" t="s">
        <v>7</v>
      </c>
      <c r="G28" s="109" t="s">
        <v>7</v>
      </c>
      <c r="H28" s="110">
        <v>0.46</v>
      </c>
      <c r="I28" s="110"/>
      <c r="J28" s="110"/>
      <c r="K28" s="110">
        <v>0.46899999999999997</v>
      </c>
      <c r="L28" s="113">
        <f t="shared" si="1"/>
        <v>0.46450000000000002</v>
      </c>
      <c r="M28" s="113"/>
    </row>
    <row r="34" ht="15.6" customHeight="1" x14ac:dyDescent="0.25"/>
  </sheetData>
  <mergeCells count="18">
    <mergeCell ref="F5:F7"/>
    <mergeCell ref="A5:A7"/>
    <mergeCell ref="B5:B7"/>
    <mergeCell ref="C5:C7"/>
    <mergeCell ref="D5:D7"/>
    <mergeCell ref="E5:E7"/>
    <mergeCell ref="X6:X7"/>
    <mergeCell ref="G5:G7"/>
    <mergeCell ref="H5:H7"/>
    <mergeCell ref="I5:I7"/>
    <mergeCell ref="J5:J7"/>
    <mergeCell ref="K5:K7"/>
    <mergeCell ref="L5:L7"/>
    <mergeCell ref="M5:M7"/>
    <mergeCell ref="T6:T7"/>
    <mergeCell ref="U6:U7"/>
    <mergeCell ref="V6:V7"/>
    <mergeCell ref="W6:W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0"/>
  <sheetViews>
    <sheetView tabSelected="1" workbookViewId="0">
      <selection activeCell="L9" sqref="L9:O17"/>
    </sheetView>
  </sheetViews>
  <sheetFormatPr baseColWidth="10" defaultRowHeight="15.6" x14ac:dyDescent="0.3"/>
  <cols>
    <col min="1" max="16384" width="11.19921875" style="75"/>
  </cols>
  <sheetData>
    <row r="2" spans="1:15" x14ac:dyDescent="0.3">
      <c r="A2" s="114" t="s">
        <v>397</v>
      </c>
      <c r="B2" s="115"/>
      <c r="C2" s="115"/>
      <c r="D2" s="115"/>
      <c r="E2" s="115"/>
      <c r="F2" s="115"/>
      <c r="G2" s="116"/>
      <c r="H2" s="116"/>
      <c r="I2" s="117"/>
      <c r="J2" s="117"/>
    </row>
    <row r="3" spans="1:15" x14ac:dyDescent="0.3">
      <c r="A3" s="114" t="s">
        <v>398</v>
      </c>
      <c r="B3" s="115"/>
      <c r="C3" s="115"/>
      <c r="D3" s="115"/>
      <c r="E3" s="115"/>
      <c r="F3" s="115"/>
      <c r="G3" s="117"/>
      <c r="H3" s="117"/>
      <c r="I3" s="117"/>
      <c r="J3" s="117"/>
    </row>
    <row r="4" spans="1:15" x14ac:dyDescent="0.3">
      <c r="A4" s="134" t="s">
        <v>425</v>
      </c>
      <c r="B4" s="118"/>
      <c r="C4" s="118"/>
      <c r="D4" s="118"/>
      <c r="E4" s="118"/>
      <c r="F4" s="118"/>
      <c r="G4" s="119"/>
      <c r="H4" s="119"/>
      <c r="I4" s="119"/>
      <c r="J4" s="119"/>
    </row>
    <row r="5" spans="1:15" ht="18.600000000000001" x14ac:dyDescent="0.3">
      <c r="A5" s="164" t="s">
        <v>0</v>
      </c>
      <c r="B5" s="120" t="s">
        <v>399</v>
      </c>
      <c r="C5" s="135" t="s">
        <v>408</v>
      </c>
      <c r="D5" s="135"/>
      <c r="E5" s="135" t="s">
        <v>409</v>
      </c>
      <c r="F5" s="135"/>
      <c r="G5" s="135" t="s">
        <v>410</v>
      </c>
      <c r="H5" s="136"/>
      <c r="I5" s="135" t="s">
        <v>400</v>
      </c>
      <c r="J5" s="135"/>
    </row>
    <row r="6" spans="1:15" x14ac:dyDescent="0.3">
      <c r="A6" s="165"/>
      <c r="B6" s="117"/>
      <c r="C6" s="117" t="s">
        <v>401</v>
      </c>
      <c r="D6" s="117" t="s">
        <v>402</v>
      </c>
      <c r="E6" s="117" t="s">
        <v>401</v>
      </c>
      <c r="F6" s="117" t="s">
        <v>402</v>
      </c>
      <c r="G6" s="117" t="s">
        <v>401</v>
      </c>
      <c r="H6" s="117" t="s">
        <v>402</v>
      </c>
      <c r="I6" s="117" t="s">
        <v>401</v>
      </c>
      <c r="J6" s="117" t="s">
        <v>402</v>
      </c>
    </row>
    <row r="7" spans="1:15" x14ac:dyDescent="0.3">
      <c r="A7" s="166"/>
      <c r="B7" s="119"/>
      <c r="C7" s="119"/>
      <c r="D7" s="119" t="s">
        <v>403</v>
      </c>
      <c r="E7" s="119"/>
      <c r="F7" s="119" t="s">
        <v>403</v>
      </c>
      <c r="G7" s="119"/>
      <c r="H7" s="119" t="s">
        <v>403</v>
      </c>
      <c r="I7" s="119"/>
      <c r="J7" s="119" t="s">
        <v>403</v>
      </c>
    </row>
    <row r="8" spans="1:15" x14ac:dyDescent="0.3">
      <c r="A8" s="122"/>
      <c r="B8" s="121"/>
      <c r="C8" s="121"/>
      <c r="D8" s="121"/>
      <c r="E8" s="121"/>
      <c r="F8" s="121"/>
      <c r="G8" s="121"/>
      <c r="H8" s="121"/>
      <c r="I8" s="121"/>
      <c r="J8" s="121"/>
    </row>
    <row r="9" spans="1:15" ht="18.600000000000001" customHeight="1" x14ac:dyDescent="0.3">
      <c r="A9" s="123" t="s">
        <v>411</v>
      </c>
      <c r="B9" s="117">
        <v>4761914</v>
      </c>
      <c r="C9" s="117">
        <v>2976128</v>
      </c>
      <c r="D9" s="124">
        <v>62.5</v>
      </c>
      <c r="E9" s="117">
        <v>692697</v>
      </c>
      <c r="F9" s="124">
        <v>14.55</v>
      </c>
      <c r="G9" s="117">
        <v>773047</v>
      </c>
      <c r="H9" s="124">
        <v>16.23</v>
      </c>
      <c r="I9" s="117">
        <v>320042</v>
      </c>
      <c r="J9" s="124">
        <v>6.72</v>
      </c>
      <c r="L9" s="167" t="s">
        <v>427</v>
      </c>
      <c r="M9" s="167"/>
      <c r="N9" s="167"/>
      <c r="O9" s="167"/>
    </row>
    <row r="10" spans="1:15" ht="18.600000000000001" x14ac:dyDescent="0.3">
      <c r="A10" s="123" t="s">
        <v>412</v>
      </c>
      <c r="B10" s="117">
        <v>5131051</v>
      </c>
      <c r="C10" s="117">
        <v>3177840</v>
      </c>
      <c r="D10" s="124">
        <v>61.93</v>
      </c>
      <c r="E10" s="117">
        <v>803294</v>
      </c>
      <c r="F10" s="124">
        <v>15.66</v>
      </c>
      <c r="G10" s="117">
        <v>838091</v>
      </c>
      <c r="H10" s="124">
        <v>16.329999999999998</v>
      </c>
      <c r="I10" s="117">
        <v>311826</v>
      </c>
      <c r="J10" s="124">
        <v>6.07</v>
      </c>
      <c r="L10" s="167"/>
      <c r="M10" s="167"/>
      <c r="N10" s="167"/>
      <c r="O10" s="167"/>
    </row>
    <row r="11" spans="1:15" ht="18.600000000000001" x14ac:dyDescent="0.3">
      <c r="A11" s="123" t="s">
        <v>413</v>
      </c>
      <c r="B11" s="117">
        <v>5337889</v>
      </c>
      <c r="C11" s="117">
        <v>3584191</v>
      </c>
      <c r="D11" s="124">
        <v>67.150000000000006</v>
      </c>
      <c r="E11" s="117">
        <v>803262</v>
      </c>
      <c r="F11" s="124">
        <v>15.05</v>
      </c>
      <c r="G11" s="117">
        <v>884589</v>
      </c>
      <c r="H11" s="124">
        <v>16.57</v>
      </c>
      <c r="I11" s="117">
        <v>65847</v>
      </c>
      <c r="J11" s="124">
        <v>1.23</v>
      </c>
      <c r="L11" s="167"/>
      <c r="M11" s="167"/>
      <c r="N11" s="167"/>
      <c r="O11" s="167"/>
    </row>
    <row r="12" spans="1:15" x14ac:dyDescent="0.3">
      <c r="A12" s="123">
        <v>1921</v>
      </c>
      <c r="B12" s="117">
        <v>4883561</v>
      </c>
      <c r="C12" s="117">
        <v>3488102</v>
      </c>
      <c r="D12" s="124">
        <v>71.430000000000007</v>
      </c>
      <c r="E12" s="117">
        <v>61318</v>
      </c>
      <c r="F12" s="124">
        <v>11.49</v>
      </c>
      <c r="G12" s="117">
        <v>454293</v>
      </c>
      <c r="H12" s="124">
        <v>9.3000000000000007</v>
      </c>
      <c r="I12" s="117">
        <v>379848</v>
      </c>
      <c r="J12" s="124">
        <v>7.78</v>
      </c>
      <c r="L12" s="167"/>
      <c r="M12" s="167"/>
      <c r="N12" s="167"/>
      <c r="O12" s="167"/>
    </row>
    <row r="13" spans="1:15" x14ac:dyDescent="0.3">
      <c r="A13" s="123">
        <v>1930</v>
      </c>
      <c r="B13" s="117">
        <v>5165803</v>
      </c>
      <c r="C13" s="117">
        <v>3626278</v>
      </c>
      <c r="D13" s="124">
        <v>70.2</v>
      </c>
      <c r="E13" s="117">
        <v>743407</v>
      </c>
      <c r="F13" s="124">
        <v>14.39</v>
      </c>
      <c r="G13" s="117">
        <v>586930</v>
      </c>
      <c r="H13" s="124">
        <v>11.36</v>
      </c>
      <c r="I13" s="117">
        <v>209188</v>
      </c>
      <c r="J13" s="124">
        <v>4.05</v>
      </c>
      <c r="L13" s="167"/>
      <c r="M13" s="167"/>
      <c r="N13" s="167"/>
      <c r="O13" s="167"/>
    </row>
    <row r="14" spans="1:15" x14ac:dyDescent="0.3">
      <c r="A14" s="123">
        <v>1940</v>
      </c>
      <c r="B14" s="117">
        <v>5858116</v>
      </c>
      <c r="C14" s="117">
        <v>3830871</v>
      </c>
      <c r="D14" s="124">
        <v>65.39</v>
      </c>
      <c r="E14" s="117">
        <v>746313</v>
      </c>
      <c r="F14" s="124">
        <v>12.73</v>
      </c>
      <c r="G14" s="117">
        <v>1117274</v>
      </c>
      <c r="H14" s="124">
        <v>19.07</v>
      </c>
      <c r="I14" s="117">
        <v>163658</v>
      </c>
      <c r="J14" s="124">
        <v>2.79</v>
      </c>
      <c r="L14" s="167"/>
      <c r="M14" s="167"/>
      <c r="N14" s="167"/>
      <c r="O14" s="167"/>
    </row>
    <row r="15" spans="1:15" x14ac:dyDescent="0.3">
      <c r="A15" s="123">
        <v>1950</v>
      </c>
      <c r="B15" s="117">
        <v>8272093</v>
      </c>
      <c r="C15" s="117">
        <v>4823901</v>
      </c>
      <c r="D15" s="124">
        <v>58.32</v>
      </c>
      <c r="E15" s="117">
        <v>1319163</v>
      </c>
      <c r="F15" s="124">
        <v>15.95</v>
      </c>
      <c r="G15" s="117">
        <v>1774063</v>
      </c>
      <c r="H15" s="124">
        <v>21.45</v>
      </c>
      <c r="I15" s="117">
        <v>354966</v>
      </c>
      <c r="J15" s="124">
        <v>4.29</v>
      </c>
      <c r="L15" s="167"/>
      <c r="M15" s="167"/>
      <c r="N15" s="167"/>
      <c r="O15" s="167"/>
    </row>
    <row r="16" spans="1:15" x14ac:dyDescent="0.3">
      <c r="A16" s="123">
        <v>1960</v>
      </c>
      <c r="B16" s="117">
        <v>11332016</v>
      </c>
      <c r="C16" s="117">
        <v>6143540</v>
      </c>
      <c r="D16" s="124">
        <v>54.21</v>
      </c>
      <c r="E16" s="117">
        <v>2147343</v>
      </c>
      <c r="F16" s="124">
        <v>18.95</v>
      </c>
      <c r="G16" s="117">
        <v>2959342</v>
      </c>
      <c r="H16" s="124">
        <v>26.12</v>
      </c>
      <c r="I16" s="117">
        <v>81791</v>
      </c>
      <c r="J16" s="124" t="s">
        <v>404</v>
      </c>
      <c r="L16" s="167"/>
      <c r="M16" s="167"/>
      <c r="N16" s="167"/>
      <c r="O16" s="167"/>
    </row>
    <row r="17" spans="1:15" ht="18.600000000000001" x14ac:dyDescent="0.3">
      <c r="A17" s="123" t="s">
        <v>414</v>
      </c>
      <c r="B17" s="117">
        <v>12955057</v>
      </c>
      <c r="C17" s="117">
        <v>5103519</v>
      </c>
      <c r="D17" s="124">
        <v>39.39</v>
      </c>
      <c r="E17" s="117">
        <v>2973540</v>
      </c>
      <c r="F17" s="124">
        <v>22.95</v>
      </c>
      <c r="G17" s="117">
        <v>4130473</v>
      </c>
      <c r="H17" s="124">
        <v>31.88</v>
      </c>
      <c r="I17" s="117">
        <v>747525</v>
      </c>
      <c r="J17" s="124">
        <v>5.77</v>
      </c>
      <c r="L17" s="167"/>
      <c r="M17" s="167"/>
      <c r="N17" s="167"/>
      <c r="O17" s="167"/>
    </row>
    <row r="18" spans="1:15" ht="18.600000000000001" x14ac:dyDescent="0.3">
      <c r="A18" s="123" t="s">
        <v>415</v>
      </c>
      <c r="B18" s="117">
        <v>21393250</v>
      </c>
      <c r="C18" s="117">
        <v>5519979</v>
      </c>
      <c r="D18" s="124">
        <v>25.8</v>
      </c>
      <c r="E18" s="117">
        <v>4424826</v>
      </c>
      <c r="F18" s="124">
        <v>20.68</v>
      </c>
      <c r="G18" s="117">
        <v>5197712</v>
      </c>
      <c r="H18" s="124">
        <v>24.3</v>
      </c>
      <c r="I18" s="117">
        <v>6250733</v>
      </c>
      <c r="J18" s="124">
        <v>29.22</v>
      </c>
      <c r="L18" s="82"/>
      <c r="M18" s="82"/>
    </row>
    <row r="19" spans="1:15" ht="18.600000000000001" x14ac:dyDescent="0.3">
      <c r="A19" s="123" t="s">
        <v>416</v>
      </c>
      <c r="B19" s="117">
        <v>23403413</v>
      </c>
      <c r="C19" s="117">
        <v>5300114</v>
      </c>
      <c r="D19" s="124">
        <v>22.65</v>
      </c>
      <c r="E19" s="117">
        <v>6503224</v>
      </c>
      <c r="F19" s="124">
        <v>27.79</v>
      </c>
      <c r="G19" s="117">
        <v>10796203</v>
      </c>
      <c r="H19" s="124">
        <v>46.13</v>
      </c>
      <c r="I19" s="117">
        <v>803872</v>
      </c>
      <c r="J19" s="124">
        <v>3.43</v>
      </c>
      <c r="L19" s="82"/>
      <c r="M19" s="82"/>
    </row>
    <row r="20" spans="1:15" ht="18.600000000000001" x14ac:dyDescent="0.3">
      <c r="A20" s="137" t="s">
        <v>426</v>
      </c>
      <c r="B20" s="119"/>
      <c r="C20" s="119" t="s">
        <v>405</v>
      </c>
      <c r="D20" s="138">
        <v>22.54</v>
      </c>
      <c r="E20" s="119" t="s">
        <v>405</v>
      </c>
      <c r="F20" s="138">
        <v>24.37</v>
      </c>
      <c r="G20" s="119" t="s">
        <v>405</v>
      </c>
      <c r="H20" s="138">
        <v>52.75</v>
      </c>
      <c r="I20" s="119" t="s">
        <v>405</v>
      </c>
      <c r="J20" s="138">
        <v>0.34</v>
      </c>
      <c r="L20" s="82"/>
      <c r="M20" s="82"/>
    </row>
    <row r="21" spans="1:15" ht="18.600000000000001" x14ac:dyDescent="0.3">
      <c r="A21" s="129" t="s">
        <v>417</v>
      </c>
      <c r="B21" s="130"/>
      <c r="C21" s="130"/>
      <c r="D21" s="130"/>
      <c r="E21" s="130"/>
      <c r="F21" s="130"/>
      <c r="G21" s="130"/>
      <c r="H21" s="130"/>
      <c r="I21" s="130"/>
      <c r="J21" s="130"/>
    </row>
    <row r="22" spans="1:15" ht="18.600000000000001" customHeight="1" x14ac:dyDescent="0.3">
      <c r="A22" s="129" t="s">
        <v>418</v>
      </c>
      <c r="B22" s="129"/>
      <c r="C22" s="129"/>
      <c r="D22" s="129"/>
      <c r="E22" s="129"/>
      <c r="F22" s="129"/>
      <c r="G22" s="129"/>
      <c r="H22" s="129"/>
      <c r="I22" s="129"/>
      <c r="J22" s="129"/>
    </row>
    <row r="23" spans="1:15" ht="18.600000000000001" x14ac:dyDescent="0.3">
      <c r="A23" s="129" t="s">
        <v>419</v>
      </c>
      <c r="B23" s="130"/>
      <c r="C23" s="130"/>
      <c r="D23" s="130"/>
      <c r="E23" s="130"/>
      <c r="F23" s="130"/>
      <c r="G23" s="130"/>
      <c r="H23" s="130"/>
      <c r="I23" s="130"/>
      <c r="J23" s="130"/>
    </row>
    <row r="24" spans="1:15" ht="18.600000000000001" x14ac:dyDescent="0.3">
      <c r="A24" s="131" t="s">
        <v>420</v>
      </c>
      <c r="B24" s="127"/>
      <c r="C24" s="127"/>
      <c r="D24" s="127"/>
      <c r="E24" s="127"/>
      <c r="F24" s="127"/>
      <c r="G24" s="127"/>
      <c r="H24" s="127"/>
      <c r="I24" s="127"/>
      <c r="J24" s="127"/>
    </row>
    <row r="25" spans="1:15" ht="18.600000000000001" x14ac:dyDescent="0.3">
      <c r="A25" s="132" t="s">
        <v>421</v>
      </c>
      <c r="B25" s="125"/>
      <c r="C25" s="125"/>
      <c r="D25" s="126"/>
      <c r="E25" s="125"/>
      <c r="F25" s="126"/>
      <c r="G25" s="125"/>
      <c r="H25" s="126"/>
      <c r="I25" s="128"/>
      <c r="J25" s="126"/>
    </row>
    <row r="26" spans="1:15" x14ac:dyDescent="0.3">
      <c r="A26" s="133" t="s">
        <v>422</v>
      </c>
      <c r="B26" s="117"/>
      <c r="C26" s="117"/>
      <c r="D26" s="117"/>
      <c r="E26" s="117"/>
      <c r="F26" s="117"/>
      <c r="G26" s="117"/>
      <c r="H26" s="117"/>
      <c r="I26" s="117"/>
      <c r="J26" s="117"/>
    </row>
    <row r="27" spans="1:15" x14ac:dyDescent="0.3">
      <c r="A27" s="133" t="s">
        <v>406</v>
      </c>
      <c r="B27" s="117"/>
      <c r="C27" s="117"/>
      <c r="D27" s="117"/>
      <c r="E27" s="117"/>
      <c r="F27" s="117"/>
      <c r="G27" s="117"/>
      <c r="H27" s="117"/>
      <c r="I27" s="117"/>
      <c r="J27" s="117"/>
    </row>
    <row r="28" spans="1:15" x14ac:dyDescent="0.3">
      <c r="A28" s="133" t="s">
        <v>423</v>
      </c>
      <c r="B28" s="117"/>
      <c r="C28" s="117"/>
      <c r="D28" s="117"/>
      <c r="E28" s="117"/>
      <c r="F28" s="117"/>
      <c r="G28" s="117"/>
      <c r="H28" s="117"/>
      <c r="I28" s="117"/>
      <c r="J28" s="117"/>
    </row>
    <row r="29" spans="1:15" x14ac:dyDescent="0.3">
      <c r="A29" s="133" t="s">
        <v>424</v>
      </c>
      <c r="B29" s="117"/>
      <c r="C29" s="117"/>
      <c r="D29" s="117"/>
      <c r="E29" s="117"/>
      <c r="F29" s="117"/>
      <c r="G29" s="117"/>
      <c r="H29" s="117"/>
      <c r="I29" s="117"/>
      <c r="J29" s="117"/>
    </row>
    <row r="30" spans="1:15" x14ac:dyDescent="0.3">
      <c r="A30" s="133" t="s">
        <v>407</v>
      </c>
      <c r="B30" s="117"/>
      <c r="C30" s="117"/>
      <c r="D30" s="117"/>
      <c r="E30" s="117"/>
      <c r="F30" s="117"/>
      <c r="G30" s="117"/>
      <c r="H30" s="117"/>
      <c r="I30" s="117"/>
      <c r="J30" s="117"/>
    </row>
  </sheetData>
  <mergeCells count="2">
    <mergeCell ref="A5:A7"/>
    <mergeCell ref="L9:O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780"/>
  <sheetViews>
    <sheetView workbookViewId="0">
      <pane xSplit="1" ySplit="3" topLeftCell="CO717" activePane="bottomRight" state="frozen"/>
      <selection pane="topRight" activeCell="B1" sqref="B1"/>
      <selection pane="bottomLeft" activeCell="A3" sqref="A3"/>
      <selection pane="bottomRight" activeCell="CU1" sqref="CU1:CU780"/>
    </sheetView>
  </sheetViews>
  <sheetFormatPr baseColWidth="10" defaultColWidth="9" defaultRowHeight="14.4" x14ac:dyDescent="0.3"/>
  <cols>
    <col min="1" max="1" width="17.8984375" style="56" bestFit="1" customWidth="1"/>
    <col min="2" max="3" width="9.59765625" style="56" bestFit="1" customWidth="1"/>
    <col min="4" max="10" width="10.59765625" style="56" bestFit="1" customWidth="1"/>
    <col min="11" max="11" width="9.59765625" style="56" bestFit="1" customWidth="1"/>
    <col min="12" max="12" width="10.59765625" style="56" bestFit="1" customWidth="1"/>
    <col min="13" max="15" width="9.59765625" style="56" bestFit="1" customWidth="1"/>
    <col min="16" max="19" width="10.59765625" style="56" bestFit="1" customWidth="1"/>
    <col min="20" max="20" width="9.59765625" style="56" bestFit="1" customWidth="1"/>
    <col min="21" max="23" width="10.59765625" style="56" bestFit="1" customWidth="1"/>
    <col min="24" max="24" width="9.59765625" style="56" bestFit="1" customWidth="1"/>
    <col min="25" max="28" width="10.59765625" style="56" bestFit="1" customWidth="1"/>
    <col min="29" max="32" width="9.59765625" style="56" bestFit="1" customWidth="1"/>
    <col min="33" max="33" width="10.59765625" style="56" bestFit="1" customWidth="1"/>
    <col min="34" max="35" width="9.59765625" style="56" bestFit="1" customWidth="1"/>
    <col min="36" max="37" width="10.59765625" style="56" bestFit="1" customWidth="1"/>
    <col min="38" max="38" width="9.59765625" style="56" bestFit="1" customWidth="1"/>
    <col min="39" max="41" width="10.59765625" style="56" bestFit="1" customWidth="1"/>
    <col min="42" max="43" width="9.59765625" style="56" bestFit="1" customWidth="1"/>
    <col min="44" max="50" width="10.59765625" style="56" bestFit="1" customWidth="1"/>
    <col min="51" max="51" width="9.59765625" style="56" bestFit="1" customWidth="1"/>
    <col min="52" max="56" width="10.59765625" style="56" bestFit="1" customWidth="1"/>
    <col min="57" max="60" width="9.59765625" style="56" bestFit="1" customWidth="1"/>
    <col min="61" max="62" width="10.59765625" style="56" bestFit="1" customWidth="1"/>
    <col min="63" max="63" width="9.59765625" style="56" bestFit="1" customWidth="1"/>
    <col min="64" max="64" width="10.59765625" style="56" bestFit="1" customWidth="1"/>
    <col min="65" max="65" width="9.59765625" style="56" bestFit="1" customWidth="1"/>
    <col min="66" max="66" width="10.59765625" style="56" bestFit="1" customWidth="1"/>
    <col min="67" max="67" width="9.59765625" style="56" bestFit="1" customWidth="1"/>
    <col min="68" max="69" width="10.59765625" style="56" bestFit="1" customWidth="1"/>
    <col min="70" max="70" width="9.59765625" style="56" bestFit="1" customWidth="1"/>
    <col min="71" max="76" width="10.59765625" style="56" bestFit="1" customWidth="1"/>
    <col min="77" max="77" width="9.59765625" style="56" bestFit="1" customWidth="1"/>
    <col min="78" max="80" width="10.59765625" style="56" bestFit="1" customWidth="1"/>
    <col min="81" max="83" width="9.59765625" style="56" bestFit="1" customWidth="1"/>
    <col min="84" max="85" width="10.59765625" style="56" bestFit="1" customWidth="1"/>
    <col min="86" max="86" width="9.59765625" style="56" bestFit="1" customWidth="1"/>
    <col min="87" max="87" width="10.59765625" style="56" bestFit="1" customWidth="1"/>
    <col min="88" max="88" width="9.59765625" style="56" bestFit="1" customWidth="1"/>
    <col min="89" max="91" width="10.59765625" style="56" bestFit="1" customWidth="1"/>
    <col min="92" max="92" width="9.59765625" style="56" bestFit="1" customWidth="1"/>
    <col min="93" max="95" width="10.59765625" style="56" bestFit="1" customWidth="1"/>
    <col min="96" max="96" width="9.59765625" style="56" bestFit="1" customWidth="1"/>
    <col min="97" max="97" width="10.59765625" style="56" bestFit="1" customWidth="1"/>
    <col min="98" max="98" width="9.59765625" style="56" bestFit="1" customWidth="1"/>
    <col min="99" max="100" width="10.59765625" style="56" bestFit="1" customWidth="1"/>
    <col min="101" max="101" width="9.59765625" style="56" bestFit="1" customWidth="1"/>
    <col min="102" max="102" width="10.59765625" style="56" bestFit="1" customWidth="1"/>
    <col min="103" max="103" width="9.59765625" style="56" bestFit="1" customWidth="1"/>
    <col min="104" max="105" width="10.59765625" style="56" bestFit="1" customWidth="1"/>
    <col min="106" max="107" width="9.59765625" style="56" bestFit="1" customWidth="1"/>
    <col min="108" max="108" width="10.59765625" style="56" bestFit="1" customWidth="1"/>
    <col min="109" max="109" width="9.59765625" style="56" bestFit="1" customWidth="1"/>
    <col min="110" max="110" width="10.59765625" style="56" bestFit="1" customWidth="1"/>
    <col min="111" max="114" width="9.59765625" style="56" bestFit="1" customWidth="1"/>
    <col min="115" max="116" width="10.59765625" style="56" bestFit="1" customWidth="1"/>
    <col min="117" max="117" width="9.59765625" style="56" bestFit="1" customWidth="1"/>
    <col min="118" max="119" width="10.59765625" style="56" bestFit="1" customWidth="1"/>
    <col min="120" max="120" width="9.59765625" style="56" bestFit="1" customWidth="1"/>
    <col min="121" max="122" width="10.59765625" style="56" bestFit="1" customWidth="1"/>
    <col min="123" max="123" width="9.59765625" style="56" bestFit="1" customWidth="1"/>
    <col min="124" max="125" width="10.59765625" style="56" bestFit="1" customWidth="1"/>
    <col min="126" max="126" width="9.59765625" style="56" bestFit="1" customWidth="1"/>
    <col min="127" max="127" width="10.59765625" style="56" bestFit="1" customWidth="1"/>
    <col min="128" max="129" width="9.59765625" style="56" bestFit="1" customWidth="1"/>
    <col min="130" max="130" width="11.59765625" style="56" bestFit="1" customWidth="1"/>
    <col min="131" max="132" width="10.59765625" style="56" bestFit="1" customWidth="1"/>
    <col min="133" max="133" width="9.59765625" style="56" bestFit="1" customWidth="1"/>
    <col min="134" max="134" width="10.59765625" style="56" bestFit="1" customWidth="1"/>
    <col min="135" max="136" width="9.59765625" style="56" bestFit="1" customWidth="1"/>
    <col min="137" max="137" width="10.59765625" style="56" bestFit="1" customWidth="1"/>
    <col min="138" max="139" width="9.59765625" style="56" bestFit="1" customWidth="1"/>
    <col min="140" max="140" width="10.59765625" style="56" bestFit="1" customWidth="1"/>
    <col min="141" max="141" width="9.59765625" style="56" bestFit="1" customWidth="1"/>
    <col min="142" max="145" width="10.59765625" style="56" bestFit="1" customWidth="1"/>
    <col min="146" max="146" width="9.59765625" style="56" bestFit="1" customWidth="1"/>
    <col min="147" max="148" width="10.59765625" style="56" bestFit="1" customWidth="1"/>
    <col min="149" max="150" width="9.59765625" style="56" bestFit="1" customWidth="1"/>
    <col min="151" max="151" width="10.59765625" style="56" bestFit="1" customWidth="1"/>
    <col min="152" max="152" width="9.59765625" style="56" bestFit="1" customWidth="1"/>
    <col min="153" max="157" width="10.59765625" style="56" bestFit="1" customWidth="1"/>
    <col min="158" max="159" width="9.59765625" style="56" bestFit="1" customWidth="1"/>
    <col min="160" max="164" width="10.59765625" style="56" bestFit="1" customWidth="1"/>
    <col min="165" max="166" width="9.59765625" style="56" bestFit="1" customWidth="1"/>
    <col min="167" max="168" width="10.59765625" style="56" bestFit="1" customWidth="1"/>
    <col min="169" max="170" width="9.59765625" style="56" bestFit="1" customWidth="1"/>
    <col min="171" max="16384" width="9" style="56"/>
  </cols>
  <sheetData>
    <row r="1" spans="1:170" x14ac:dyDescent="0.3">
      <c r="A1" s="55" t="s">
        <v>24</v>
      </c>
      <c r="B1" s="56" t="s">
        <v>25</v>
      </c>
      <c r="C1" s="56" t="s">
        <v>26</v>
      </c>
      <c r="D1" s="56" t="s">
        <v>27</v>
      </c>
      <c r="E1" s="56" t="s">
        <v>28</v>
      </c>
      <c r="F1" s="57" t="s">
        <v>29</v>
      </c>
      <c r="G1" s="56" t="s">
        <v>30</v>
      </c>
      <c r="H1" s="56" t="s">
        <v>31</v>
      </c>
      <c r="I1" s="56" t="s">
        <v>32</v>
      </c>
      <c r="J1" s="56" t="s">
        <v>33</v>
      </c>
      <c r="K1" s="56" t="s">
        <v>34</v>
      </c>
      <c r="L1" s="57" t="s">
        <v>35</v>
      </c>
      <c r="M1" s="56" t="s">
        <v>36</v>
      </c>
      <c r="N1" s="56" t="s">
        <v>37</v>
      </c>
      <c r="O1" s="56" t="s">
        <v>38</v>
      </c>
      <c r="P1" s="57" t="s">
        <v>39</v>
      </c>
      <c r="Q1" s="56" t="s">
        <v>40</v>
      </c>
      <c r="R1" s="57" t="s">
        <v>41</v>
      </c>
      <c r="S1" s="56" t="s">
        <v>42</v>
      </c>
      <c r="T1" s="57" t="s">
        <v>43</v>
      </c>
      <c r="U1" s="57" t="s">
        <v>44</v>
      </c>
      <c r="V1" s="56" t="s">
        <v>45</v>
      </c>
      <c r="W1" s="56" t="s">
        <v>46</v>
      </c>
      <c r="X1" s="56" t="s">
        <v>47</v>
      </c>
      <c r="Y1" s="56" t="s">
        <v>48</v>
      </c>
      <c r="Z1" s="57" t="s">
        <v>49</v>
      </c>
      <c r="AA1" s="57" t="s">
        <v>50</v>
      </c>
      <c r="AB1" s="57" t="s">
        <v>51</v>
      </c>
      <c r="AC1" s="56" t="s">
        <v>52</v>
      </c>
      <c r="AD1" s="56" t="s">
        <v>53</v>
      </c>
      <c r="AE1" s="56" t="s">
        <v>54</v>
      </c>
      <c r="AF1" s="56" t="s">
        <v>55</v>
      </c>
      <c r="AG1" s="57" t="s">
        <v>56</v>
      </c>
      <c r="AH1" s="56" t="s">
        <v>57</v>
      </c>
      <c r="AI1" s="56" t="s">
        <v>58</v>
      </c>
      <c r="AJ1" s="56" t="s">
        <v>59</v>
      </c>
      <c r="AK1" s="57" t="s">
        <v>60</v>
      </c>
      <c r="AL1" s="57" t="s">
        <v>61</v>
      </c>
      <c r="AM1" s="56" t="s">
        <v>62</v>
      </c>
      <c r="AN1" s="56" t="s">
        <v>63</v>
      </c>
      <c r="AO1" s="57" t="s">
        <v>64</v>
      </c>
      <c r="AP1" s="56" t="s">
        <v>65</v>
      </c>
      <c r="AQ1" s="56" t="s">
        <v>66</v>
      </c>
      <c r="AR1" s="56" t="s">
        <v>67</v>
      </c>
      <c r="AS1" s="56" t="s">
        <v>68</v>
      </c>
      <c r="AT1" s="56" t="s">
        <v>69</v>
      </c>
      <c r="AU1" s="57" t="s">
        <v>70</v>
      </c>
      <c r="AV1" s="57" t="s">
        <v>71</v>
      </c>
      <c r="AW1" s="57" t="s">
        <v>72</v>
      </c>
      <c r="AX1" s="56" t="s">
        <v>73</v>
      </c>
      <c r="AY1" s="56" t="s">
        <v>74</v>
      </c>
      <c r="AZ1" s="57" t="s">
        <v>75</v>
      </c>
      <c r="BA1" s="57" t="s">
        <v>76</v>
      </c>
      <c r="BB1" s="56" t="s">
        <v>77</v>
      </c>
      <c r="BC1" s="57" t="s">
        <v>78</v>
      </c>
      <c r="BD1" s="56" t="s">
        <v>79</v>
      </c>
      <c r="BE1" s="57" t="s">
        <v>80</v>
      </c>
      <c r="BF1" s="56" t="s">
        <v>81</v>
      </c>
      <c r="BG1" s="56" t="s">
        <v>82</v>
      </c>
      <c r="BH1" s="56" t="s">
        <v>83</v>
      </c>
      <c r="BI1" s="56" t="s">
        <v>84</v>
      </c>
      <c r="BJ1" s="57" t="s">
        <v>85</v>
      </c>
      <c r="BK1" s="56" t="s">
        <v>86</v>
      </c>
      <c r="BL1" s="56" t="s">
        <v>87</v>
      </c>
      <c r="BM1" s="56" t="s">
        <v>88</v>
      </c>
      <c r="BN1" s="57" t="s">
        <v>89</v>
      </c>
      <c r="BO1" s="56" t="s">
        <v>90</v>
      </c>
      <c r="BP1" s="56" t="s">
        <v>91</v>
      </c>
      <c r="BQ1" s="57" t="s">
        <v>92</v>
      </c>
      <c r="BR1" s="57" t="s">
        <v>93</v>
      </c>
      <c r="BS1" s="56" t="s">
        <v>94</v>
      </c>
      <c r="BT1" s="57" t="s">
        <v>95</v>
      </c>
      <c r="BU1" s="57" t="s">
        <v>96</v>
      </c>
      <c r="BV1" s="57" t="s">
        <v>97</v>
      </c>
      <c r="BW1" s="57" t="s">
        <v>98</v>
      </c>
      <c r="BX1" s="57" t="s">
        <v>99</v>
      </c>
      <c r="BY1" s="57" t="s">
        <v>100</v>
      </c>
      <c r="BZ1" s="57" t="s">
        <v>101</v>
      </c>
      <c r="CA1" s="57" t="s">
        <v>102</v>
      </c>
      <c r="CB1" s="56" t="s">
        <v>103</v>
      </c>
      <c r="CC1" s="57" t="s">
        <v>104</v>
      </c>
      <c r="CD1" s="56" t="s">
        <v>105</v>
      </c>
      <c r="CE1" s="56" t="s">
        <v>106</v>
      </c>
      <c r="CF1" s="57" t="s">
        <v>107</v>
      </c>
      <c r="CG1" s="56" t="s">
        <v>108</v>
      </c>
      <c r="CH1" s="56" t="s">
        <v>109</v>
      </c>
      <c r="CI1" s="57" t="s">
        <v>110</v>
      </c>
      <c r="CJ1" s="57" t="s">
        <v>111</v>
      </c>
      <c r="CK1" s="56" t="s">
        <v>112</v>
      </c>
      <c r="CL1" s="56" t="s">
        <v>113</v>
      </c>
      <c r="CM1" s="56" t="s">
        <v>114</v>
      </c>
      <c r="CN1" s="56" t="s">
        <v>115</v>
      </c>
      <c r="CO1" s="56" t="s">
        <v>116</v>
      </c>
      <c r="CP1" s="56" t="s">
        <v>117</v>
      </c>
      <c r="CQ1" s="56" t="s">
        <v>118</v>
      </c>
      <c r="CR1" s="56" t="s">
        <v>119</v>
      </c>
      <c r="CS1" s="56" t="s">
        <v>120</v>
      </c>
      <c r="CT1" s="56" t="s">
        <v>121</v>
      </c>
      <c r="CU1" s="58" t="s">
        <v>122</v>
      </c>
      <c r="CV1" s="57" t="s">
        <v>123</v>
      </c>
      <c r="CW1" s="56" t="s">
        <v>124</v>
      </c>
      <c r="CX1" s="56" t="s">
        <v>125</v>
      </c>
      <c r="CY1" s="56" t="s">
        <v>126</v>
      </c>
      <c r="CZ1" s="57" t="s">
        <v>127</v>
      </c>
      <c r="DA1" s="56" t="s">
        <v>128</v>
      </c>
      <c r="DB1" s="56" t="s">
        <v>129</v>
      </c>
      <c r="DC1" s="56" t="s">
        <v>130</v>
      </c>
      <c r="DD1" s="56" t="s">
        <v>131</v>
      </c>
      <c r="DE1" s="57" t="s">
        <v>132</v>
      </c>
      <c r="DF1" s="57" t="s">
        <v>133</v>
      </c>
      <c r="DG1" s="56" t="s">
        <v>134</v>
      </c>
      <c r="DH1" s="56" t="s">
        <v>135</v>
      </c>
      <c r="DI1" s="57" t="s">
        <v>136</v>
      </c>
      <c r="DJ1" s="56" t="s">
        <v>137</v>
      </c>
      <c r="DK1" s="57" t="s">
        <v>138</v>
      </c>
      <c r="DL1" s="57" t="s">
        <v>139</v>
      </c>
      <c r="DM1" s="56" t="s">
        <v>140</v>
      </c>
      <c r="DN1" s="56" t="s">
        <v>141</v>
      </c>
      <c r="DO1" s="56" t="s">
        <v>142</v>
      </c>
      <c r="DP1" s="56" t="s">
        <v>143</v>
      </c>
      <c r="DQ1" s="57" t="s">
        <v>144</v>
      </c>
      <c r="DR1" s="57" t="s">
        <v>145</v>
      </c>
      <c r="DS1" s="56" t="s">
        <v>146</v>
      </c>
      <c r="DT1" s="57" t="s">
        <v>147</v>
      </c>
      <c r="DU1" s="56" t="s">
        <v>148</v>
      </c>
      <c r="DV1" s="57" t="s">
        <v>149</v>
      </c>
      <c r="DW1" s="57" t="s">
        <v>150</v>
      </c>
      <c r="DX1" s="56" t="s">
        <v>151</v>
      </c>
      <c r="DY1" s="56" t="s">
        <v>152</v>
      </c>
      <c r="DZ1" s="56" t="s">
        <v>153</v>
      </c>
      <c r="EA1" s="57" t="s">
        <v>154</v>
      </c>
      <c r="EB1" s="57" t="s">
        <v>155</v>
      </c>
      <c r="EC1" s="56" t="s">
        <v>156</v>
      </c>
      <c r="ED1" s="57" t="s">
        <v>157</v>
      </c>
      <c r="EE1" s="56" t="s">
        <v>158</v>
      </c>
      <c r="EF1" s="56" t="s">
        <v>159</v>
      </c>
      <c r="EG1" s="57" t="s">
        <v>160</v>
      </c>
      <c r="EH1" s="56" t="s">
        <v>161</v>
      </c>
      <c r="EI1" s="56" t="s">
        <v>162</v>
      </c>
      <c r="EJ1" s="57" t="s">
        <v>163</v>
      </c>
      <c r="EK1" s="56" t="s">
        <v>164</v>
      </c>
      <c r="EL1" s="57" t="s">
        <v>165</v>
      </c>
      <c r="EM1" s="56" t="s">
        <v>166</v>
      </c>
      <c r="EN1" s="57" t="s">
        <v>167</v>
      </c>
      <c r="EO1" s="57" t="s">
        <v>168</v>
      </c>
      <c r="EP1" s="56" t="s">
        <v>169</v>
      </c>
      <c r="EQ1" s="57" t="s">
        <v>170</v>
      </c>
      <c r="ER1" s="56" t="s">
        <v>171</v>
      </c>
      <c r="ES1" s="56" t="s">
        <v>172</v>
      </c>
      <c r="ET1" s="56" t="s">
        <v>173</v>
      </c>
      <c r="EU1" s="56" t="s">
        <v>174</v>
      </c>
      <c r="EV1" s="56" t="s">
        <v>175</v>
      </c>
      <c r="EW1" s="56" t="s">
        <v>176</v>
      </c>
      <c r="EX1" s="56" t="s">
        <v>177</v>
      </c>
      <c r="EY1" s="56" t="s">
        <v>178</v>
      </c>
      <c r="EZ1" s="57" t="s">
        <v>179</v>
      </c>
      <c r="FA1" s="57" t="s">
        <v>180</v>
      </c>
      <c r="FB1" s="56" t="s">
        <v>181</v>
      </c>
      <c r="FC1" s="57" t="s">
        <v>182</v>
      </c>
      <c r="FD1" s="56" t="s">
        <v>183</v>
      </c>
      <c r="FE1" s="57" t="s">
        <v>184</v>
      </c>
      <c r="FF1" s="57" t="s">
        <v>185</v>
      </c>
      <c r="FG1" s="56" t="s">
        <v>186</v>
      </c>
      <c r="FH1" s="57" t="s">
        <v>187</v>
      </c>
      <c r="FI1" s="56" t="s">
        <v>188</v>
      </c>
      <c r="FJ1" s="56" t="s">
        <v>189</v>
      </c>
      <c r="FK1" s="57" t="s">
        <v>190</v>
      </c>
      <c r="FL1" s="57" t="s">
        <v>191</v>
      </c>
      <c r="FM1" s="57" t="s">
        <v>192</v>
      </c>
      <c r="FN1" s="57" t="s">
        <v>193</v>
      </c>
    </row>
    <row r="2" spans="1:170" x14ac:dyDescent="0.3">
      <c r="A2" s="56" t="s">
        <v>194</v>
      </c>
      <c r="B2" s="56" t="s">
        <v>195</v>
      </c>
      <c r="C2" s="56" t="s">
        <v>196</v>
      </c>
      <c r="D2" s="56" t="s">
        <v>197</v>
      </c>
      <c r="E2" s="56" t="s">
        <v>198</v>
      </c>
      <c r="F2" s="56" t="s">
        <v>199</v>
      </c>
      <c r="G2" s="56" t="s">
        <v>197</v>
      </c>
      <c r="H2" s="56" t="s">
        <v>200</v>
      </c>
      <c r="I2" s="56" t="s">
        <v>201</v>
      </c>
      <c r="J2" s="56" t="s">
        <v>197</v>
      </c>
      <c r="K2" s="56" t="s">
        <v>196</v>
      </c>
      <c r="L2" s="56" t="s">
        <v>201</v>
      </c>
      <c r="M2" s="56" t="s">
        <v>196</v>
      </c>
      <c r="N2" s="56" t="s">
        <v>196</v>
      </c>
      <c r="O2" s="56" t="s">
        <v>195</v>
      </c>
      <c r="P2" s="56" t="s">
        <v>197</v>
      </c>
      <c r="Q2" s="56" t="s">
        <v>198</v>
      </c>
      <c r="R2" s="56" t="s">
        <v>197</v>
      </c>
      <c r="S2" s="56" t="s">
        <v>197</v>
      </c>
      <c r="T2" s="56" t="s">
        <v>199</v>
      </c>
      <c r="U2" s="56" t="s">
        <v>199</v>
      </c>
      <c r="V2" s="56" t="s">
        <v>199</v>
      </c>
      <c r="W2" s="56" t="s">
        <v>196</v>
      </c>
      <c r="X2" s="56" t="s">
        <v>196</v>
      </c>
      <c r="Y2" s="56" t="s">
        <v>200</v>
      </c>
      <c r="Z2" s="56" t="s">
        <v>201</v>
      </c>
      <c r="AA2" s="56" t="s">
        <v>199</v>
      </c>
      <c r="AB2" s="56" t="s">
        <v>202</v>
      </c>
      <c r="AC2" s="56" t="s">
        <v>196</v>
      </c>
      <c r="AD2" s="56" t="s">
        <v>196</v>
      </c>
      <c r="AE2" s="56" t="s">
        <v>196</v>
      </c>
      <c r="AF2" s="56" t="s">
        <v>196</v>
      </c>
      <c r="AG2" s="56" t="s">
        <v>199</v>
      </c>
      <c r="AH2" s="56" t="s">
        <v>196</v>
      </c>
      <c r="AI2" s="56" t="s">
        <v>196</v>
      </c>
      <c r="AJ2" s="56" t="s">
        <v>199</v>
      </c>
      <c r="AK2" s="56" t="s">
        <v>197</v>
      </c>
      <c r="AL2" s="56" t="s">
        <v>199</v>
      </c>
      <c r="AM2" s="56" t="s">
        <v>197</v>
      </c>
      <c r="AN2" s="56" t="s">
        <v>197</v>
      </c>
      <c r="AO2" s="56" t="s">
        <v>201</v>
      </c>
      <c r="AP2" s="56" t="s">
        <v>196</v>
      </c>
      <c r="AQ2" s="56" t="s">
        <v>199</v>
      </c>
      <c r="AR2" s="56" t="s">
        <v>201</v>
      </c>
      <c r="AS2" s="56" t="s">
        <v>199</v>
      </c>
      <c r="AT2" s="56" t="s">
        <v>198</v>
      </c>
      <c r="AU2" s="56" t="s">
        <v>199</v>
      </c>
      <c r="AV2" s="56" t="s">
        <v>198</v>
      </c>
      <c r="AW2" s="56" t="s">
        <v>201</v>
      </c>
      <c r="AX2" s="56" t="s">
        <v>197</v>
      </c>
      <c r="AY2" s="56" t="s">
        <v>196</v>
      </c>
      <c r="AZ2" s="56" t="s">
        <v>201</v>
      </c>
      <c r="BA2" s="56" t="s">
        <v>201</v>
      </c>
      <c r="BB2" s="56" t="s">
        <v>196</v>
      </c>
      <c r="BC2" s="56" t="s">
        <v>201</v>
      </c>
      <c r="BD2" s="56" t="s">
        <v>197</v>
      </c>
      <c r="BE2" s="56" t="s">
        <v>196</v>
      </c>
      <c r="BF2" s="56" t="s">
        <v>196</v>
      </c>
      <c r="BG2" s="56" t="s">
        <v>196</v>
      </c>
      <c r="BH2" s="56" t="s">
        <v>196</v>
      </c>
      <c r="BI2" s="56" t="s">
        <v>196</v>
      </c>
      <c r="BJ2" s="56" t="s">
        <v>201</v>
      </c>
      <c r="BK2" s="56" t="s">
        <v>199</v>
      </c>
      <c r="BL2" s="56" t="s">
        <v>202</v>
      </c>
      <c r="BM2" s="56" t="s">
        <v>199</v>
      </c>
      <c r="BN2" s="56" t="s">
        <v>197</v>
      </c>
      <c r="BO2" s="56" t="s">
        <v>199</v>
      </c>
      <c r="BP2" s="56" t="s">
        <v>197</v>
      </c>
      <c r="BQ2" s="56" t="s">
        <v>195</v>
      </c>
      <c r="BR2" s="56" t="s">
        <v>195</v>
      </c>
      <c r="BS2" s="56" t="s">
        <v>201</v>
      </c>
      <c r="BT2" s="56" t="s">
        <v>198</v>
      </c>
      <c r="BU2" s="56" t="s">
        <v>198</v>
      </c>
      <c r="BV2" s="56" t="s">
        <v>201</v>
      </c>
      <c r="BW2" s="56" t="s">
        <v>198</v>
      </c>
      <c r="BX2" s="56" t="s">
        <v>201</v>
      </c>
      <c r="BY2" s="56" t="s">
        <v>199</v>
      </c>
      <c r="BZ2" s="56" t="s">
        <v>198</v>
      </c>
      <c r="CA2" s="56" t="s">
        <v>202</v>
      </c>
      <c r="CB2" s="56" t="s">
        <v>197</v>
      </c>
      <c r="CC2" s="56" t="s">
        <v>196</v>
      </c>
      <c r="CD2" s="56" t="s">
        <v>197</v>
      </c>
      <c r="CE2" s="56" t="s">
        <v>195</v>
      </c>
      <c r="CF2" s="56" t="s">
        <v>202</v>
      </c>
      <c r="CG2" s="56" t="s">
        <v>198</v>
      </c>
      <c r="CH2" s="56" t="s">
        <v>195</v>
      </c>
      <c r="CI2" s="56" t="s">
        <v>198</v>
      </c>
      <c r="CJ2" s="56" t="s">
        <v>196</v>
      </c>
      <c r="CK2" s="56" t="s">
        <v>198</v>
      </c>
      <c r="CL2" s="56" t="s">
        <v>199</v>
      </c>
      <c r="CM2" s="56" t="s">
        <v>195</v>
      </c>
      <c r="CN2" s="56" t="s">
        <v>196</v>
      </c>
      <c r="CO2" s="56" t="s">
        <v>197</v>
      </c>
      <c r="CP2" s="56" t="s">
        <v>201</v>
      </c>
      <c r="CQ2" s="56" t="s">
        <v>197</v>
      </c>
      <c r="CR2" s="56" t="s">
        <v>198</v>
      </c>
      <c r="CS2" s="56" t="s">
        <v>197</v>
      </c>
      <c r="CT2" s="56" t="s">
        <v>196</v>
      </c>
      <c r="CU2" s="59" t="s">
        <v>199</v>
      </c>
      <c r="CV2" s="56" t="s">
        <v>197</v>
      </c>
      <c r="CW2" s="56" t="s">
        <v>196</v>
      </c>
      <c r="CX2" s="56" t="s">
        <v>201</v>
      </c>
      <c r="CY2" s="56" t="s">
        <v>195</v>
      </c>
      <c r="CZ2" s="56" t="s">
        <v>197</v>
      </c>
      <c r="DA2" s="56" t="s">
        <v>195</v>
      </c>
      <c r="DB2" s="56" t="s">
        <v>196</v>
      </c>
      <c r="DC2" s="56" t="s">
        <v>196</v>
      </c>
      <c r="DD2" s="56" t="s">
        <v>196</v>
      </c>
      <c r="DE2" s="56" t="s">
        <v>196</v>
      </c>
      <c r="DF2" s="56" t="s">
        <v>195</v>
      </c>
      <c r="DG2" s="56" t="s">
        <v>196</v>
      </c>
      <c r="DH2" s="56" t="s">
        <v>196</v>
      </c>
      <c r="DI2" s="56" t="s">
        <v>196</v>
      </c>
      <c r="DJ2" s="56" t="s">
        <v>199</v>
      </c>
      <c r="DK2" s="56" t="s">
        <v>201</v>
      </c>
      <c r="DL2" s="56" t="s">
        <v>201</v>
      </c>
      <c r="DM2" s="56" t="s">
        <v>195</v>
      </c>
      <c r="DN2" s="56" t="s">
        <v>200</v>
      </c>
      <c r="DO2" s="56" t="s">
        <v>198</v>
      </c>
      <c r="DP2" s="56" t="s">
        <v>195</v>
      </c>
      <c r="DQ2" s="56" t="s">
        <v>199</v>
      </c>
      <c r="DR2" s="56" t="s">
        <v>199</v>
      </c>
      <c r="DS2" s="56" t="s">
        <v>195</v>
      </c>
      <c r="DT2" s="56" t="s">
        <v>197</v>
      </c>
      <c r="DU2" s="56" t="s">
        <v>199</v>
      </c>
      <c r="DV2" s="56" t="s">
        <v>202</v>
      </c>
      <c r="DW2" s="56" t="s">
        <v>201</v>
      </c>
      <c r="DX2" s="56" t="s">
        <v>199</v>
      </c>
      <c r="DY2" s="56" t="s">
        <v>198</v>
      </c>
      <c r="DZ2" s="56" t="s">
        <v>198</v>
      </c>
      <c r="EA2" s="56" t="s">
        <v>197</v>
      </c>
      <c r="EB2" s="56" t="s">
        <v>197</v>
      </c>
      <c r="EC2" s="56" t="s">
        <v>196</v>
      </c>
      <c r="ED2" s="56" t="s">
        <v>198</v>
      </c>
      <c r="EE2" s="56" t="s">
        <v>196</v>
      </c>
      <c r="EF2" s="56" t="s">
        <v>196</v>
      </c>
      <c r="EG2" s="56" t="s">
        <v>195</v>
      </c>
      <c r="EH2" s="56" t="s">
        <v>196</v>
      </c>
      <c r="EI2" s="56" t="s">
        <v>199</v>
      </c>
      <c r="EJ2" s="56" t="s">
        <v>197</v>
      </c>
      <c r="EK2" s="56" t="s">
        <v>196</v>
      </c>
      <c r="EL2" s="56" t="s">
        <v>197</v>
      </c>
      <c r="EM2" s="56" t="s">
        <v>197</v>
      </c>
      <c r="EN2" s="56" t="s">
        <v>197</v>
      </c>
      <c r="EO2" s="56" t="s">
        <v>201</v>
      </c>
      <c r="EP2" s="56" t="s">
        <v>196</v>
      </c>
      <c r="EQ2" s="56" t="s">
        <v>196</v>
      </c>
      <c r="ER2" s="56" t="s">
        <v>198</v>
      </c>
      <c r="ES2" s="56" t="s">
        <v>196</v>
      </c>
      <c r="ET2" s="56" t="s">
        <v>196</v>
      </c>
      <c r="EU2" s="56" t="s">
        <v>195</v>
      </c>
      <c r="EV2" s="56" t="s">
        <v>197</v>
      </c>
      <c r="EW2" s="56" t="s">
        <v>197</v>
      </c>
      <c r="EX2" s="56" t="s">
        <v>199</v>
      </c>
      <c r="EY2" s="56" t="s">
        <v>198</v>
      </c>
      <c r="EZ2" s="56" t="s">
        <v>198</v>
      </c>
      <c r="FA2" s="56" t="s">
        <v>202</v>
      </c>
      <c r="FB2" s="56" t="s">
        <v>196</v>
      </c>
      <c r="FC2" s="56" t="s">
        <v>196</v>
      </c>
      <c r="FD2" s="56" t="s">
        <v>197</v>
      </c>
      <c r="FE2" s="56" t="s">
        <v>199</v>
      </c>
      <c r="FF2" s="56" t="s">
        <v>200</v>
      </c>
      <c r="FG2" s="56" t="s">
        <v>197</v>
      </c>
      <c r="FH2" s="56" t="s">
        <v>199</v>
      </c>
      <c r="FI2" s="56" t="s">
        <v>195</v>
      </c>
      <c r="FJ2" s="56" t="s">
        <v>198</v>
      </c>
      <c r="FK2" s="56" t="s">
        <v>197</v>
      </c>
      <c r="FL2" s="56" t="s">
        <v>196</v>
      </c>
      <c r="FM2" s="56" t="s">
        <v>196</v>
      </c>
      <c r="FN2" s="56" t="s">
        <v>196</v>
      </c>
    </row>
    <row r="3" spans="1:170" x14ac:dyDescent="0.3">
      <c r="A3" s="56" t="s">
        <v>203</v>
      </c>
      <c r="B3" s="56" t="s">
        <v>204</v>
      </c>
      <c r="C3" s="56" t="s">
        <v>205</v>
      </c>
      <c r="D3" s="56" t="s">
        <v>206</v>
      </c>
      <c r="E3" s="56" t="s">
        <v>207</v>
      </c>
      <c r="F3" s="56" t="s">
        <v>208</v>
      </c>
      <c r="G3" s="56" t="s">
        <v>209</v>
      </c>
      <c r="H3" s="56" t="s">
        <v>210</v>
      </c>
      <c r="I3" s="56" t="s">
        <v>211</v>
      </c>
      <c r="J3" s="56" t="s">
        <v>212</v>
      </c>
      <c r="K3" s="56" t="s">
        <v>213</v>
      </c>
      <c r="L3" s="56" t="s">
        <v>214</v>
      </c>
      <c r="M3" s="56" t="s">
        <v>215</v>
      </c>
      <c r="N3" s="56" t="s">
        <v>216</v>
      </c>
      <c r="O3" s="56" t="s">
        <v>217</v>
      </c>
      <c r="P3" s="56" t="s">
        <v>218</v>
      </c>
      <c r="Q3" s="56" t="s">
        <v>219</v>
      </c>
      <c r="R3" s="56" t="s">
        <v>220</v>
      </c>
      <c r="S3" s="56" t="s">
        <v>221</v>
      </c>
      <c r="T3" s="56" t="s">
        <v>222</v>
      </c>
      <c r="U3" s="56" t="s">
        <v>223</v>
      </c>
      <c r="V3" s="56" t="s">
        <v>224</v>
      </c>
      <c r="W3" s="56" t="s">
        <v>225</v>
      </c>
      <c r="X3" s="56" t="s">
        <v>226</v>
      </c>
      <c r="Y3" s="56" t="s">
        <v>227</v>
      </c>
      <c r="Z3" s="56" t="s">
        <v>228</v>
      </c>
      <c r="AA3" s="56" t="s">
        <v>229</v>
      </c>
      <c r="AB3" s="56" t="s">
        <v>230</v>
      </c>
      <c r="AC3" s="56" t="s">
        <v>231</v>
      </c>
      <c r="AD3" s="56" t="s">
        <v>232</v>
      </c>
      <c r="AE3" s="56" t="s">
        <v>233</v>
      </c>
      <c r="AF3" s="56" t="s">
        <v>234</v>
      </c>
      <c r="AG3" s="56" t="s">
        <v>235</v>
      </c>
      <c r="AH3" s="56" t="s">
        <v>236</v>
      </c>
      <c r="AI3" s="56" t="s">
        <v>237</v>
      </c>
      <c r="AJ3" s="56" t="s">
        <v>238</v>
      </c>
      <c r="AK3" s="56" t="s">
        <v>239</v>
      </c>
      <c r="AL3" s="56" t="s">
        <v>240</v>
      </c>
      <c r="AM3" s="56" t="s">
        <v>241</v>
      </c>
      <c r="AN3" s="56" t="s">
        <v>242</v>
      </c>
      <c r="AO3" s="56" t="s">
        <v>243</v>
      </c>
      <c r="AP3" s="56" t="s">
        <v>244</v>
      </c>
      <c r="AQ3" s="56" t="s">
        <v>245</v>
      </c>
      <c r="AR3" s="56" t="s">
        <v>246</v>
      </c>
      <c r="AS3" s="56" t="s">
        <v>247</v>
      </c>
      <c r="AT3" s="56" t="s">
        <v>248</v>
      </c>
      <c r="AU3" s="56" t="s">
        <v>249</v>
      </c>
      <c r="AV3" s="56" t="s">
        <v>250</v>
      </c>
      <c r="AW3" s="56" t="s">
        <v>251</v>
      </c>
      <c r="AX3" s="56" t="s">
        <v>252</v>
      </c>
      <c r="AY3" s="56" t="s">
        <v>253</v>
      </c>
      <c r="AZ3" s="56" t="s">
        <v>254</v>
      </c>
      <c r="BA3" s="56" t="s">
        <v>255</v>
      </c>
      <c r="BB3" s="56" t="s">
        <v>256</v>
      </c>
      <c r="BC3" s="56" t="s">
        <v>257</v>
      </c>
      <c r="BD3" s="56" t="s">
        <v>258</v>
      </c>
      <c r="BE3" s="56" t="s">
        <v>259</v>
      </c>
      <c r="BF3" s="56" t="s">
        <v>260</v>
      </c>
      <c r="BG3" s="56" t="s">
        <v>261</v>
      </c>
      <c r="BH3" s="56" t="s">
        <v>262</v>
      </c>
      <c r="BI3" s="56" t="s">
        <v>263</v>
      </c>
      <c r="BJ3" s="56" t="s">
        <v>264</v>
      </c>
      <c r="BK3" s="56" t="s">
        <v>265</v>
      </c>
      <c r="BL3" s="56" t="s">
        <v>266</v>
      </c>
      <c r="BM3" s="56" t="s">
        <v>267</v>
      </c>
      <c r="BN3" s="56" t="s">
        <v>268</v>
      </c>
      <c r="BO3" s="56" t="s">
        <v>269</v>
      </c>
      <c r="BP3" s="56" t="s">
        <v>270</v>
      </c>
      <c r="BQ3" s="56" t="s">
        <v>271</v>
      </c>
      <c r="BR3" s="56" t="s">
        <v>272</v>
      </c>
      <c r="BS3" s="56" t="s">
        <v>273</v>
      </c>
      <c r="BT3" s="56" t="s">
        <v>274</v>
      </c>
      <c r="BU3" s="56" t="s">
        <v>275</v>
      </c>
      <c r="BV3" s="56" t="s">
        <v>276</v>
      </c>
      <c r="BW3" s="56" t="s">
        <v>277</v>
      </c>
      <c r="BX3" s="56" t="s">
        <v>278</v>
      </c>
      <c r="BY3" s="56" t="s">
        <v>279</v>
      </c>
      <c r="BZ3" s="56" t="s">
        <v>280</v>
      </c>
      <c r="CA3" s="56" t="s">
        <v>281</v>
      </c>
      <c r="CB3" s="56" t="s">
        <v>282</v>
      </c>
      <c r="CC3" s="56" t="s">
        <v>283</v>
      </c>
      <c r="CD3" s="56" t="s">
        <v>284</v>
      </c>
      <c r="CE3" s="56" t="s">
        <v>285</v>
      </c>
      <c r="CF3" s="56" t="s">
        <v>286</v>
      </c>
      <c r="CG3" s="56" t="s">
        <v>287</v>
      </c>
      <c r="CH3" s="56" t="s">
        <v>288</v>
      </c>
      <c r="CI3" s="56" t="s">
        <v>289</v>
      </c>
      <c r="CJ3" s="56" t="s">
        <v>290</v>
      </c>
      <c r="CK3" s="56" t="s">
        <v>291</v>
      </c>
      <c r="CL3" s="56" t="s">
        <v>292</v>
      </c>
      <c r="CM3" s="56" t="s">
        <v>293</v>
      </c>
      <c r="CN3" s="56" t="s">
        <v>294</v>
      </c>
      <c r="CO3" s="56" t="s">
        <v>295</v>
      </c>
      <c r="CP3" s="56" t="s">
        <v>296</v>
      </c>
      <c r="CQ3" s="56" t="s">
        <v>297</v>
      </c>
      <c r="CR3" s="56" t="s">
        <v>298</v>
      </c>
      <c r="CS3" s="56" t="s">
        <v>299</v>
      </c>
      <c r="CT3" s="56" t="s">
        <v>300</v>
      </c>
      <c r="CU3" s="59" t="s">
        <v>301</v>
      </c>
      <c r="CV3" s="56" t="s">
        <v>302</v>
      </c>
      <c r="CW3" s="56" t="s">
        <v>303</v>
      </c>
      <c r="CX3" s="56" t="s">
        <v>304</v>
      </c>
      <c r="CY3" s="56" t="s">
        <v>305</v>
      </c>
      <c r="CZ3" s="56" t="s">
        <v>306</v>
      </c>
      <c r="DA3" s="56" t="s">
        <v>307</v>
      </c>
      <c r="DB3" s="56" t="s">
        <v>308</v>
      </c>
      <c r="DC3" s="56" t="s">
        <v>309</v>
      </c>
      <c r="DD3" s="56" t="s">
        <v>310</v>
      </c>
      <c r="DE3" s="56" t="s">
        <v>311</v>
      </c>
      <c r="DF3" s="56" t="s">
        <v>312</v>
      </c>
      <c r="DG3" s="56" t="s">
        <v>313</v>
      </c>
      <c r="DH3" s="56" t="s">
        <v>314</v>
      </c>
      <c r="DI3" s="56" t="s">
        <v>315</v>
      </c>
      <c r="DJ3" s="56" t="s">
        <v>316</v>
      </c>
      <c r="DK3" s="56" t="s">
        <v>317</v>
      </c>
      <c r="DL3" s="56" t="s">
        <v>318</v>
      </c>
      <c r="DM3" s="56" t="s">
        <v>319</v>
      </c>
      <c r="DN3" s="56" t="s">
        <v>320</v>
      </c>
      <c r="DO3" s="56" t="s">
        <v>321</v>
      </c>
      <c r="DP3" s="56" t="s">
        <v>322</v>
      </c>
      <c r="DQ3" s="56" t="s">
        <v>323</v>
      </c>
      <c r="DR3" s="56" t="s">
        <v>324</v>
      </c>
      <c r="DS3" s="56" t="s">
        <v>325</v>
      </c>
      <c r="DT3" s="56" t="s">
        <v>326</v>
      </c>
      <c r="DU3" s="56" t="s">
        <v>327</v>
      </c>
      <c r="DV3" s="56" t="s">
        <v>328</v>
      </c>
      <c r="DW3" s="56" t="s">
        <v>329</v>
      </c>
      <c r="DX3" s="56" t="s">
        <v>330</v>
      </c>
      <c r="DY3" s="56" t="s">
        <v>331</v>
      </c>
      <c r="DZ3" s="56" t="s">
        <v>332</v>
      </c>
      <c r="EA3" s="56" t="s">
        <v>333</v>
      </c>
      <c r="EB3" s="56" t="s">
        <v>334</v>
      </c>
      <c r="EC3" s="56" t="s">
        <v>335</v>
      </c>
      <c r="ED3" s="56" t="s">
        <v>336</v>
      </c>
      <c r="EE3" s="56" t="s">
        <v>337</v>
      </c>
      <c r="EF3" s="56" t="s">
        <v>338</v>
      </c>
      <c r="EG3" s="56" t="s">
        <v>339</v>
      </c>
      <c r="EH3" s="56" t="s">
        <v>340</v>
      </c>
      <c r="EI3" s="56" t="s">
        <v>341</v>
      </c>
      <c r="EJ3" s="56" t="s">
        <v>342</v>
      </c>
      <c r="EK3" s="56" t="s">
        <v>343</v>
      </c>
      <c r="EL3" s="56" t="s">
        <v>344</v>
      </c>
      <c r="EM3" s="56" t="s">
        <v>345</v>
      </c>
      <c r="EN3" s="56" t="s">
        <v>346</v>
      </c>
      <c r="EO3" s="56" t="s">
        <v>347</v>
      </c>
      <c r="EP3" s="56" t="s">
        <v>348</v>
      </c>
      <c r="EQ3" s="56" t="s">
        <v>349</v>
      </c>
      <c r="ER3" s="56" t="s">
        <v>350</v>
      </c>
      <c r="ES3" s="56" t="s">
        <v>351</v>
      </c>
      <c r="ET3" s="56" t="s">
        <v>352</v>
      </c>
      <c r="EU3" s="56" t="s">
        <v>353</v>
      </c>
      <c r="EV3" s="56" t="s">
        <v>354</v>
      </c>
      <c r="EW3" s="56" t="s">
        <v>355</v>
      </c>
      <c r="EX3" s="56" t="s">
        <v>356</v>
      </c>
      <c r="EY3" s="56" t="s">
        <v>357</v>
      </c>
      <c r="EZ3" s="56" t="s">
        <v>358</v>
      </c>
      <c r="FA3" s="56" t="s">
        <v>359</v>
      </c>
      <c r="FB3" s="56" t="s">
        <v>360</v>
      </c>
      <c r="FC3" s="56" t="s">
        <v>361</v>
      </c>
      <c r="FD3" s="56" t="s">
        <v>362</v>
      </c>
      <c r="FE3" s="56" t="s">
        <v>363</v>
      </c>
      <c r="FF3" s="56" t="s">
        <v>364</v>
      </c>
      <c r="FG3" s="56" t="s">
        <v>365</v>
      </c>
      <c r="FH3" s="56" t="s">
        <v>366</v>
      </c>
      <c r="FI3" s="56" t="s">
        <v>367</v>
      </c>
      <c r="FJ3" s="56" t="s">
        <v>368</v>
      </c>
      <c r="FK3" s="56" t="s">
        <v>369</v>
      </c>
      <c r="FL3" s="56" t="s">
        <v>370</v>
      </c>
      <c r="FM3" s="56" t="s">
        <v>371</v>
      </c>
      <c r="FN3" s="56" t="s">
        <v>372</v>
      </c>
    </row>
    <row r="4" spans="1:170" ht="15.6" x14ac:dyDescent="0.3">
      <c r="A4" s="56">
        <v>1</v>
      </c>
      <c r="B4" s="60"/>
      <c r="C4" s="60"/>
      <c r="D4" s="60"/>
      <c r="E4" s="60"/>
      <c r="F4" s="60"/>
      <c r="G4" s="60"/>
      <c r="H4" s="60"/>
      <c r="I4" s="60"/>
      <c r="J4" s="60"/>
      <c r="K4" s="60"/>
      <c r="L4" s="60">
        <v>956</v>
      </c>
      <c r="M4" s="60"/>
      <c r="N4" s="60"/>
      <c r="O4" s="60"/>
      <c r="P4" s="60"/>
      <c r="Q4" s="60"/>
      <c r="R4" s="60"/>
      <c r="S4" s="60"/>
      <c r="T4" s="60"/>
      <c r="U4" s="60"/>
      <c r="V4" s="60"/>
      <c r="W4" s="60"/>
      <c r="X4" s="60"/>
      <c r="Y4" s="60"/>
      <c r="Z4" s="60">
        <v>956</v>
      </c>
      <c r="AA4" s="60"/>
      <c r="AB4" s="60"/>
      <c r="AC4" s="60"/>
      <c r="AD4" s="60"/>
      <c r="AE4" s="60"/>
      <c r="AF4" s="60"/>
      <c r="AG4" s="60"/>
      <c r="AH4" s="60"/>
      <c r="AI4" s="60"/>
      <c r="AJ4" s="60"/>
      <c r="AK4" s="60"/>
      <c r="AL4" s="60"/>
      <c r="AM4" s="60"/>
      <c r="AN4" s="60"/>
      <c r="AO4" s="60"/>
      <c r="AP4" s="60"/>
      <c r="AQ4" s="60"/>
      <c r="AR4" s="60"/>
      <c r="AS4" s="60"/>
      <c r="AT4" s="60"/>
      <c r="AU4" s="60"/>
      <c r="AV4" s="60">
        <v>1116</v>
      </c>
      <c r="AW4" s="60">
        <v>886</v>
      </c>
      <c r="AX4" s="60"/>
      <c r="AY4" s="60"/>
      <c r="AZ4" s="60"/>
      <c r="BA4" s="60">
        <v>956</v>
      </c>
      <c r="BB4" s="60"/>
      <c r="BC4" s="60"/>
      <c r="BD4" s="60"/>
      <c r="BE4" s="60"/>
      <c r="BF4" s="60"/>
      <c r="BG4" s="60"/>
      <c r="BH4" s="60"/>
      <c r="BI4" s="60"/>
      <c r="BJ4" s="60">
        <v>1275</v>
      </c>
      <c r="BK4" s="60"/>
      <c r="BL4" s="60"/>
      <c r="BM4" s="60"/>
      <c r="BN4" s="60"/>
      <c r="BO4" s="60"/>
      <c r="BP4" s="60"/>
      <c r="BQ4" s="60"/>
      <c r="BR4" s="60"/>
      <c r="BS4" s="60"/>
      <c r="BT4" s="60">
        <v>1116</v>
      </c>
      <c r="BU4" s="60">
        <v>1116</v>
      </c>
      <c r="BV4" s="60"/>
      <c r="BW4" s="60">
        <v>1116</v>
      </c>
      <c r="BX4" s="60">
        <v>1407</v>
      </c>
      <c r="BY4" s="60"/>
      <c r="BZ4" s="60">
        <v>1116</v>
      </c>
      <c r="CA4" s="60"/>
      <c r="CB4" s="60"/>
      <c r="CC4" s="60"/>
      <c r="CD4" s="60"/>
      <c r="CE4" s="60"/>
      <c r="CF4" s="60"/>
      <c r="CG4" s="60"/>
      <c r="CH4" s="60"/>
      <c r="CI4" s="60"/>
      <c r="CJ4" s="60"/>
      <c r="CK4" s="60"/>
      <c r="CL4" s="60"/>
      <c r="CM4" s="60"/>
      <c r="CN4" s="60"/>
      <c r="CO4" s="60"/>
      <c r="CP4" s="60"/>
      <c r="CQ4" s="60"/>
      <c r="CR4" s="60"/>
      <c r="CS4" s="60"/>
      <c r="CT4" s="60"/>
      <c r="CU4" s="61"/>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v>956</v>
      </c>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v>1116</v>
      </c>
      <c r="EZ4" s="60">
        <v>897</v>
      </c>
      <c r="FA4" s="60"/>
      <c r="FB4" s="60"/>
      <c r="FC4" s="60"/>
      <c r="FD4" s="60"/>
      <c r="FE4" s="60"/>
      <c r="FF4" s="60"/>
      <c r="FG4" s="60"/>
      <c r="FH4" s="60"/>
      <c r="FI4" s="60"/>
      <c r="FJ4" s="60"/>
      <c r="FK4" s="60"/>
      <c r="FL4" s="60"/>
      <c r="FM4" s="60"/>
      <c r="FN4" s="60"/>
    </row>
    <row r="5" spans="1:170" ht="15.6" x14ac:dyDescent="0.3">
      <c r="A5" s="56">
        <v>730</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v>1164</v>
      </c>
      <c r="AW5" s="60"/>
      <c r="AX5" s="60"/>
      <c r="AY5" s="60"/>
      <c r="AZ5" s="60"/>
      <c r="BA5" s="60"/>
      <c r="BB5" s="60"/>
      <c r="BC5" s="60"/>
      <c r="BD5" s="60"/>
      <c r="BE5" s="60"/>
      <c r="BF5" s="60"/>
      <c r="BG5" s="60"/>
      <c r="BH5" s="60"/>
      <c r="BI5" s="60"/>
      <c r="BJ5" s="60"/>
      <c r="BK5" s="60"/>
      <c r="BL5" s="60"/>
      <c r="BM5" s="60"/>
      <c r="BN5" s="60"/>
      <c r="BO5" s="60"/>
      <c r="BP5" s="60"/>
      <c r="BQ5" s="60"/>
      <c r="BR5" s="60"/>
      <c r="BS5" s="60"/>
      <c r="BT5" s="60"/>
      <c r="BU5" s="60">
        <v>1466</v>
      </c>
      <c r="BV5" s="60"/>
      <c r="BW5" s="60"/>
      <c r="BX5" s="60"/>
      <c r="BY5" s="60"/>
      <c r="BZ5" s="60"/>
      <c r="CA5" s="60">
        <v>597.84</v>
      </c>
      <c r="CB5" s="60"/>
      <c r="CC5" s="60"/>
      <c r="CD5" s="60"/>
      <c r="CE5" s="60"/>
      <c r="CF5" s="60"/>
      <c r="CG5" s="60"/>
      <c r="CH5" s="60"/>
      <c r="CI5" s="60"/>
      <c r="CJ5" s="60"/>
      <c r="CK5" s="60"/>
      <c r="CL5" s="60"/>
      <c r="CM5" s="60"/>
      <c r="CN5" s="60"/>
      <c r="CO5" s="60"/>
      <c r="CP5" s="60"/>
      <c r="CQ5" s="60"/>
      <c r="CR5" s="60"/>
      <c r="CS5" s="60"/>
      <c r="CT5" s="60"/>
      <c r="CU5" s="61"/>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row>
    <row r="6" spans="1:170" ht="15.6" x14ac:dyDescent="0.3">
      <c r="A6" s="56">
        <v>1000</v>
      </c>
      <c r="B6" s="60"/>
      <c r="C6" s="60"/>
      <c r="D6" s="60"/>
      <c r="E6" s="60"/>
      <c r="F6" s="60"/>
      <c r="G6" s="60"/>
      <c r="H6" s="60"/>
      <c r="I6" s="60"/>
      <c r="J6" s="60"/>
      <c r="K6" s="60"/>
      <c r="L6" s="60"/>
      <c r="M6" s="60"/>
      <c r="N6" s="60"/>
      <c r="O6" s="60"/>
      <c r="P6" s="60"/>
      <c r="Q6" s="60"/>
      <c r="R6" s="60"/>
      <c r="S6" s="60"/>
      <c r="T6" s="60"/>
      <c r="U6" s="60"/>
      <c r="V6" s="60"/>
      <c r="W6" s="60"/>
      <c r="X6" s="60"/>
      <c r="Y6" s="60"/>
      <c r="Z6" s="60"/>
      <c r="AA6" s="60"/>
      <c r="AB6" s="60">
        <v>1225.1070000000002</v>
      </c>
      <c r="AC6" s="60"/>
      <c r="AD6" s="60"/>
      <c r="AE6" s="60"/>
      <c r="AF6" s="60"/>
      <c r="AG6" s="60"/>
      <c r="AH6" s="60"/>
      <c r="AI6" s="60"/>
      <c r="AJ6" s="60"/>
      <c r="AK6" s="60"/>
      <c r="AL6" s="60"/>
      <c r="AM6" s="60"/>
      <c r="AN6" s="60"/>
      <c r="AO6" s="60"/>
      <c r="AP6" s="60"/>
      <c r="AQ6" s="60"/>
      <c r="AR6" s="60"/>
      <c r="AS6" s="60"/>
      <c r="AT6" s="60"/>
      <c r="AU6" s="60"/>
      <c r="AV6" s="60">
        <v>956</v>
      </c>
      <c r="AW6" s="60"/>
      <c r="AX6" s="60"/>
      <c r="AY6" s="60"/>
      <c r="AZ6" s="60"/>
      <c r="BA6" s="60"/>
      <c r="BB6" s="60"/>
      <c r="BC6" s="60">
        <v>1151</v>
      </c>
      <c r="BD6" s="60"/>
      <c r="BE6" s="60"/>
      <c r="BF6" s="60"/>
      <c r="BG6" s="60"/>
      <c r="BH6" s="60"/>
      <c r="BI6" s="60"/>
      <c r="BJ6" s="60"/>
      <c r="BK6" s="60"/>
      <c r="BL6" s="60"/>
      <c r="BM6" s="60"/>
      <c r="BN6" s="60"/>
      <c r="BO6" s="60"/>
      <c r="BP6" s="60"/>
      <c r="BQ6" s="60"/>
      <c r="BR6" s="60"/>
      <c r="BS6" s="60"/>
      <c r="BT6" s="60"/>
      <c r="BU6" s="60">
        <v>1307</v>
      </c>
      <c r="BV6" s="60"/>
      <c r="BW6" s="60"/>
      <c r="BX6" s="60"/>
      <c r="BY6" s="60"/>
      <c r="BZ6" s="60"/>
      <c r="CA6" s="60">
        <v>1009.6500000000001</v>
      </c>
      <c r="CB6" s="60"/>
      <c r="CC6" s="60"/>
      <c r="CD6" s="60"/>
      <c r="CE6" s="60"/>
      <c r="CF6" s="60"/>
      <c r="CG6" s="60"/>
      <c r="CH6" s="60"/>
      <c r="CI6" s="60"/>
      <c r="CJ6" s="60"/>
      <c r="CK6" s="60"/>
      <c r="CL6" s="60"/>
      <c r="CM6" s="60"/>
      <c r="CN6" s="60"/>
      <c r="CO6" s="60"/>
      <c r="CP6" s="60"/>
      <c r="CQ6" s="60"/>
      <c r="CR6" s="60"/>
      <c r="CS6" s="60"/>
      <c r="CT6" s="60"/>
      <c r="CU6" s="61"/>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v>768</v>
      </c>
      <c r="FA6" s="60"/>
      <c r="FB6" s="60"/>
      <c r="FC6" s="60"/>
      <c r="FD6" s="60"/>
      <c r="FE6" s="60"/>
      <c r="FF6" s="60"/>
      <c r="FG6" s="60"/>
      <c r="FH6" s="60"/>
      <c r="FI6" s="60"/>
      <c r="FJ6" s="60"/>
      <c r="FK6" s="60"/>
      <c r="FL6" s="60"/>
      <c r="FM6" s="60"/>
      <c r="FN6" s="60"/>
    </row>
    <row r="7" spans="1:170" ht="15.6" x14ac:dyDescent="0.3">
      <c r="A7" s="56">
        <v>1090</v>
      </c>
      <c r="B7" s="60"/>
      <c r="C7" s="60"/>
      <c r="D7" s="60"/>
      <c r="E7" s="60"/>
      <c r="F7" s="60"/>
      <c r="G7" s="60"/>
      <c r="H7" s="60"/>
      <c r="I7" s="60"/>
      <c r="J7" s="60"/>
      <c r="K7" s="60"/>
      <c r="L7" s="60"/>
      <c r="M7" s="60"/>
      <c r="N7" s="60"/>
      <c r="O7" s="60"/>
      <c r="P7" s="60"/>
      <c r="Q7" s="60"/>
      <c r="R7" s="60"/>
      <c r="S7" s="60"/>
      <c r="T7" s="60"/>
      <c r="U7" s="60"/>
      <c r="V7" s="60"/>
      <c r="W7" s="60"/>
      <c r="X7" s="60"/>
      <c r="Y7" s="60"/>
      <c r="Z7" s="60"/>
      <c r="AA7" s="60"/>
      <c r="AB7" s="60">
        <v>1221.711</v>
      </c>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1"/>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row>
    <row r="8" spans="1:170" ht="15.6" x14ac:dyDescent="0.3">
      <c r="A8" s="56">
        <v>1120</v>
      </c>
      <c r="B8" s="60"/>
      <c r="C8" s="60"/>
      <c r="D8" s="60"/>
      <c r="E8" s="60"/>
      <c r="F8" s="60"/>
      <c r="G8" s="60"/>
      <c r="H8" s="60"/>
      <c r="I8" s="60"/>
      <c r="J8" s="60"/>
      <c r="K8" s="60"/>
      <c r="L8" s="60"/>
      <c r="M8" s="60"/>
      <c r="N8" s="60"/>
      <c r="O8" s="60"/>
      <c r="P8" s="60"/>
      <c r="Q8" s="60"/>
      <c r="R8" s="60"/>
      <c r="S8" s="60"/>
      <c r="T8" s="60"/>
      <c r="U8" s="60"/>
      <c r="V8" s="60"/>
      <c r="W8" s="60"/>
      <c r="X8" s="60"/>
      <c r="Y8" s="60"/>
      <c r="Z8" s="60"/>
      <c r="AA8" s="60"/>
      <c r="AB8" s="60">
        <v>1180.9590000000001</v>
      </c>
      <c r="AC8" s="60"/>
      <c r="AD8" s="60"/>
      <c r="AE8" s="60"/>
      <c r="AF8" s="60"/>
      <c r="AG8" s="60"/>
      <c r="AH8" s="60"/>
      <c r="AI8" s="60"/>
      <c r="AJ8" s="60"/>
      <c r="AK8" s="60"/>
      <c r="AL8" s="60"/>
      <c r="AM8" s="60"/>
      <c r="AN8" s="60"/>
      <c r="AO8" s="60"/>
      <c r="AP8" s="60"/>
      <c r="AQ8" s="60"/>
      <c r="AR8" s="60"/>
      <c r="AS8" s="60"/>
      <c r="AT8" s="60"/>
      <c r="AU8" s="60"/>
      <c r="AV8" s="60">
        <v>1052</v>
      </c>
      <c r="AW8" s="60"/>
      <c r="AX8" s="60"/>
      <c r="AY8" s="60"/>
      <c r="AZ8" s="60"/>
      <c r="BA8" s="60"/>
      <c r="BB8" s="60"/>
      <c r="BC8" s="60"/>
      <c r="BD8" s="60"/>
      <c r="BE8" s="60"/>
      <c r="BF8" s="60"/>
      <c r="BG8" s="60"/>
      <c r="BH8" s="60"/>
      <c r="BI8" s="60"/>
      <c r="BJ8" s="60"/>
      <c r="BK8" s="60"/>
      <c r="BL8" s="60"/>
      <c r="BM8" s="60"/>
      <c r="BN8" s="60"/>
      <c r="BO8" s="60"/>
      <c r="BP8" s="60"/>
      <c r="BQ8" s="60"/>
      <c r="BR8" s="60"/>
      <c r="BS8" s="60"/>
      <c r="BT8" s="60"/>
      <c r="BU8" s="60">
        <v>1084</v>
      </c>
      <c r="BV8" s="60"/>
      <c r="BW8" s="60"/>
      <c r="BX8" s="60"/>
      <c r="BY8" s="60"/>
      <c r="BZ8" s="60"/>
      <c r="CA8" s="60">
        <v>926.97</v>
      </c>
      <c r="CB8" s="60"/>
      <c r="CC8" s="60"/>
      <c r="CD8" s="60"/>
      <c r="CE8" s="60"/>
      <c r="CF8" s="60"/>
      <c r="CG8" s="60"/>
      <c r="CH8" s="60"/>
      <c r="CI8" s="60"/>
      <c r="CJ8" s="60"/>
      <c r="CK8" s="60"/>
      <c r="CL8" s="60"/>
      <c r="CM8" s="60"/>
      <c r="CN8" s="60"/>
      <c r="CO8" s="60"/>
      <c r="CP8" s="60"/>
      <c r="CQ8" s="60"/>
      <c r="CR8" s="60"/>
      <c r="CS8" s="60"/>
      <c r="CT8" s="60"/>
      <c r="CU8" s="61"/>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v>743</v>
      </c>
      <c r="FA8" s="60"/>
      <c r="FB8" s="60"/>
      <c r="FC8" s="60"/>
      <c r="FD8" s="60"/>
      <c r="FE8" s="60"/>
      <c r="FF8" s="60"/>
      <c r="FG8" s="60"/>
      <c r="FH8" s="60"/>
      <c r="FI8" s="60"/>
      <c r="FJ8" s="60"/>
      <c r="FK8" s="60"/>
      <c r="FL8" s="60"/>
      <c r="FM8" s="60"/>
      <c r="FN8" s="60"/>
    </row>
    <row r="9" spans="1:170" ht="15.6" x14ac:dyDescent="0.3">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1"/>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row>
    <row r="10" spans="1:170" ht="15.6" x14ac:dyDescent="0.3">
      <c r="A10" s="56">
        <v>1252</v>
      </c>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v>1320</v>
      </c>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1"/>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row>
    <row r="11" spans="1:170" ht="15.6" x14ac:dyDescent="0.3">
      <c r="A11" s="56">
        <v>1253</v>
      </c>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v>1328</v>
      </c>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1"/>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row>
    <row r="12" spans="1:170" ht="15.6" x14ac:dyDescent="0.3">
      <c r="A12" s="56">
        <v>1254</v>
      </c>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v>1317</v>
      </c>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1"/>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row>
    <row r="13" spans="1:170" ht="15.6" x14ac:dyDescent="0.3">
      <c r="A13" s="56">
        <v>1255</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v>1285</v>
      </c>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1"/>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row>
    <row r="14" spans="1:170" ht="15.6" x14ac:dyDescent="0.3">
      <c r="A14" s="56">
        <v>1256</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v>1255</v>
      </c>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1"/>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row>
    <row r="15" spans="1:170" ht="15.6" x14ac:dyDescent="0.3">
      <c r="A15" s="56">
        <v>1257</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v>1240</v>
      </c>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1"/>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row>
    <row r="16" spans="1:170" ht="15.6" x14ac:dyDescent="0.3">
      <c r="A16" s="56">
        <v>1258</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v>1418</v>
      </c>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1"/>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row>
    <row r="17" spans="1:170" ht="15.6" x14ac:dyDescent="0.3">
      <c r="A17" s="56">
        <v>1259</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v>1191</v>
      </c>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1"/>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row>
    <row r="18" spans="1:170" ht="15.6" x14ac:dyDescent="0.3">
      <c r="A18" s="56">
        <v>1260</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v>1292</v>
      </c>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1"/>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row>
    <row r="19" spans="1:170" ht="15.6" x14ac:dyDescent="0.3">
      <c r="A19" s="56">
        <v>1261</v>
      </c>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v>1286</v>
      </c>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1"/>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row>
    <row r="20" spans="1:170" ht="15.6" x14ac:dyDescent="0.3">
      <c r="A20" s="56">
        <v>1262</v>
      </c>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v>1219</v>
      </c>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1"/>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row>
    <row r="21" spans="1:170" ht="15.6" x14ac:dyDescent="0.3">
      <c r="A21" s="56">
        <v>1263</v>
      </c>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v>1205</v>
      </c>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1"/>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row>
    <row r="22" spans="1:170" ht="15.6" x14ac:dyDescent="0.3">
      <c r="A22" s="56">
        <v>1264</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v>1182</v>
      </c>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1"/>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row>
    <row r="23" spans="1:170" ht="15.6" x14ac:dyDescent="0.3">
      <c r="A23" s="56">
        <v>1265</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v>1185</v>
      </c>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1"/>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row>
    <row r="24" spans="1:170" ht="15.6" x14ac:dyDescent="0.3">
      <c r="A24" s="56">
        <v>1266</v>
      </c>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v>1401</v>
      </c>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1"/>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row>
    <row r="25" spans="1:170" ht="15.6" x14ac:dyDescent="0.3">
      <c r="A25" s="56">
        <v>1267</v>
      </c>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v>1313</v>
      </c>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1"/>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row>
    <row r="26" spans="1:170" ht="15.6" x14ac:dyDescent="0.3">
      <c r="A26" s="56">
        <v>1268</v>
      </c>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v>1211</v>
      </c>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1"/>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row>
    <row r="27" spans="1:170" ht="15.6" x14ac:dyDescent="0.3">
      <c r="A27" s="56">
        <v>1269</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v>1225</v>
      </c>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1"/>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row>
    <row r="28" spans="1:170" ht="15.6" x14ac:dyDescent="0.3">
      <c r="A28" s="56">
        <v>1270</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v>1192</v>
      </c>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1"/>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row>
    <row r="29" spans="1:170" ht="15.6" x14ac:dyDescent="0.3">
      <c r="A29" s="56">
        <v>1271</v>
      </c>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v>1177</v>
      </c>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1"/>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row>
    <row r="30" spans="1:170" ht="15.6" x14ac:dyDescent="0.3">
      <c r="A30" s="56">
        <v>1272</v>
      </c>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v>1220</v>
      </c>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1"/>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row>
    <row r="31" spans="1:170" ht="15.6" x14ac:dyDescent="0.3">
      <c r="A31" s="56">
        <v>1273</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v>1149</v>
      </c>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1"/>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row>
    <row r="32" spans="1:170" ht="15.6" x14ac:dyDescent="0.3">
      <c r="A32" s="56">
        <v>1274</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v>1143</v>
      </c>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1"/>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row>
    <row r="33" spans="1:170" ht="15.6" x14ac:dyDescent="0.3">
      <c r="A33" s="56">
        <v>1275</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v>1304</v>
      </c>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1"/>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row>
    <row r="34" spans="1:170" ht="15.6" x14ac:dyDescent="0.3">
      <c r="A34" s="56">
        <v>1276</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v>1366.392954185043</v>
      </c>
      <c r="BB34" s="60"/>
      <c r="BC34" s="60">
        <v>1146</v>
      </c>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1"/>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row>
    <row r="35" spans="1:170" ht="15.6" x14ac:dyDescent="0.3">
      <c r="A35" s="56">
        <v>1277</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v>1329.8649349289881</v>
      </c>
      <c r="AX35" s="60"/>
      <c r="AY35" s="60"/>
      <c r="AZ35" s="60"/>
      <c r="BA35" s="60">
        <v>1417.4048327678872</v>
      </c>
      <c r="BB35" s="60"/>
      <c r="BC35" s="60">
        <v>1222</v>
      </c>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1"/>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row>
    <row r="36" spans="1:170" ht="15.6" x14ac:dyDescent="0.3">
      <c r="A36" s="56">
        <v>1278</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v>1346.6372026895383</v>
      </c>
      <c r="AX36" s="60"/>
      <c r="AY36" s="60"/>
      <c r="AZ36" s="60"/>
      <c r="BA36" s="60">
        <v>1319.0683704011342</v>
      </c>
      <c r="BB36" s="60"/>
      <c r="BC36" s="60">
        <v>1265</v>
      </c>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1"/>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row>
    <row r="37" spans="1:170" ht="15.6" x14ac:dyDescent="0.3">
      <c r="A37" s="56">
        <v>1279</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v>1363.5644193977432</v>
      </c>
      <c r="AX37" s="60"/>
      <c r="AY37" s="60"/>
      <c r="AZ37" s="60"/>
      <c r="BA37" s="60">
        <v>1316.7461974899352</v>
      </c>
      <c r="BB37" s="60"/>
      <c r="BC37" s="60">
        <v>1048</v>
      </c>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1"/>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row>
    <row r="38" spans="1:170" ht="15.6" x14ac:dyDescent="0.3">
      <c r="A38" s="56">
        <v>1280</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v>1068</v>
      </c>
      <c r="AW38" s="60">
        <v>1380.6468643889432</v>
      </c>
      <c r="AX38" s="60"/>
      <c r="AY38" s="60"/>
      <c r="AZ38" s="60"/>
      <c r="BA38" s="60">
        <v>1311.8418255087968</v>
      </c>
      <c r="BB38" s="60"/>
      <c r="BC38" s="60">
        <v>1058</v>
      </c>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v>841.11</v>
      </c>
      <c r="CB38" s="60"/>
      <c r="CC38" s="60"/>
      <c r="CD38" s="60"/>
      <c r="CE38" s="60"/>
      <c r="CF38" s="60"/>
      <c r="CG38" s="60"/>
      <c r="CH38" s="60"/>
      <c r="CI38" s="60"/>
      <c r="CJ38" s="60"/>
      <c r="CK38" s="60"/>
      <c r="CL38" s="60"/>
      <c r="CM38" s="60"/>
      <c r="CN38" s="60"/>
      <c r="CO38" s="60"/>
      <c r="CP38" s="60"/>
      <c r="CQ38" s="60"/>
      <c r="CR38" s="60"/>
      <c r="CS38" s="60"/>
      <c r="CT38" s="60"/>
      <c r="CU38" s="61"/>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row>
    <row r="39" spans="1:170" ht="15.6" x14ac:dyDescent="0.3">
      <c r="A39" s="56">
        <v>1281</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v>1397.8847937173034</v>
      </c>
      <c r="AX39" s="60"/>
      <c r="AY39" s="60"/>
      <c r="AZ39" s="60"/>
      <c r="BA39" s="60">
        <v>1285.5691359832101</v>
      </c>
      <c r="BB39" s="60"/>
      <c r="BC39" s="60">
        <v>1118</v>
      </c>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1"/>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row>
    <row r="40" spans="1:170" ht="15.6" x14ac:dyDescent="0.3">
      <c r="A40" s="56">
        <v>1282</v>
      </c>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v>1415.2784398112833</v>
      </c>
      <c r="AX40" s="60"/>
      <c r="AY40" s="60"/>
      <c r="AZ40" s="60"/>
      <c r="BA40" s="60">
        <v>1382.7442644599441</v>
      </c>
      <c r="BB40" s="60"/>
      <c r="BC40" s="60">
        <v>1078</v>
      </c>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1"/>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row>
    <row r="41" spans="1:170" ht="15.6" x14ac:dyDescent="0.3">
      <c r="A41" s="56">
        <v>1283</v>
      </c>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v>1432.8280111349738</v>
      </c>
      <c r="AX41" s="60"/>
      <c r="AY41" s="60"/>
      <c r="AZ41" s="60"/>
      <c r="BA41" s="60">
        <v>1376.4803855805469</v>
      </c>
      <c r="BB41" s="60"/>
      <c r="BC41" s="60">
        <v>1019</v>
      </c>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1"/>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row>
    <row r="42" spans="1:170" ht="15.6" x14ac:dyDescent="0.3">
      <c r="A42" s="56">
        <v>1284</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v>1450.5336918555579</v>
      </c>
      <c r="AX42" s="60"/>
      <c r="AY42" s="60"/>
      <c r="AZ42" s="60"/>
      <c r="BA42" s="60">
        <v>1367.2249497000153</v>
      </c>
      <c r="BB42" s="60"/>
      <c r="BC42" s="60">
        <v>1048</v>
      </c>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1"/>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row>
    <row r="43" spans="1:170" ht="15.6" x14ac:dyDescent="0.3">
      <c r="A43" s="56">
        <v>1285</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v>1468.3956415172133</v>
      </c>
      <c r="AX43" s="60"/>
      <c r="AY43" s="60"/>
      <c r="AZ43" s="60"/>
      <c r="BA43" s="60">
        <v>1122.346185608626</v>
      </c>
      <c r="BB43" s="60"/>
      <c r="BC43" s="60">
        <v>1055</v>
      </c>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1"/>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row>
    <row r="44" spans="1:170" ht="15.6" x14ac:dyDescent="0.3">
      <c r="A44" s="56">
        <v>1286</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v>1470.657216543405</v>
      </c>
      <c r="AX44" s="60"/>
      <c r="AY44" s="60"/>
      <c r="AZ44" s="60"/>
      <c r="BA44" s="60">
        <v>1237.4888003516862</v>
      </c>
      <c r="BB44" s="60"/>
      <c r="BC44" s="60">
        <v>1034</v>
      </c>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1"/>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row>
    <row r="45" spans="1:170" ht="15.6" x14ac:dyDescent="0.3">
      <c r="A45" s="56">
        <v>1287</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v>1472.9254961692809</v>
      </c>
      <c r="AX45" s="60"/>
      <c r="AY45" s="60"/>
      <c r="AZ45" s="60"/>
      <c r="BA45" s="60">
        <v>1395.5033127196323</v>
      </c>
      <c r="BB45" s="60"/>
      <c r="BC45" s="60">
        <v>1125</v>
      </c>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1"/>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row>
    <row r="46" spans="1:170" ht="15.6" x14ac:dyDescent="0.3">
      <c r="A46" s="56">
        <v>1288</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v>1475.2005054573051</v>
      </c>
      <c r="AX46" s="60"/>
      <c r="AY46" s="60"/>
      <c r="AZ46" s="60"/>
      <c r="BA46" s="60">
        <v>1302.7339762559318</v>
      </c>
      <c r="BB46" s="60"/>
      <c r="BC46" s="60">
        <v>1085</v>
      </c>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1"/>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row>
    <row r="47" spans="1:170" ht="15.6" x14ac:dyDescent="0.3">
      <c r="A47" s="56">
        <v>1289</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v>1477.4822695545668</v>
      </c>
      <c r="AX47" s="60"/>
      <c r="AY47" s="60"/>
      <c r="AZ47" s="60"/>
      <c r="BA47" s="60">
        <v>1364.1765135170585</v>
      </c>
      <c r="BB47" s="60"/>
      <c r="BC47" s="60">
        <v>995</v>
      </c>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1"/>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row>
    <row r="48" spans="1:170" ht="15.6" x14ac:dyDescent="0.3">
      <c r="A48" s="56">
        <v>1290</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v>1486.350247467791</v>
      </c>
      <c r="AX48" s="60"/>
      <c r="AY48" s="60"/>
      <c r="AZ48" s="60"/>
      <c r="BA48" s="60">
        <v>1275.3016056131596</v>
      </c>
      <c r="BB48" s="60"/>
      <c r="BC48" s="60">
        <v>1004</v>
      </c>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1"/>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row>
    <row r="49" spans="1:170" ht="15.6" x14ac:dyDescent="0.3">
      <c r="A49" s="56">
        <v>1291</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v>1495.2660218958995</v>
      </c>
      <c r="AX49" s="60"/>
      <c r="AY49" s="60"/>
      <c r="AZ49" s="60"/>
      <c r="BA49" s="60">
        <v>1255.8230610413934</v>
      </c>
      <c r="BB49" s="60"/>
      <c r="BC49" s="60">
        <v>1006</v>
      </c>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1"/>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row>
    <row r="50" spans="1:170" ht="15.6" x14ac:dyDescent="0.3">
      <c r="A50" s="56">
        <v>1292</v>
      </c>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v>1504.2298067861993</v>
      </c>
      <c r="AX50" s="60"/>
      <c r="AY50" s="60"/>
      <c r="AZ50" s="60"/>
      <c r="BA50" s="60">
        <v>1136.3077813655423</v>
      </c>
      <c r="BB50" s="60"/>
      <c r="BC50" s="60">
        <v>1060</v>
      </c>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1"/>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row>
    <row r="51" spans="1:170" ht="15.6" x14ac:dyDescent="0.3">
      <c r="A51" s="56">
        <v>1293</v>
      </c>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v>1596.8183884108146</v>
      </c>
      <c r="AX51" s="60"/>
      <c r="AY51" s="60"/>
      <c r="AZ51" s="60"/>
      <c r="BA51" s="60">
        <v>1040.3223145090681</v>
      </c>
      <c r="BB51" s="60"/>
      <c r="BC51" s="60">
        <v>1086</v>
      </c>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1"/>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row>
    <row r="52" spans="1:170" ht="15.6" x14ac:dyDescent="0.3">
      <c r="A52" s="56">
        <v>1294</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v>1537.5896800190487</v>
      </c>
      <c r="AX52" s="60"/>
      <c r="AY52" s="60"/>
      <c r="AZ52" s="60"/>
      <c r="BA52" s="60">
        <v>1082.6333577177913</v>
      </c>
      <c r="BB52" s="60"/>
      <c r="BC52" s="60">
        <v>1078</v>
      </c>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1"/>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row>
    <row r="53" spans="1:170" ht="15.6" x14ac:dyDescent="0.3">
      <c r="A53" s="56">
        <v>1295</v>
      </c>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v>1479.4268308753801</v>
      </c>
      <c r="AX53" s="60"/>
      <c r="AY53" s="60"/>
      <c r="AZ53" s="60"/>
      <c r="BA53" s="60">
        <v>1290.9218096030122</v>
      </c>
      <c r="BB53" s="60"/>
      <c r="BC53" s="60">
        <v>1155</v>
      </c>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1"/>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row>
    <row r="54" spans="1:170" ht="15.6" x14ac:dyDescent="0.3">
      <c r="A54" s="56">
        <v>1296</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v>1422.3980935046468</v>
      </c>
      <c r="AX54" s="60"/>
      <c r="AY54" s="60"/>
      <c r="AZ54" s="60"/>
      <c r="BA54" s="60">
        <v>1301.7875419041493</v>
      </c>
      <c r="BB54" s="60"/>
      <c r="BC54" s="60">
        <v>1202</v>
      </c>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1"/>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row>
    <row r="55" spans="1:170" ht="15.6" x14ac:dyDescent="0.3">
      <c r="A55" s="56">
        <v>1297</v>
      </c>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v>1366.5651706413857</v>
      </c>
      <c r="AX55" s="60"/>
      <c r="AY55" s="60"/>
      <c r="AZ55" s="60"/>
      <c r="BA55" s="60">
        <v>1375.485510152186</v>
      </c>
      <c r="BB55" s="60"/>
      <c r="BC55" s="60">
        <v>1151</v>
      </c>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1"/>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row>
    <row r="56" spans="1:170" ht="15.6" x14ac:dyDescent="0.3">
      <c r="A56" s="56">
        <v>1298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v>1368.4215113924643</v>
      </c>
      <c r="AX56" s="60"/>
      <c r="AY56" s="60"/>
      <c r="AZ56" s="60"/>
      <c r="BA56" s="60">
        <v>1316.5112173819541</v>
      </c>
      <c r="BB56" s="60"/>
      <c r="BC56" s="60">
        <v>1211</v>
      </c>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1"/>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row>
    <row r="57" spans="1:170" ht="15.6" x14ac:dyDescent="0.3">
      <c r="A57" s="56">
        <v>1299</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v>1370.2831825043525</v>
      </c>
      <c r="AX57" s="60"/>
      <c r="AY57" s="60"/>
      <c r="AZ57" s="60"/>
      <c r="BA57" s="60">
        <v>1181.7694094612825</v>
      </c>
      <c r="BB57" s="60"/>
      <c r="BC57" s="60">
        <v>1167</v>
      </c>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1"/>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row>
    <row r="58" spans="1:170" ht="15.6" x14ac:dyDescent="0.3">
      <c r="A58" s="56">
        <v>1300</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v>972</v>
      </c>
      <c r="AW58" s="60">
        <v>1372.1502033946235</v>
      </c>
      <c r="AX58" s="60"/>
      <c r="AY58" s="60"/>
      <c r="AZ58" s="60"/>
      <c r="BA58" s="60">
        <v>1268.3297499132811</v>
      </c>
      <c r="BB58" s="60"/>
      <c r="BC58" s="60">
        <v>1159</v>
      </c>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1"/>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v>1133</v>
      </c>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row>
    <row r="59" spans="1:170" ht="15.6" x14ac:dyDescent="0.3">
      <c r="A59" s="56">
        <v>1301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v>1352.596007082544</v>
      </c>
      <c r="AX59" s="60"/>
      <c r="AY59" s="60"/>
      <c r="AZ59" s="60"/>
      <c r="BA59" s="60">
        <v>1256.8409441124518</v>
      </c>
      <c r="BB59" s="60"/>
      <c r="BC59" s="60">
        <v>1168</v>
      </c>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1"/>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v>1135</v>
      </c>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row>
    <row r="60" spans="1:170" ht="15.6" x14ac:dyDescent="0.3">
      <c r="A60" s="56">
        <v>1302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v>1382.0059404705623</v>
      </c>
      <c r="AX60" s="60"/>
      <c r="AY60" s="60"/>
      <c r="AZ60" s="60"/>
      <c r="BA60" s="60">
        <v>1608.3953290617781</v>
      </c>
      <c r="BB60" s="60"/>
      <c r="BC60" s="60">
        <v>1199</v>
      </c>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1"/>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v>1379</v>
      </c>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row>
    <row r="61" spans="1:170" ht="15.6" x14ac:dyDescent="0.3">
      <c r="A61" s="56">
        <v>1303</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v>1412.3293031139283</v>
      </c>
      <c r="AX61" s="60"/>
      <c r="AY61" s="60"/>
      <c r="AZ61" s="60"/>
      <c r="BA61" s="60">
        <v>1506.4077603928699</v>
      </c>
      <c r="BB61" s="60"/>
      <c r="BC61" s="60">
        <v>1249</v>
      </c>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1"/>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v>1494</v>
      </c>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row>
    <row r="62" spans="1:170" ht="15.6" x14ac:dyDescent="0.3">
      <c r="A62" s="56">
        <v>1304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v>1443.5709757201896</v>
      </c>
      <c r="AX62" s="60"/>
      <c r="AY62" s="60"/>
      <c r="AZ62" s="60"/>
      <c r="BA62" s="60">
        <v>1190.4598736634427</v>
      </c>
      <c r="BB62" s="60"/>
      <c r="BC62" s="60">
        <v>1130</v>
      </c>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1"/>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v>1463</v>
      </c>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row>
    <row r="63" spans="1:170" ht="15.6" x14ac:dyDescent="0.3">
      <c r="A63" s="56">
        <v>1305</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v>1475.7336438597342</v>
      </c>
      <c r="AX63" s="60"/>
      <c r="AY63" s="60"/>
      <c r="AZ63" s="60"/>
      <c r="BA63" s="60">
        <v>1404.7816852313774</v>
      </c>
      <c r="BB63" s="60"/>
      <c r="BC63" s="60">
        <v>1162</v>
      </c>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1"/>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v>1451</v>
      </c>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row>
    <row r="64" spans="1:170" ht="15.6" x14ac:dyDescent="0.3">
      <c r="A64" s="56">
        <v>1306</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v>1528.3069698854149</v>
      </c>
      <c r="AX64" s="60"/>
      <c r="AY64" s="60"/>
      <c r="AZ64" s="60"/>
      <c r="BA64" s="60">
        <v>1167.3869746961896</v>
      </c>
      <c r="BB64" s="60"/>
      <c r="BC64" s="60">
        <v>1129</v>
      </c>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1"/>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v>1430</v>
      </c>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row>
    <row r="65" spans="1:170" ht="15.6" x14ac:dyDescent="0.3">
      <c r="A65" s="56">
        <v>1307</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v>1512.6129093393181</v>
      </c>
      <c r="AX65" s="60"/>
      <c r="AY65" s="60"/>
      <c r="AZ65" s="60"/>
      <c r="BA65" s="60">
        <v>1354.6462189781221</v>
      </c>
      <c r="BB65" s="60"/>
      <c r="BC65" s="60">
        <v>1184</v>
      </c>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1"/>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v>1419</v>
      </c>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row>
    <row r="66" spans="1:170" ht="15.6" x14ac:dyDescent="0.3">
      <c r="A66" s="56">
        <v>1308</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v>1407.715029829699</v>
      </c>
      <c r="AX66" s="60"/>
      <c r="AY66" s="60"/>
      <c r="AZ66" s="60"/>
      <c r="BA66" s="60">
        <v>1580.1970532489877</v>
      </c>
      <c r="BB66" s="60"/>
      <c r="BC66" s="60">
        <v>1199</v>
      </c>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1"/>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v>1403</v>
      </c>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row>
    <row r="67" spans="1:170" ht="15.6" x14ac:dyDescent="0.3">
      <c r="A67" s="56">
        <v>1309</v>
      </c>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v>1382.9501349299642</v>
      </c>
      <c r="AX67" s="60"/>
      <c r="AY67" s="60"/>
      <c r="AZ67" s="60"/>
      <c r="BA67" s="60">
        <v>1522.1387480560334</v>
      </c>
      <c r="BB67" s="60"/>
      <c r="BC67" s="60">
        <v>1229</v>
      </c>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1"/>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v>1387</v>
      </c>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row>
    <row r="68" spans="1:170" ht="15.6" x14ac:dyDescent="0.3">
      <c r="A68" s="56">
        <v>1310</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v>1408.0534997895843</v>
      </c>
      <c r="AX68" s="60"/>
      <c r="AY68" s="60"/>
      <c r="AZ68" s="60"/>
      <c r="BA68" s="60">
        <v>1548.042363385415</v>
      </c>
      <c r="BB68" s="60"/>
      <c r="BC68" s="60">
        <v>1213</v>
      </c>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1"/>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v>1360</v>
      </c>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row>
    <row r="69" spans="1:170" ht="15.6" x14ac:dyDescent="0.3">
      <c r="A69" s="56">
        <v>1311</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v>1446.5248712452858</v>
      </c>
      <c r="AX69" s="60"/>
      <c r="AY69" s="60"/>
      <c r="AZ69" s="60"/>
      <c r="BA69" s="60">
        <v>1299.5130037939246</v>
      </c>
      <c r="BB69" s="60"/>
      <c r="BC69" s="60">
        <v>1257</v>
      </c>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1"/>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v>1352</v>
      </c>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row>
    <row r="70" spans="1:170" ht="15.6" x14ac:dyDescent="0.3">
      <c r="A70" s="56">
        <v>1312</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v>1454.96549208131</v>
      </c>
      <c r="AX70" s="60"/>
      <c r="AY70" s="60"/>
      <c r="AZ70" s="60"/>
      <c r="BA70" s="60">
        <v>1360.4386075637292</v>
      </c>
      <c r="BB70" s="60"/>
      <c r="BC70" s="60">
        <v>1224</v>
      </c>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1"/>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v>1334</v>
      </c>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row>
    <row r="71" spans="1:170" ht="15.6" x14ac:dyDescent="0.3">
      <c r="A71" s="56">
        <v>1313</v>
      </c>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v>1460.0409485163805</v>
      </c>
      <c r="AX71" s="60"/>
      <c r="AY71" s="60"/>
      <c r="AZ71" s="60"/>
      <c r="BA71" s="60">
        <v>1385.6503510256978</v>
      </c>
      <c r="BB71" s="60"/>
      <c r="BC71" s="60">
        <v>1246</v>
      </c>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1"/>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v>1301</v>
      </c>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row>
    <row r="72" spans="1:170" ht="15.6" x14ac:dyDescent="0.3">
      <c r="A72" s="56">
        <v>1314</v>
      </c>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v>1465.2715416617887</v>
      </c>
      <c r="AX72" s="60"/>
      <c r="AY72" s="60"/>
      <c r="AZ72" s="60"/>
      <c r="BA72" s="60">
        <v>1360.3514401102052</v>
      </c>
      <c r="BB72" s="60"/>
      <c r="BC72" s="60">
        <v>1247</v>
      </c>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1"/>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v>1272</v>
      </c>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row>
    <row r="73" spans="1:170" ht="15.6" x14ac:dyDescent="0.3">
      <c r="A73" s="56">
        <v>1315</v>
      </c>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v>1382.7521583272448</v>
      </c>
      <c r="AX73" s="60"/>
      <c r="AY73" s="60"/>
      <c r="AZ73" s="60"/>
      <c r="BA73" s="60">
        <v>1228.4557724191147</v>
      </c>
      <c r="BB73" s="60"/>
      <c r="BC73" s="60">
        <v>1121</v>
      </c>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1"/>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v>1237</v>
      </c>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row>
    <row r="74" spans="1:170" ht="15.6" x14ac:dyDescent="0.3">
      <c r="A74" s="56">
        <v>1316</v>
      </c>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v>1384.8882342639163</v>
      </c>
      <c r="AX74" s="60"/>
      <c r="AY74" s="60"/>
      <c r="AZ74" s="60"/>
      <c r="BA74" s="60">
        <v>959.82480561457976</v>
      </c>
      <c r="BB74" s="60"/>
      <c r="BC74" s="60">
        <v>1072</v>
      </c>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1"/>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v>1339</v>
      </c>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row>
    <row r="75" spans="1:170" ht="15.6" x14ac:dyDescent="0.3">
      <c r="A75" s="56">
        <v>1317</v>
      </c>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v>1387.0968505943022</v>
      </c>
      <c r="AX75" s="60"/>
      <c r="AY75" s="60"/>
      <c r="AZ75" s="60"/>
      <c r="BA75" s="60">
        <v>1372.8256812480265</v>
      </c>
      <c r="BB75" s="60"/>
      <c r="BC75" s="60">
        <v>1136</v>
      </c>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1"/>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v>1478</v>
      </c>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row>
    <row r="76" spans="1:170" ht="15.6" x14ac:dyDescent="0.3">
      <c r="A76" s="56">
        <v>1318</v>
      </c>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v>1389.3798325766252</v>
      </c>
      <c r="AX76" s="60"/>
      <c r="AY76" s="60"/>
      <c r="AZ76" s="60"/>
      <c r="BA76" s="60">
        <v>1369.3146013365463</v>
      </c>
      <c r="BB76" s="60"/>
      <c r="BC76" s="60">
        <v>1270</v>
      </c>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1"/>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v>1626</v>
      </c>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row>
    <row r="77" spans="1:170" ht="15.6" x14ac:dyDescent="0.3">
      <c r="A77" s="56">
        <v>1319</v>
      </c>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v>1391.7390241953462</v>
      </c>
      <c r="AX77" s="60"/>
      <c r="AY77" s="60"/>
      <c r="AZ77" s="60"/>
      <c r="BA77" s="60">
        <v>1298.3457088500252</v>
      </c>
      <c r="BB77" s="60"/>
      <c r="BC77" s="60">
        <v>1292</v>
      </c>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1"/>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v>1451</v>
      </c>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row>
    <row r="78" spans="1:170" ht="15.6" x14ac:dyDescent="0.3">
      <c r="A78" s="56">
        <v>1320</v>
      </c>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v>1394.1762869015492</v>
      </c>
      <c r="AX78" s="60"/>
      <c r="AY78" s="60"/>
      <c r="AZ78" s="60"/>
      <c r="BA78" s="60">
        <v>1129.8586674811997</v>
      </c>
      <c r="BB78" s="60"/>
      <c r="BC78" s="60">
        <v>1266</v>
      </c>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1"/>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v>1305</v>
      </c>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row>
    <row r="79" spans="1:170" ht="15.6" x14ac:dyDescent="0.3">
      <c r="A79" s="56">
        <v>1321</v>
      </c>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v>1386.9051580295013</v>
      </c>
      <c r="AX79" s="60"/>
      <c r="AY79" s="60"/>
      <c r="AZ79" s="60"/>
      <c r="BA79" s="60">
        <v>1198.1991583350602</v>
      </c>
      <c r="BB79" s="60"/>
      <c r="BC79" s="60">
        <v>1085</v>
      </c>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1"/>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v>1294</v>
      </c>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row>
    <row r="80" spans="1:170" ht="15.6" x14ac:dyDescent="0.3">
      <c r="A80" s="56">
        <v>1322</v>
      </c>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v>1364.8748125321101</v>
      </c>
      <c r="AX80" s="60"/>
      <c r="AY80" s="60"/>
      <c r="AZ80" s="60"/>
      <c r="BA80" s="60">
        <v>1158.3602210639219</v>
      </c>
      <c r="BB80" s="60"/>
      <c r="BC80" s="60">
        <v>1156</v>
      </c>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1"/>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v>1288</v>
      </c>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row>
    <row r="81" spans="1:170" ht="15.6" x14ac:dyDescent="0.3">
      <c r="A81" s="56">
        <v>1323</v>
      </c>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v>1343.2047872856306</v>
      </c>
      <c r="AX81" s="60"/>
      <c r="AY81" s="60"/>
      <c r="AZ81" s="60"/>
      <c r="BA81" s="60">
        <v>1339.0160022673917</v>
      </c>
      <c r="BB81" s="60"/>
      <c r="BC81" s="60">
        <v>1215</v>
      </c>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1"/>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v>1301</v>
      </c>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row>
    <row r="82" spans="1:170" ht="15.6" x14ac:dyDescent="0.3">
      <c r="A82" s="56">
        <v>1324</v>
      </c>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v>1321.8904953926331</v>
      </c>
      <c r="AX82" s="60"/>
      <c r="AY82" s="60"/>
      <c r="AZ82" s="60"/>
      <c r="BA82" s="60">
        <v>1168.0279996855195</v>
      </c>
      <c r="BB82" s="60"/>
      <c r="BC82" s="60">
        <v>1122</v>
      </c>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1"/>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v>1315</v>
      </c>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row>
    <row r="83" spans="1:170" ht="15.6" x14ac:dyDescent="0.3">
      <c r="A83" s="56">
        <v>1325</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v>1321.3046426469618</v>
      </c>
      <c r="AX83" s="60"/>
      <c r="AY83" s="60"/>
      <c r="AZ83" s="60"/>
      <c r="BA83" s="60">
        <v>1282.1124012338196</v>
      </c>
      <c r="BB83" s="60"/>
      <c r="BC83" s="60">
        <v>1230</v>
      </c>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1"/>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v>1433</v>
      </c>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row>
    <row r="84" spans="1:170" ht="15.6" x14ac:dyDescent="0.3">
      <c r="A84" s="56">
        <v>1326</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v>1320.7702834495869</v>
      </c>
      <c r="AX84" s="60"/>
      <c r="AY84" s="60"/>
      <c r="AZ84" s="60"/>
      <c r="BA84" s="60">
        <v>1310.6654605197734</v>
      </c>
      <c r="BB84" s="60"/>
      <c r="BC84" s="60">
        <v>1245</v>
      </c>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1"/>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v>1561</v>
      </c>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row>
    <row r="85" spans="1:170" ht="15.6" x14ac:dyDescent="0.3">
      <c r="A85" s="56">
        <v>1327</v>
      </c>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v>1313.5237069992629</v>
      </c>
      <c r="AX85" s="60"/>
      <c r="AY85" s="60"/>
      <c r="AZ85" s="60"/>
      <c r="BA85" s="60">
        <v>1358.078251175225</v>
      </c>
      <c r="BB85" s="60"/>
      <c r="BC85" s="60">
        <v>1222</v>
      </c>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1"/>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v>1729</v>
      </c>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row>
    <row r="86" spans="1:170" ht="15.6" x14ac:dyDescent="0.3">
      <c r="A86" s="56">
        <v>1328</v>
      </c>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v>1404.007352942366</v>
      </c>
      <c r="AX86" s="60"/>
      <c r="AY86" s="60"/>
      <c r="AZ86" s="60"/>
      <c r="BA86" s="60">
        <v>1410.5416115892908</v>
      </c>
      <c r="BB86" s="60"/>
      <c r="BC86" s="60">
        <v>1135</v>
      </c>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1"/>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v>1918</v>
      </c>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row>
    <row r="87" spans="1:170" ht="15.6" x14ac:dyDescent="0.3">
      <c r="A87" s="56">
        <v>1329</v>
      </c>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v>1359.425058727631</v>
      </c>
      <c r="AX87" s="60"/>
      <c r="AY87" s="60"/>
      <c r="AZ87" s="60"/>
      <c r="BA87" s="60">
        <v>1343.4959688143051</v>
      </c>
      <c r="BB87" s="60"/>
      <c r="BC87" s="60">
        <v>1193</v>
      </c>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1"/>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v>2040</v>
      </c>
      <c r="EP87" s="60"/>
      <c r="EQ87" s="60"/>
      <c r="ER87" s="60"/>
      <c r="ES87" s="60"/>
      <c r="ET87" s="60"/>
      <c r="EU87" s="60"/>
      <c r="EV87" s="60"/>
      <c r="EW87" s="60"/>
      <c r="EX87" s="60"/>
      <c r="EY87" s="60"/>
      <c r="EZ87" s="60"/>
      <c r="FA87" s="60"/>
      <c r="FB87" s="60"/>
      <c r="FC87" s="60"/>
      <c r="FD87" s="60"/>
      <c r="FE87" s="60"/>
      <c r="FF87" s="60"/>
      <c r="FG87" s="60"/>
      <c r="FH87" s="60"/>
      <c r="FI87" s="60"/>
      <c r="FJ87" s="60"/>
      <c r="FK87" s="60"/>
      <c r="FL87" s="60"/>
      <c r="FM87" s="60"/>
      <c r="FN87" s="60"/>
    </row>
    <row r="88" spans="1:170" ht="15.6" x14ac:dyDescent="0.3">
      <c r="A88" s="56">
        <v>1330</v>
      </c>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v>1377.1072629800806</v>
      </c>
      <c r="AX88" s="60"/>
      <c r="AY88" s="60"/>
      <c r="AZ88" s="60"/>
      <c r="BA88" s="60">
        <v>1382.6049287967151</v>
      </c>
      <c r="BB88" s="60"/>
      <c r="BC88" s="60">
        <v>1161</v>
      </c>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1"/>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v>1683</v>
      </c>
      <c r="EP88" s="60"/>
      <c r="EQ88" s="60"/>
      <c r="ER88" s="60"/>
      <c r="ES88" s="60"/>
      <c r="ET88" s="60"/>
      <c r="EU88" s="60"/>
      <c r="EV88" s="60"/>
      <c r="EW88" s="60"/>
      <c r="EX88" s="60"/>
      <c r="EY88" s="60"/>
      <c r="EZ88" s="60"/>
      <c r="FA88" s="60"/>
      <c r="FB88" s="60"/>
      <c r="FC88" s="60"/>
      <c r="FD88" s="60"/>
      <c r="FE88" s="60"/>
      <c r="FF88" s="60"/>
      <c r="FG88" s="60"/>
      <c r="FH88" s="60"/>
      <c r="FI88" s="60"/>
      <c r="FJ88" s="60"/>
      <c r="FK88" s="60"/>
      <c r="FL88" s="60"/>
      <c r="FM88" s="60"/>
      <c r="FN88" s="60"/>
    </row>
    <row r="89" spans="1:170" ht="15.6" x14ac:dyDescent="0.3">
      <c r="A89" s="56">
        <v>1331</v>
      </c>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v>1459.3541591019587</v>
      </c>
      <c r="AX89" s="60"/>
      <c r="AY89" s="60"/>
      <c r="AZ89" s="60"/>
      <c r="BA89" s="60">
        <v>1443.1236783972552</v>
      </c>
      <c r="BB89" s="60"/>
      <c r="BC89" s="60">
        <v>1106</v>
      </c>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1"/>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v>1486</v>
      </c>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row>
    <row r="90" spans="1:170" ht="15.6" x14ac:dyDescent="0.3">
      <c r="A90" s="56">
        <v>1332</v>
      </c>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v>1536.2900855110902</v>
      </c>
      <c r="AX90" s="60"/>
      <c r="AY90" s="60"/>
      <c r="AZ90" s="60"/>
      <c r="BA90" s="60">
        <v>1526.4473796800332</v>
      </c>
      <c r="BB90" s="60"/>
      <c r="BC90" s="60">
        <v>1163</v>
      </c>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1"/>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v>1439</v>
      </c>
      <c r="EP90" s="60"/>
      <c r="EQ90" s="60"/>
      <c r="ER90" s="60"/>
      <c r="ES90" s="60"/>
      <c r="ET90" s="60"/>
      <c r="EU90" s="60"/>
      <c r="EV90" s="60"/>
      <c r="EW90" s="60"/>
      <c r="EX90" s="60"/>
      <c r="EY90" s="60"/>
      <c r="EZ90" s="60"/>
      <c r="FA90" s="60"/>
      <c r="FB90" s="60"/>
      <c r="FC90" s="60"/>
      <c r="FD90" s="60"/>
      <c r="FE90" s="60"/>
      <c r="FF90" s="60"/>
      <c r="FG90" s="60"/>
      <c r="FH90" s="60"/>
      <c r="FI90" s="60"/>
      <c r="FJ90" s="60"/>
      <c r="FK90" s="60"/>
      <c r="FL90" s="60"/>
      <c r="FM90" s="60"/>
      <c r="FN90" s="60"/>
    </row>
    <row r="91" spans="1:170" ht="15.6" x14ac:dyDescent="0.3">
      <c r="A91" s="56">
        <v>1333</v>
      </c>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v>1626.2848318046147</v>
      </c>
      <c r="AX91" s="60"/>
      <c r="AY91" s="60"/>
      <c r="AZ91" s="60"/>
      <c r="BA91" s="60">
        <v>1348.6603112872042</v>
      </c>
      <c r="BB91" s="60"/>
      <c r="BC91" s="60">
        <v>1197</v>
      </c>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1"/>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v>1342</v>
      </c>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row>
    <row r="92" spans="1:170" ht="15.6" x14ac:dyDescent="0.3">
      <c r="A92" s="56">
        <v>1334</v>
      </c>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v>1568.6495534995674</v>
      </c>
      <c r="AX92" s="60"/>
      <c r="AY92" s="60"/>
      <c r="AZ92" s="60"/>
      <c r="BA92" s="60">
        <v>1482.95825142689</v>
      </c>
      <c r="BB92" s="60"/>
      <c r="BC92" s="60">
        <v>1156</v>
      </c>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1"/>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v>1371</v>
      </c>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row>
    <row r="93" spans="1:170" ht="15.6" x14ac:dyDescent="0.3">
      <c r="A93" s="56">
        <v>1335</v>
      </c>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v>1509.4406801530693</v>
      </c>
      <c r="AX93" s="60"/>
      <c r="AY93" s="60"/>
      <c r="AZ93" s="60"/>
      <c r="BA93" s="60">
        <v>1611.2674089889972</v>
      </c>
      <c r="BB93" s="60"/>
      <c r="BC93" s="60">
        <v>1107</v>
      </c>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1"/>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v>1398</v>
      </c>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row>
    <row r="94" spans="1:170" ht="15.6" x14ac:dyDescent="0.3">
      <c r="A94" s="56">
        <v>1336</v>
      </c>
      <c r="B94" s="60"/>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v>1469.5297012917704</v>
      </c>
      <c r="AX94" s="60"/>
      <c r="AY94" s="60"/>
      <c r="AZ94" s="60"/>
      <c r="BA94" s="60">
        <v>1502.9460729750915</v>
      </c>
      <c r="BB94" s="60"/>
      <c r="BC94" s="60">
        <v>1159</v>
      </c>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1"/>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v>1431</v>
      </c>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row>
    <row r="95" spans="1:170" ht="15.6" x14ac:dyDescent="0.3">
      <c r="A95" s="56">
        <v>1337</v>
      </c>
      <c r="B95" s="60"/>
      <c r="C95" s="60"/>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v>1479.1069505708942</v>
      </c>
      <c r="AX95" s="60"/>
      <c r="AY95" s="60"/>
      <c r="AZ95" s="60"/>
      <c r="BA95" s="60">
        <v>1446.2878425106817</v>
      </c>
      <c r="BB95" s="60"/>
      <c r="BC95" s="60">
        <v>1283</v>
      </c>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1"/>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v>1465</v>
      </c>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row>
    <row r="96" spans="1:170" ht="15.6" x14ac:dyDescent="0.3">
      <c r="A96" s="56">
        <v>1338</v>
      </c>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v>1536.1883512677853</v>
      </c>
      <c r="AX96" s="60"/>
      <c r="AY96" s="60"/>
      <c r="AZ96" s="60"/>
      <c r="BA96" s="60">
        <v>1467.6851091964365</v>
      </c>
      <c r="BB96" s="60"/>
      <c r="BC96" s="60">
        <v>1307</v>
      </c>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1"/>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v>1495</v>
      </c>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row>
    <row r="97" spans="1:170" ht="15.6" x14ac:dyDescent="0.3">
      <c r="A97" s="56">
        <v>1339</v>
      </c>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v>1578.1482309752259</v>
      </c>
      <c r="AX97" s="60"/>
      <c r="AY97" s="60"/>
      <c r="AZ97" s="60"/>
      <c r="BA97" s="60">
        <v>1373.2985886692488</v>
      </c>
      <c r="BB97" s="60"/>
      <c r="BC97" s="60">
        <v>1066</v>
      </c>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1"/>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v>1522</v>
      </c>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row>
    <row r="98" spans="1:170" ht="15.6" x14ac:dyDescent="0.3">
      <c r="A98" s="56">
        <v>1340</v>
      </c>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v>1588.1345939148925</v>
      </c>
      <c r="AX98" s="60"/>
      <c r="AY98" s="60"/>
      <c r="AZ98" s="60"/>
      <c r="BA98" s="60">
        <v>1521.1095185990282</v>
      </c>
      <c r="BB98" s="60"/>
      <c r="BC98" s="60">
        <v>1194</v>
      </c>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1"/>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v>1490</v>
      </c>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row>
    <row r="99" spans="1:170" ht="15.6" x14ac:dyDescent="0.3">
      <c r="A99" s="56">
        <v>1341</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v>1745.6918956472157</v>
      </c>
      <c r="AX99" s="60"/>
      <c r="AY99" s="60"/>
      <c r="AZ99" s="60"/>
      <c r="BA99" s="60">
        <v>1749.1068900088512</v>
      </c>
      <c r="BB99" s="60"/>
      <c r="BC99" s="60">
        <v>1205</v>
      </c>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1"/>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v>1460</v>
      </c>
      <c r="EP99" s="60"/>
      <c r="EQ99" s="60"/>
      <c r="ER99" s="60"/>
      <c r="ES99" s="60"/>
      <c r="ET99" s="60"/>
      <c r="EU99" s="60"/>
      <c r="EV99" s="60"/>
      <c r="EW99" s="60"/>
      <c r="EX99" s="60"/>
      <c r="EY99" s="60"/>
      <c r="EZ99" s="60"/>
      <c r="FA99" s="60"/>
      <c r="FB99" s="60"/>
      <c r="FC99" s="60"/>
      <c r="FD99" s="60"/>
      <c r="FE99" s="60"/>
      <c r="FF99" s="60"/>
      <c r="FG99" s="60"/>
      <c r="FH99" s="60"/>
      <c r="FI99" s="60"/>
      <c r="FJ99" s="60"/>
      <c r="FK99" s="60"/>
      <c r="FL99" s="60"/>
      <c r="FM99" s="60"/>
      <c r="FN99" s="60"/>
    </row>
    <row r="100" spans="1:170" ht="15.6" x14ac:dyDescent="0.3">
      <c r="A100" s="56">
        <v>1342</v>
      </c>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v>1690.9436902366926</v>
      </c>
      <c r="AX100" s="60"/>
      <c r="AY100" s="60"/>
      <c r="AZ100" s="60"/>
      <c r="BA100" s="60">
        <v>1391.4027909074134</v>
      </c>
      <c r="BB100" s="60"/>
      <c r="BC100" s="60">
        <v>1261</v>
      </c>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1"/>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v>1430</v>
      </c>
      <c r="EP100" s="60"/>
      <c r="EQ100" s="60"/>
      <c r="ER100" s="60"/>
      <c r="ES100" s="60"/>
      <c r="ET100" s="60"/>
      <c r="EU100" s="60"/>
      <c r="EV100" s="60"/>
      <c r="EW100" s="60"/>
      <c r="EX100" s="60"/>
      <c r="EY100" s="60"/>
      <c r="EZ100" s="60"/>
      <c r="FA100" s="60"/>
      <c r="FB100" s="60"/>
      <c r="FC100" s="60"/>
      <c r="FD100" s="60"/>
      <c r="FE100" s="60"/>
      <c r="FF100" s="60"/>
      <c r="FG100" s="60"/>
      <c r="FH100" s="60"/>
      <c r="FI100" s="60"/>
      <c r="FJ100" s="60"/>
      <c r="FK100" s="60"/>
      <c r="FL100" s="60"/>
      <c r="FM100" s="60"/>
      <c r="FN100" s="60"/>
    </row>
    <row r="101" spans="1:170" ht="15.6" x14ac:dyDescent="0.3">
      <c r="A101" s="56">
        <v>1343</v>
      </c>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v>1612.7878640832994</v>
      </c>
      <c r="AX101" s="60"/>
      <c r="AY101" s="60"/>
      <c r="AZ101" s="60"/>
      <c r="BA101" s="60">
        <v>1485.6181015842842</v>
      </c>
      <c r="BB101" s="60"/>
      <c r="BC101" s="60">
        <v>1225</v>
      </c>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1"/>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v>1384</v>
      </c>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row>
    <row r="102" spans="1:170" ht="15.6" x14ac:dyDescent="0.3">
      <c r="A102" s="56">
        <v>1344</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v>1513.8625301045945</v>
      </c>
      <c r="AX102" s="60"/>
      <c r="AY102" s="60"/>
      <c r="AZ102" s="60"/>
      <c r="BA102" s="60">
        <v>1566.6232724026725</v>
      </c>
      <c r="BB102" s="60"/>
      <c r="BC102" s="60">
        <v>1307</v>
      </c>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1"/>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v>1344</v>
      </c>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row>
    <row r="103" spans="1:170" ht="15.6" x14ac:dyDescent="0.3">
      <c r="A103" s="56">
        <v>1345</v>
      </c>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v>1625.0275662528227</v>
      </c>
      <c r="AX103" s="60"/>
      <c r="AY103" s="60"/>
      <c r="AZ103" s="60"/>
      <c r="BA103" s="60">
        <v>1572.8997069334885</v>
      </c>
      <c r="BB103" s="60"/>
      <c r="BC103" s="60">
        <v>1216</v>
      </c>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1"/>
      <c r="CV103" s="60"/>
      <c r="CW103" s="60"/>
      <c r="CX103" s="60"/>
      <c r="CY103" s="60"/>
      <c r="CZ103" s="60"/>
      <c r="DA103" s="60"/>
      <c r="DB103" s="60"/>
      <c r="DC103" s="60"/>
      <c r="DD103" s="60"/>
      <c r="DE103" s="60"/>
      <c r="DF103" s="60"/>
      <c r="DG103" s="60"/>
      <c r="DH103" s="60"/>
      <c r="DI103" s="60"/>
      <c r="DJ103" s="60"/>
      <c r="DK103" s="60"/>
      <c r="DL103" s="60"/>
      <c r="DM103" s="60"/>
      <c r="DN103" s="60"/>
      <c r="DO103" s="60"/>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v>1299</v>
      </c>
      <c r="EP103" s="60"/>
      <c r="EQ103" s="60"/>
      <c r="ER103" s="60"/>
      <c r="ES103" s="60"/>
      <c r="ET103" s="60"/>
      <c r="EU103" s="60"/>
      <c r="EV103" s="60"/>
      <c r="EW103" s="60"/>
      <c r="EX103" s="60"/>
      <c r="EY103" s="60"/>
      <c r="EZ103" s="60"/>
      <c r="FA103" s="60"/>
      <c r="FB103" s="60"/>
      <c r="FC103" s="60"/>
      <c r="FD103" s="60"/>
      <c r="FE103" s="60"/>
      <c r="FF103" s="60"/>
      <c r="FG103" s="60"/>
      <c r="FH103" s="60"/>
      <c r="FI103" s="60"/>
      <c r="FJ103" s="60"/>
      <c r="FK103" s="60"/>
      <c r="FL103" s="60"/>
      <c r="FM103" s="60"/>
      <c r="FN103" s="60"/>
    </row>
    <row r="104" spans="1:170" ht="15.6" x14ac:dyDescent="0.3">
      <c r="A104" s="56">
        <v>1346</v>
      </c>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v>1583.0861320165766</v>
      </c>
      <c r="AX104" s="60"/>
      <c r="AY104" s="60"/>
      <c r="AZ104" s="60"/>
      <c r="BA104" s="60">
        <v>1439.8470027227711</v>
      </c>
      <c r="BB104" s="60"/>
      <c r="BC104" s="60">
        <v>1155</v>
      </c>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1"/>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v>1258</v>
      </c>
      <c r="EP104" s="60"/>
      <c r="EQ104" s="60"/>
      <c r="ER104" s="60"/>
      <c r="ES104" s="60"/>
      <c r="ET104" s="60"/>
      <c r="EU104" s="60"/>
      <c r="EV104" s="60"/>
      <c r="EW104" s="60"/>
      <c r="EX104" s="60"/>
      <c r="EY104" s="60"/>
      <c r="EZ104" s="60"/>
      <c r="FA104" s="60"/>
      <c r="FB104" s="60"/>
      <c r="FC104" s="60"/>
      <c r="FD104" s="60"/>
      <c r="FE104" s="60"/>
      <c r="FF104" s="60"/>
      <c r="FG104" s="60"/>
      <c r="FH104" s="60"/>
      <c r="FI104" s="60"/>
      <c r="FJ104" s="60"/>
      <c r="FK104" s="60"/>
      <c r="FL104" s="60"/>
      <c r="FM104" s="60"/>
      <c r="FN104" s="60"/>
    </row>
    <row r="105" spans="1:170" ht="15.6" x14ac:dyDescent="0.3">
      <c r="A105" s="56">
        <v>1347</v>
      </c>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v>1541.5356329768947</v>
      </c>
      <c r="AX105" s="60"/>
      <c r="AY105" s="60"/>
      <c r="AZ105" s="60"/>
      <c r="BA105" s="60">
        <v>1525.5688449398467</v>
      </c>
      <c r="BB105" s="60"/>
      <c r="BC105" s="60">
        <v>1199</v>
      </c>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1"/>
      <c r="CV105" s="60"/>
      <c r="CW105" s="60"/>
      <c r="CX105" s="60"/>
      <c r="CY105" s="60"/>
      <c r="CZ105" s="60"/>
      <c r="DA105" s="60"/>
      <c r="DB105" s="60"/>
      <c r="DC105" s="60"/>
      <c r="DD105" s="60"/>
      <c r="DE105" s="60"/>
      <c r="DF105" s="60"/>
      <c r="DG105" s="60"/>
      <c r="DH105" s="60"/>
      <c r="DI105" s="60"/>
      <c r="DJ105" s="60"/>
      <c r="DK105" s="60"/>
      <c r="DL105" s="60"/>
      <c r="DM105" s="60"/>
      <c r="DN105" s="60"/>
      <c r="DO105" s="60"/>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v>1272</v>
      </c>
      <c r="EP105" s="60"/>
      <c r="EQ105" s="60"/>
      <c r="ER105" s="60"/>
      <c r="ES105" s="60"/>
      <c r="ET105" s="60"/>
      <c r="EU105" s="60"/>
      <c r="EV105" s="60"/>
      <c r="EW105" s="60"/>
      <c r="EX105" s="60"/>
      <c r="EY105" s="60"/>
      <c r="EZ105" s="60"/>
      <c r="FA105" s="60"/>
      <c r="FB105" s="60"/>
      <c r="FC105" s="60"/>
      <c r="FD105" s="60"/>
      <c r="FE105" s="60"/>
      <c r="FF105" s="60"/>
      <c r="FG105" s="60"/>
      <c r="FH105" s="60"/>
      <c r="FI105" s="60"/>
      <c r="FJ105" s="60"/>
      <c r="FK105" s="60"/>
      <c r="FL105" s="60"/>
      <c r="FM105" s="60"/>
      <c r="FN105" s="60"/>
    </row>
    <row r="106" spans="1:170" ht="15.6" x14ac:dyDescent="0.3">
      <c r="A106" s="56">
        <v>1348</v>
      </c>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v>1480.1810473570508</v>
      </c>
      <c r="AX106" s="60"/>
      <c r="AY106" s="60"/>
      <c r="AZ106" s="60"/>
      <c r="BA106" s="60">
        <v>1414.8728245421075</v>
      </c>
      <c r="BB106" s="60"/>
      <c r="BC106" s="60">
        <v>1229</v>
      </c>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1"/>
      <c r="CV106" s="60"/>
      <c r="CW106" s="60"/>
      <c r="CX106" s="60"/>
      <c r="CY106" s="60"/>
      <c r="CZ106" s="60"/>
      <c r="DA106" s="60"/>
      <c r="DB106" s="60"/>
      <c r="DC106" s="60"/>
      <c r="DD106" s="60"/>
      <c r="DE106" s="60"/>
      <c r="DF106" s="60"/>
      <c r="DG106" s="60"/>
      <c r="DH106" s="60"/>
      <c r="DI106" s="60"/>
      <c r="DJ106" s="60"/>
      <c r="DK106" s="60">
        <v>1404.6345811051692</v>
      </c>
      <c r="DL106" s="60"/>
      <c r="DM106" s="60"/>
      <c r="DN106" s="60"/>
      <c r="DO106" s="60"/>
      <c r="DP106" s="60"/>
      <c r="DQ106" s="60"/>
      <c r="DR106" s="60"/>
      <c r="DS106" s="60"/>
      <c r="DT106" s="60"/>
      <c r="DU106" s="60"/>
      <c r="DV106" s="60"/>
      <c r="DW106" s="60"/>
      <c r="DX106" s="60"/>
      <c r="DY106" s="60"/>
      <c r="DZ106" s="60"/>
      <c r="EA106" s="60"/>
      <c r="EB106" s="60"/>
      <c r="EC106" s="60"/>
      <c r="ED106" s="60"/>
      <c r="EE106" s="60"/>
      <c r="EF106" s="60"/>
      <c r="EG106" s="60"/>
      <c r="EH106" s="60"/>
      <c r="EI106" s="60"/>
      <c r="EJ106" s="60"/>
      <c r="EK106" s="60"/>
      <c r="EL106" s="60"/>
      <c r="EM106" s="60"/>
      <c r="EN106" s="60"/>
      <c r="EO106" s="60">
        <v>1290</v>
      </c>
      <c r="EP106" s="60"/>
      <c r="EQ106" s="60"/>
      <c r="ER106" s="60"/>
      <c r="ES106" s="60"/>
      <c r="ET106" s="60"/>
      <c r="EU106" s="60"/>
      <c r="EV106" s="60"/>
      <c r="EW106" s="60"/>
      <c r="EX106" s="60"/>
      <c r="EY106" s="60"/>
      <c r="EZ106" s="60">
        <v>743</v>
      </c>
      <c r="FA106" s="60"/>
      <c r="FB106" s="60"/>
      <c r="FC106" s="60"/>
      <c r="FD106" s="60"/>
      <c r="FE106" s="60"/>
      <c r="FF106" s="60"/>
      <c r="FG106" s="60"/>
      <c r="FH106" s="60"/>
      <c r="FI106" s="60"/>
      <c r="FJ106" s="60"/>
      <c r="FK106" s="60"/>
      <c r="FL106" s="60"/>
      <c r="FM106" s="60"/>
      <c r="FN106" s="60"/>
    </row>
    <row r="107" spans="1:170" ht="15.6" x14ac:dyDescent="0.3">
      <c r="A107" s="56">
        <v>1349</v>
      </c>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v>1455.0180858303445</v>
      </c>
      <c r="AX107" s="60"/>
      <c r="AY107" s="60"/>
      <c r="AZ107" s="60"/>
      <c r="BA107" s="60">
        <v>1394.1803516058681</v>
      </c>
      <c r="BB107" s="60"/>
      <c r="BC107" s="60">
        <v>1154</v>
      </c>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1"/>
      <c r="CV107" s="60"/>
      <c r="CW107" s="60"/>
      <c r="CX107" s="60"/>
      <c r="CY107" s="60"/>
      <c r="CZ107" s="60"/>
      <c r="DA107" s="60"/>
      <c r="DB107" s="60"/>
      <c r="DC107" s="60"/>
      <c r="DD107" s="60"/>
      <c r="DE107" s="60"/>
      <c r="DF107" s="60"/>
      <c r="DG107" s="60"/>
      <c r="DH107" s="60"/>
      <c r="DI107" s="60"/>
      <c r="DJ107" s="60"/>
      <c r="DK107" s="60">
        <v>1459.8930481283421</v>
      </c>
      <c r="DL107" s="60"/>
      <c r="DM107" s="60"/>
      <c r="DN107" s="60"/>
      <c r="DO107" s="60"/>
      <c r="DP107" s="60"/>
      <c r="DQ107" s="60"/>
      <c r="DR107" s="60"/>
      <c r="DS107" s="60"/>
      <c r="DT107" s="60"/>
      <c r="DU107" s="60"/>
      <c r="DV107" s="60"/>
      <c r="DW107" s="60"/>
      <c r="DX107" s="60"/>
      <c r="DY107" s="60"/>
      <c r="DZ107" s="60"/>
      <c r="EA107" s="60"/>
      <c r="EB107" s="60"/>
      <c r="EC107" s="60"/>
      <c r="ED107" s="60"/>
      <c r="EE107" s="60"/>
      <c r="EF107" s="60"/>
      <c r="EG107" s="60"/>
      <c r="EH107" s="60"/>
      <c r="EI107" s="60"/>
      <c r="EJ107" s="60"/>
      <c r="EK107" s="60"/>
      <c r="EL107" s="60"/>
      <c r="EM107" s="60"/>
      <c r="EN107" s="60"/>
      <c r="EO107" s="60">
        <v>1305</v>
      </c>
      <c r="EP107" s="60"/>
      <c r="EQ107" s="60"/>
      <c r="ER107" s="60"/>
      <c r="ES107" s="60"/>
      <c r="ET107" s="60"/>
      <c r="EU107" s="60"/>
      <c r="EV107" s="60"/>
      <c r="EW107" s="60"/>
      <c r="EX107" s="60"/>
      <c r="EY107" s="60"/>
      <c r="EZ107" s="60"/>
      <c r="FA107" s="60"/>
      <c r="FB107" s="60"/>
      <c r="FC107" s="60"/>
      <c r="FD107" s="60"/>
      <c r="FE107" s="60"/>
      <c r="FF107" s="60"/>
      <c r="FG107" s="60"/>
      <c r="FH107" s="60"/>
      <c r="FI107" s="60"/>
      <c r="FJ107" s="60"/>
      <c r="FK107" s="60"/>
      <c r="FL107" s="60"/>
      <c r="FM107" s="60"/>
      <c r="FN107" s="60"/>
    </row>
    <row r="108" spans="1:170" ht="15.6" x14ac:dyDescent="0.3">
      <c r="A108" s="56">
        <v>1350</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v>1430.7698594375713</v>
      </c>
      <c r="AX108" s="60"/>
      <c r="AY108" s="60"/>
      <c r="AZ108" s="60"/>
      <c r="BA108" s="60">
        <v>1420.8379413063958</v>
      </c>
      <c r="BB108" s="60"/>
      <c r="BC108" s="60">
        <v>1314</v>
      </c>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1"/>
      <c r="CV108" s="60"/>
      <c r="CW108" s="60"/>
      <c r="CX108" s="60"/>
      <c r="CY108" s="60"/>
      <c r="CZ108" s="60"/>
      <c r="DA108" s="60"/>
      <c r="DB108" s="60"/>
      <c r="DC108" s="60"/>
      <c r="DD108" s="60"/>
      <c r="DE108" s="60"/>
      <c r="DF108" s="60"/>
      <c r="DG108" s="60"/>
      <c r="DH108" s="60"/>
      <c r="DI108" s="60"/>
      <c r="DJ108" s="60"/>
      <c r="DK108" s="60">
        <v>1631.0160427807484</v>
      </c>
      <c r="DL108" s="60"/>
      <c r="DM108" s="60"/>
      <c r="DN108" s="60"/>
      <c r="DO108" s="60"/>
      <c r="DP108" s="60"/>
      <c r="DQ108" s="60"/>
      <c r="DR108" s="60"/>
      <c r="DS108" s="60"/>
      <c r="DT108" s="60"/>
      <c r="DU108" s="60"/>
      <c r="DV108" s="60"/>
      <c r="DW108" s="60"/>
      <c r="DX108" s="60"/>
      <c r="DY108" s="60"/>
      <c r="DZ108" s="60"/>
      <c r="EA108" s="60"/>
      <c r="EB108" s="60"/>
      <c r="EC108" s="60"/>
      <c r="ED108" s="60"/>
      <c r="EE108" s="60"/>
      <c r="EF108" s="60"/>
      <c r="EG108" s="60"/>
      <c r="EH108" s="60"/>
      <c r="EI108" s="60"/>
      <c r="EJ108" s="60"/>
      <c r="EK108" s="60"/>
      <c r="EL108" s="60"/>
      <c r="EM108" s="60"/>
      <c r="EN108" s="60"/>
      <c r="EO108" s="60">
        <v>1323</v>
      </c>
      <c r="EP108" s="60"/>
      <c r="EQ108" s="60"/>
      <c r="ER108" s="60"/>
      <c r="ES108" s="60"/>
      <c r="ET108" s="60"/>
      <c r="EU108" s="60"/>
      <c r="EV108" s="60"/>
      <c r="EW108" s="60"/>
      <c r="EX108" s="60"/>
      <c r="EY108" s="60"/>
      <c r="EZ108" s="60"/>
      <c r="FA108" s="60"/>
      <c r="FB108" s="60"/>
      <c r="FC108" s="60"/>
      <c r="FD108" s="60"/>
      <c r="FE108" s="60"/>
      <c r="FF108" s="60"/>
      <c r="FG108" s="60"/>
      <c r="FH108" s="60"/>
      <c r="FI108" s="60"/>
      <c r="FJ108" s="60"/>
      <c r="FK108" s="60"/>
      <c r="FL108" s="60"/>
      <c r="FM108" s="60"/>
      <c r="FN108" s="60"/>
    </row>
    <row r="109" spans="1:170" ht="15.6" x14ac:dyDescent="0.3">
      <c r="A109" s="56">
        <v>1351</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v>1438.0531644410596</v>
      </c>
      <c r="AX109" s="60"/>
      <c r="AY109" s="60"/>
      <c r="AZ109" s="60"/>
      <c r="BA109" s="60">
        <v>1112.5126783912549</v>
      </c>
      <c r="BB109" s="60"/>
      <c r="BC109" s="60">
        <v>1519</v>
      </c>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1"/>
      <c r="CV109" s="60"/>
      <c r="CW109" s="60"/>
      <c r="CX109" s="60"/>
      <c r="CY109" s="60"/>
      <c r="CZ109" s="60"/>
      <c r="DA109" s="60"/>
      <c r="DB109" s="60"/>
      <c r="DC109" s="60"/>
      <c r="DD109" s="60"/>
      <c r="DE109" s="60"/>
      <c r="DF109" s="60"/>
      <c r="DG109" s="60"/>
      <c r="DH109" s="60"/>
      <c r="DI109" s="60"/>
      <c r="DJ109" s="60"/>
      <c r="DK109" s="60">
        <v>1713.9037433155079</v>
      </c>
      <c r="DL109" s="60"/>
      <c r="DM109" s="60"/>
      <c r="DN109" s="60"/>
      <c r="DO109" s="60"/>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v>1275</v>
      </c>
      <c r="EP109" s="60"/>
      <c r="EQ109" s="60"/>
      <c r="ER109" s="60"/>
      <c r="ES109" s="60"/>
      <c r="ET109" s="60"/>
      <c r="EU109" s="60"/>
      <c r="EV109" s="60"/>
      <c r="EW109" s="60"/>
      <c r="EX109" s="60"/>
      <c r="EY109" s="60"/>
      <c r="EZ109" s="60"/>
      <c r="FA109" s="60"/>
      <c r="FB109" s="60"/>
      <c r="FC109" s="60"/>
      <c r="FD109" s="60"/>
      <c r="FE109" s="60"/>
      <c r="FF109" s="60"/>
      <c r="FG109" s="60"/>
      <c r="FH109" s="60"/>
      <c r="FI109" s="60"/>
      <c r="FJ109" s="60"/>
      <c r="FK109" s="60"/>
      <c r="FL109" s="60"/>
      <c r="FM109" s="60"/>
      <c r="FN109" s="60"/>
    </row>
    <row r="110" spans="1:170" ht="15.6" x14ac:dyDescent="0.3">
      <c r="A110" s="56">
        <v>1352</v>
      </c>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v>1346.314481139751</v>
      </c>
      <c r="AX110" s="60"/>
      <c r="AY110" s="60"/>
      <c r="AZ110" s="60"/>
      <c r="BA110" s="60">
        <v>1342.3986913231017</v>
      </c>
      <c r="BB110" s="60"/>
      <c r="BC110" s="60">
        <v>1574</v>
      </c>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1"/>
      <c r="CV110" s="60"/>
      <c r="CW110" s="60"/>
      <c r="CX110" s="60"/>
      <c r="CY110" s="60"/>
      <c r="CZ110" s="60"/>
      <c r="DA110" s="60"/>
      <c r="DB110" s="60"/>
      <c r="DC110" s="60"/>
      <c r="DD110" s="60"/>
      <c r="DE110" s="60"/>
      <c r="DF110" s="60"/>
      <c r="DG110" s="60"/>
      <c r="DH110" s="60"/>
      <c r="DI110" s="60"/>
      <c r="DJ110" s="60"/>
      <c r="DK110" s="60">
        <v>1646.1675579322637</v>
      </c>
      <c r="DL110" s="60"/>
      <c r="DM110" s="60"/>
      <c r="DN110" s="60"/>
      <c r="DO110" s="60"/>
      <c r="DP110" s="60"/>
      <c r="DQ110" s="60"/>
      <c r="DR110" s="60"/>
      <c r="DS110" s="60"/>
      <c r="DT110" s="60"/>
      <c r="DU110" s="60"/>
      <c r="DV110" s="60"/>
      <c r="DW110" s="60"/>
      <c r="DX110" s="60"/>
      <c r="DY110" s="60"/>
      <c r="DZ110" s="60"/>
      <c r="EA110" s="60"/>
      <c r="EB110" s="60"/>
      <c r="EC110" s="60"/>
      <c r="ED110" s="60"/>
      <c r="EE110" s="60"/>
      <c r="EF110" s="60"/>
      <c r="EG110" s="60"/>
      <c r="EH110" s="60"/>
      <c r="EI110" s="60"/>
      <c r="EJ110" s="60"/>
      <c r="EK110" s="60"/>
      <c r="EL110" s="60"/>
      <c r="EM110" s="60"/>
      <c r="EN110" s="60"/>
      <c r="EO110" s="60">
        <v>1226</v>
      </c>
      <c r="EP110" s="60"/>
      <c r="EQ110" s="60"/>
      <c r="ER110" s="60"/>
      <c r="ES110" s="60"/>
      <c r="ET110" s="60"/>
      <c r="EU110" s="60"/>
      <c r="EV110" s="60"/>
      <c r="EW110" s="60"/>
      <c r="EX110" s="60"/>
      <c r="EY110" s="60"/>
      <c r="EZ110" s="60"/>
      <c r="FA110" s="60"/>
      <c r="FB110" s="60"/>
      <c r="FC110" s="60"/>
      <c r="FD110" s="60"/>
      <c r="FE110" s="60"/>
      <c r="FF110" s="60"/>
      <c r="FG110" s="60"/>
      <c r="FH110" s="60"/>
      <c r="FI110" s="60"/>
      <c r="FJ110" s="60"/>
      <c r="FK110" s="60"/>
      <c r="FL110" s="60"/>
      <c r="FM110" s="60"/>
      <c r="FN110" s="60"/>
    </row>
    <row r="111" spans="1:170" ht="15.6" x14ac:dyDescent="0.3">
      <c r="A111" s="56">
        <v>1353</v>
      </c>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v>1397.2542319255019</v>
      </c>
      <c r="AX111" s="60"/>
      <c r="AY111" s="60"/>
      <c r="AZ111" s="60"/>
      <c r="BA111" s="60">
        <v>1414.7096470503968</v>
      </c>
      <c r="BB111" s="60"/>
      <c r="BC111" s="60">
        <v>1579</v>
      </c>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1"/>
      <c r="CV111" s="60"/>
      <c r="CW111" s="60"/>
      <c r="CX111" s="60"/>
      <c r="CY111" s="60"/>
      <c r="CZ111" s="60"/>
      <c r="DA111" s="60"/>
      <c r="DB111" s="60"/>
      <c r="DC111" s="60"/>
      <c r="DD111" s="60"/>
      <c r="DE111" s="60"/>
      <c r="DF111" s="60"/>
      <c r="DG111" s="60"/>
      <c r="DH111" s="60"/>
      <c r="DI111" s="60"/>
      <c r="DJ111" s="60"/>
      <c r="DK111" s="60">
        <v>1654.1889483065952</v>
      </c>
      <c r="DL111" s="60"/>
      <c r="DM111" s="60"/>
      <c r="DN111" s="60"/>
      <c r="DO111" s="60"/>
      <c r="DP111" s="60"/>
      <c r="DQ111" s="60"/>
      <c r="DR111" s="60"/>
      <c r="DS111" s="60"/>
      <c r="DT111" s="60"/>
      <c r="DU111" s="60"/>
      <c r="DV111" s="60"/>
      <c r="DW111" s="60"/>
      <c r="DX111" s="60"/>
      <c r="DY111" s="60"/>
      <c r="DZ111" s="60"/>
      <c r="EA111" s="60"/>
      <c r="EB111" s="60"/>
      <c r="EC111" s="60"/>
      <c r="ED111" s="60"/>
      <c r="EE111" s="60"/>
      <c r="EF111" s="60"/>
      <c r="EG111" s="60"/>
      <c r="EH111" s="60"/>
      <c r="EI111" s="60"/>
      <c r="EJ111" s="60"/>
      <c r="EK111" s="60"/>
      <c r="EL111" s="60"/>
      <c r="EM111" s="60"/>
      <c r="EN111" s="60"/>
      <c r="EO111" s="60">
        <v>1181</v>
      </c>
      <c r="EP111" s="60"/>
      <c r="EQ111" s="60"/>
      <c r="ER111" s="60"/>
      <c r="ES111" s="60"/>
      <c r="ET111" s="60"/>
      <c r="EU111" s="60"/>
      <c r="EV111" s="60"/>
      <c r="EW111" s="60"/>
      <c r="EX111" s="60"/>
      <c r="EY111" s="60"/>
      <c r="EZ111" s="60"/>
      <c r="FA111" s="60"/>
      <c r="FB111" s="60"/>
      <c r="FC111" s="60"/>
      <c r="FD111" s="60"/>
      <c r="FE111" s="60"/>
      <c r="FF111" s="60"/>
      <c r="FG111" s="60"/>
      <c r="FH111" s="60"/>
      <c r="FI111" s="60"/>
      <c r="FJ111" s="60"/>
      <c r="FK111" s="60"/>
      <c r="FL111" s="60"/>
      <c r="FM111" s="60"/>
      <c r="FN111" s="60"/>
    </row>
    <row r="112" spans="1:170" ht="15.6" x14ac:dyDescent="0.3">
      <c r="A112" s="56">
        <v>1354</v>
      </c>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v>1405.4878578699061</v>
      </c>
      <c r="AX112" s="60"/>
      <c r="AY112" s="60"/>
      <c r="AZ112" s="60"/>
      <c r="BA112" s="60">
        <v>1445.2821233373299</v>
      </c>
      <c r="BB112" s="60"/>
      <c r="BC112" s="60">
        <v>1512</v>
      </c>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1"/>
      <c r="CV112" s="60"/>
      <c r="CW112" s="60"/>
      <c r="CX112" s="60"/>
      <c r="CY112" s="60"/>
      <c r="CZ112" s="60"/>
      <c r="DA112" s="60"/>
      <c r="DB112" s="60"/>
      <c r="DC112" s="60"/>
      <c r="DD112" s="60"/>
      <c r="DE112" s="60"/>
      <c r="DF112" s="60"/>
      <c r="DG112" s="60"/>
      <c r="DH112" s="60"/>
      <c r="DI112" s="60"/>
      <c r="DJ112" s="60"/>
      <c r="DK112" s="60">
        <v>1655.0802139037432</v>
      </c>
      <c r="DL112" s="60"/>
      <c r="DM112" s="60"/>
      <c r="DN112" s="60"/>
      <c r="DO112" s="60"/>
      <c r="DP112" s="60"/>
      <c r="DQ112" s="60"/>
      <c r="DR112" s="60"/>
      <c r="DS112" s="60"/>
      <c r="DT112" s="60"/>
      <c r="DU112" s="60"/>
      <c r="DV112" s="60"/>
      <c r="DW112" s="60"/>
      <c r="DX112" s="60"/>
      <c r="DY112" s="60"/>
      <c r="DZ112" s="60"/>
      <c r="EA112" s="60"/>
      <c r="EB112" s="60"/>
      <c r="EC112" s="60"/>
      <c r="ED112" s="60"/>
      <c r="EE112" s="60"/>
      <c r="EF112" s="60"/>
      <c r="EG112" s="60"/>
      <c r="EH112" s="60"/>
      <c r="EI112" s="60"/>
      <c r="EJ112" s="60"/>
      <c r="EK112" s="60"/>
      <c r="EL112" s="60"/>
      <c r="EM112" s="60"/>
      <c r="EN112" s="60"/>
      <c r="EO112" s="60">
        <v>1149</v>
      </c>
      <c r="EP112" s="60"/>
      <c r="EQ112" s="60"/>
      <c r="ER112" s="60"/>
      <c r="ES112" s="60"/>
      <c r="ET112" s="60"/>
      <c r="EU112" s="60"/>
      <c r="EV112" s="60"/>
      <c r="EW112" s="60"/>
      <c r="EX112" s="60"/>
      <c r="EY112" s="60"/>
      <c r="EZ112" s="60"/>
      <c r="FA112" s="60"/>
      <c r="FB112" s="60"/>
      <c r="FC112" s="60"/>
      <c r="FD112" s="60"/>
      <c r="FE112" s="60"/>
      <c r="FF112" s="60"/>
      <c r="FG112" s="60"/>
      <c r="FH112" s="60"/>
      <c r="FI112" s="60"/>
      <c r="FJ112" s="60"/>
      <c r="FK112" s="60"/>
      <c r="FL112" s="60"/>
      <c r="FM112" s="60"/>
      <c r="FN112" s="60"/>
    </row>
    <row r="113" spans="1:170" ht="15.6" x14ac:dyDescent="0.3">
      <c r="A113" s="56">
        <v>1355</v>
      </c>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v>1418.87783472467</v>
      </c>
      <c r="AX113" s="60"/>
      <c r="AY113" s="60"/>
      <c r="AZ113" s="60"/>
      <c r="BA113" s="60">
        <v>1366.8962416637828</v>
      </c>
      <c r="BB113" s="60"/>
      <c r="BC113" s="60">
        <v>1559</v>
      </c>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1"/>
      <c r="CV113" s="60"/>
      <c r="CW113" s="60"/>
      <c r="CX113" s="60"/>
      <c r="CY113" s="60"/>
      <c r="CZ113" s="60"/>
      <c r="DA113" s="60"/>
      <c r="DB113" s="60"/>
      <c r="DC113" s="60"/>
      <c r="DD113" s="60"/>
      <c r="DE113" s="60"/>
      <c r="DF113" s="60"/>
      <c r="DG113" s="60"/>
      <c r="DH113" s="60"/>
      <c r="DI113" s="60"/>
      <c r="DJ113" s="60"/>
      <c r="DK113" s="60">
        <v>1682.7094474153296</v>
      </c>
      <c r="DL113" s="60"/>
      <c r="DM113" s="60"/>
      <c r="DN113" s="60"/>
      <c r="DO113" s="60"/>
      <c r="DP113" s="60"/>
      <c r="DQ113" s="60"/>
      <c r="DR113" s="60"/>
      <c r="DS113" s="60"/>
      <c r="DT113" s="60"/>
      <c r="DU113" s="60"/>
      <c r="DV113" s="60"/>
      <c r="DW113" s="60"/>
      <c r="DX113" s="60"/>
      <c r="DY113" s="60"/>
      <c r="DZ113" s="60"/>
      <c r="EA113" s="60"/>
      <c r="EB113" s="60"/>
      <c r="EC113" s="60"/>
      <c r="ED113" s="60"/>
      <c r="EE113" s="60"/>
      <c r="EF113" s="60"/>
      <c r="EG113" s="60"/>
      <c r="EH113" s="60"/>
      <c r="EI113" s="60"/>
      <c r="EJ113" s="60"/>
      <c r="EK113" s="60"/>
      <c r="EL113" s="60"/>
      <c r="EM113" s="60"/>
      <c r="EN113" s="60"/>
      <c r="EO113" s="60">
        <v>1100</v>
      </c>
      <c r="EP113" s="60"/>
      <c r="EQ113" s="60"/>
      <c r="ER113" s="60"/>
      <c r="ES113" s="60"/>
      <c r="ET113" s="60"/>
      <c r="EU113" s="60"/>
      <c r="EV113" s="60"/>
      <c r="EW113" s="60"/>
      <c r="EX113" s="60"/>
      <c r="EY113" s="60"/>
      <c r="EZ113" s="60"/>
      <c r="FA113" s="60"/>
      <c r="FB113" s="60"/>
      <c r="FC113" s="60"/>
      <c r="FD113" s="60"/>
      <c r="FE113" s="60"/>
      <c r="FF113" s="60"/>
      <c r="FG113" s="60"/>
      <c r="FH113" s="60"/>
      <c r="FI113" s="60"/>
      <c r="FJ113" s="60"/>
      <c r="FK113" s="60"/>
      <c r="FL113" s="60"/>
      <c r="FM113" s="60"/>
      <c r="FN113" s="60"/>
    </row>
    <row r="114" spans="1:170" ht="15.6" x14ac:dyDescent="0.3">
      <c r="A114" s="56">
        <v>1356</v>
      </c>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v>1430.9718084282199</v>
      </c>
      <c r="AX114" s="60"/>
      <c r="AY114" s="60"/>
      <c r="AZ114" s="60"/>
      <c r="BA114" s="60">
        <v>1659.0169309569173</v>
      </c>
      <c r="BB114" s="60"/>
      <c r="BC114" s="60">
        <v>1537</v>
      </c>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1"/>
      <c r="CV114" s="60"/>
      <c r="CW114" s="60"/>
      <c r="CX114" s="60"/>
      <c r="CY114" s="60"/>
      <c r="CZ114" s="60"/>
      <c r="DA114" s="60"/>
      <c r="DB114" s="60"/>
      <c r="DC114" s="60"/>
      <c r="DD114" s="60"/>
      <c r="DE114" s="60"/>
      <c r="DF114" s="60"/>
      <c r="DG114" s="60"/>
      <c r="DH114" s="60"/>
      <c r="DI114" s="60"/>
      <c r="DJ114" s="60"/>
      <c r="DK114" s="60">
        <v>1742.4242424242423</v>
      </c>
      <c r="DL114" s="60"/>
      <c r="DM114" s="60"/>
      <c r="DN114" s="60"/>
      <c r="DO114" s="60"/>
      <c r="DP114" s="60"/>
      <c r="DQ114" s="60"/>
      <c r="DR114" s="60"/>
      <c r="DS114" s="60"/>
      <c r="DT114" s="60"/>
      <c r="DU114" s="60"/>
      <c r="DV114" s="60"/>
      <c r="DW114" s="60"/>
      <c r="DX114" s="60"/>
      <c r="DY114" s="60"/>
      <c r="DZ114" s="60"/>
      <c r="EA114" s="60"/>
      <c r="EB114" s="60"/>
      <c r="EC114" s="60"/>
      <c r="ED114" s="60"/>
      <c r="EE114" s="60"/>
      <c r="EF114" s="60"/>
      <c r="EG114" s="60"/>
      <c r="EH114" s="60"/>
      <c r="EI114" s="60"/>
      <c r="EJ114" s="60"/>
      <c r="EK114" s="60"/>
      <c r="EL114" s="60"/>
      <c r="EM114" s="60"/>
      <c r="EN114" s="60"/>
      <c r="EO114" s="60">
        <v>1074</v>
      </c>
      <c r="EP114" s="60"/>
      <c r="EQ114" s="60"/>
      <c r="ER114" s="60"/>
      <c r="ES114" s="60"/>
      <c r="ET114" s="60"/>
      <c r="EU114" s="60"/>
      <c r="EV114" s="60"/>
      <c r="EW114" s="60"/>
      <c r="EX114" s="60"/>
      <c r="EY114" s="60"/>
      <c r="EZ114" s="60"/>
      <c r="FA114" s="60"/>
      <c r="FB114" s="60"/>
      <c r="FC114" s="60"/>
      <c r="FD114" s="60"/>
      <c r="FE114" s="60"/>
      <c r="FF114" s="60"/>
      <c r="FG114" s="60"/>
      <c r="FH114" s="60"/>
      <c r="FI114" s="60"/>
      <c r="FJ114" s="60"/>
      <c r="FK114" s="60"/>
      <c r="FL114" s="60"/>
      <c r="FM114" s="60"/>
      <c r="FN114" s="60"/>
    </row>
    <row r="115" spans="1:170" ht="15.6" x14ac:dyDescent="0.3">
      <c r="A115" s="56">
        <v>1357</v>
      </c>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v>1467.0555743549589</v>
      </c>
      <c r="AX115" s="60"/>
      <c r="AY115" s="60"/>
      <c r="AZ115" s="60"/>
      <c r="BA115" s="60">
        <v>2087.4537237370532</v>
      </c>
      <c r="BB115" s="60"/>
      <c r="BC115" s="60">
        <v>1567</v>
      </c>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1"/>
      <c r="CV115" s="60"/>
      <c r="CW115" s="60"/>
      <c r="CX115" s="60"/>
      <c r="CY115" s="60"/>
      <c r="CZ115" s="60"/>
      <c r="DA115" s="60"/>
      <c r="DB115" s="60"/>
      <c r="DC115" s="60"/>
      <c r="DD115" s="60"/>
      <c r="DE115" s="60"/>
      <c r="DF115" s="60"/>
      <c r="DG115" s="60"/>
      <c r="DH115" s="60"/>
      <c r="DI115" s="60"/>
      <c r="DJ115" s="60"/>
      <c r="DK115" s="60">
        <v>1745.989304812834</v>
      </c>
      <c r="DL115" s="60"/>
      <c r="DM115" s="60"/>
      <c r="DN115" s="60"/>
      <c r="DO115" s="60"/>
      <c r="DP115" s="60"/>
      <c r="DQ115" s="60"/>
      <c r="DR115" s="60"/>
      <c r="DS115" s="60"/>
      <c r="DT115" s="60"/>
      <c r="DU115" s="60"/>
      <c r="DV115" s="60"/>
      <c r="DW115" s="60"/>
      <c r="DX115" s="60"/>
      <c r="DY115" s="60"/>
      <c r="DZ115" s="60"/>
      <c r="EA115" s="60"/>
      <c r="EB115" s="60"/>
      <c r="EC115" s="60"/>
      <c r="ED115" s="60"/>
      <c r="EE115" s="60"/>
      <c r="EF115" s="60"/>
      <c r="EG115" s="60"/>
      <c r="EH115" s="60"/>
      <c r="EI115" s="60"/>
      <c r="EJ115" s="60"/>
      <c r="EK115" s="60"/>
      <c r="EL115" s="60"/>
      <c r="EM115" s="60"/>
      <c r="EN115" s="60"/>
      <c r="EO115" s="60">
        <v>1124</v>
      </c>
      <c r="EP115" s="60"/>
      <c r="EQ115" s="60"/>
      <c r="ER115" s="60"/>
      <c r="ES115" s="60"/>
      <c r="ET115" s="60"/>
      <c r="EU115" s="60"/>
      <c r="EV115" s="60"/>
      <c r="EW115" s="60"/>
      <c r="EX115" s="60"/>
      <c r="EY115" s="60"/>
      <c r="EZ115" s="60"/>
      <c r="FA115" s="60"/>
      <c r="FB115" s="60"/>
      <c r="FC115" s="60"/>
      <c r="FD115" s="60"/>
      <c r="FE115" s="60"/>
      <c r="FF115" s="60"/>
      <c r="FG115" s="60"/>
      <c r="FH115" s="60"/>
      <c r="FI115" s="60"/>
      <c r="FJ115" s="60"/>
      <c r="FK115" s="60"/>
      <c r="FL115" s="60"/>
      <c r="FM115" s="60"/>
      <c r="FN115" s="60"/>
    </row>
    <row r="116" spans="1:170" ht="15.6" x14ac:dyDescent="0.3">
      <c r="A116" s="56">
        <v>1358</v>
      </c>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v>1424.8982416254667</v>
      </c>
      <c r="AX116" s="60"/>
      <c r="AY116" s="60"/>
      <c r="AZ116" s="60"/>
      <c r="BA116" s="60">
        <v>1602.519618232672</v>
      </c>
      <c r="BB116" s="60"/>
      <c r="BC116" s="60">
        <v>1575</v>
      </c>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1"/>
      <c r="CV116" s="60"/>
      <c r="CW116" s="60"/>
      <c r="CX116" s="60"/>
      <c r="CY116" s="60"/>
      <c r="CZ116" s="60"/>
      <c r="DA116" s="60"/>
      <c r="DB116" s="60"/>
      <c r="DC116" s="60"/>
      <c r="DD116" s="60"/>
      <c r="DE116" s="60"/>
      <c r="DF116" s="60"/>
      <c r="DG116" s="60"/>
      <c r="DH116" s="60"/>
      <c r="DI116" s="60"/>
      <c r="DJ116" s="60"/>
      <c r="DK116" s="60">
        <v>1744.2067736185381</v>
      </c>
      <c r="DL116" s="60"/>
      <c r="DM116" s="60"/>
      <c r="DN116" s="60"/>
      <c r="DO116" s="60"/>
      <c r="DP116" s="60"/>
      <c r="DQ116" s="60"/>
      <c r="DR116" s="60"/>
      <c r="DS116" s="60"/>
      <c r="DT116" s="60"/>
      <c r="DU116" s="60"/>
      <c r="DV116" s="60"/>
      <c r="DW116" s="60"/>
      <c r="DX116" s="60"/>
      <c r="DY116" s="60"/>
      <c r="DZ116" s="60"/>
      <c r="EA116" s="60"/>
      <c r="EB116" s="60"/>
      <c r="EC116" s="60"/>
      <c r="ED116" s="60"/>
      <c r="EE116" s="60"/>
      <c r="EF116" s="60"/>
      <c r="EG116" s="60"/>
      <c r="EH116" s="60"/>
      <c r="EI116" s="60"/>
      <c r="EJ116" s="60"/>
      <c r="EK116" s="60"/>
      <c r="EL116" s="60"/>
      <c r="EM116" s="60"/>
      <c r="EN116" s="60"/>
      <c r="EO116" s="60">
        <v>1186</v>
      </c>
      <c r="EP116" s="60"/>
      <c r="EQ116" s="60"/>
      <c r="ER116" s="60"/>
      <c r="ES116" s="60"/>
      <c r="ET116" s="60"/>
      <c r="EU116" s="60"/>
      <c r="EV116" s="60"/>
      <c r="EW116" s="60"/>
      <c r="EX116" s="60"/>
      <c r="EY116" s="60"/>
      <c r="EZ116" s="60"/>
      <c r="FA116" s="60"/>
      <c r="FB116" s="60"/>
      <c r="FC116" s="60"/>
      <c r="FD116" s="60"/>
      <c r="FE116" s="60"/>
      <c r="FF116" s="60"/>
      <c r="FG116" s="60"/>
      <c r="FH116" s="60"/>
      <c r="FI116" s="60"/>
      <c r="FJ116" s="60"/>
      <c r="FK116" s="60"/>
      <c r="FL116" s="60"/>
      <c r="FM116" s="60"/>
      <c r="FN116" s="60"/>
    </row>
    <row r="117" spans="1:170" ht="15.6" x14ac:dyDescent="0.3">
      <c r="A117" s="56">
        <v>1359</v>
      </c>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v>1422.2447341516099</v>
      </c>
      <c r="AX117" s="60"/>
      <c r="AY117" s="60"/>
      <c r="AZ117" s="60"/>
      <c r="BA117" s="60">
        <v>1453.3741952467064</v>
      </c>
      <c r="BB117" s="60"/>
      <c r="BC117" s="60">
        <v>1592</v>
      </c>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1"/>
      <c r="CV117" s="60"/>
      <c r="CW117" s="60"/>
      <c r="CX117" s="60"/>
      <c r="CY117" s="60"/>
      <c r="CZ117" s="60"/>
      <c r="DA117" s="60"/>
      <c r="DB117" s="60"/>
      <c r="DC117" s="60"/>
      <c r="DD117" s="60"/>
      <c r="DE117" s="60"/>
      <c r="DF117" s="60"/>
      <c r="DG117" s="60"/>
      <c r="DH117" s="60"/>
      <c r="DI117" s="60"/>
      <c r="DJ117" s="60"/>
      <c r="DK117" s="60">
        <v>1766.4884135472369</v>
      </c>
      <c r="DL117" s="60"/>
      <c r="DM117" s="60"/>
      <c r="DN117" s="60"/>
      <c r="DO117" s="60"/>
      <c r="DP117" s="60"/>
      <c r="DQ117" s="60"/>
      <c r="DR117" s="60"/>
      <c r="DS117" s="60"/>
      <c r="DT117" s="60"/>
      <c r="DU117" s="60"/>
      <c r="DV117" s="60"/>
      <c r="DW117" s="60"/>
      <c r="DX117" s="60"/>
      <c r="DY117" s="60"/>
      <c r="DZ117" s="60"/>
      <c r="EA117" s="60"/>
      <c r="EB117" s="60"/>
      <c r="EC117" s="60"/>
      <c r="ED117" s="60"/>
      <c r="EE117" s="60"/>
      <c r="EF117" s="60"/>
      <c r="EG117" s="60"/>
      <c r="EH117" s="60"/>
      <c r="EI117" s="60"/>
      <c r="EJ117" s="60"/>
      <c r="EK117" s="60"/>
      <c r="EL117" s="60"/>
      <c r="EM117" s="60"/>
      <c r="EN117" s="60"/>
      <c r="EO117" s="60">
        <v>1246</v>
      </c>
      <c r="EP117" s="60"/>
      <c r="EQ117" s="60"/>
      <c r="ER117" s="60"/>
      <c r="ES117" s="60"/>
      <c r="ET117" s="60"/>
      <c r="EU117" s="60"/>
      <c r="EV117" s="60"/>
      <c r="EW117" s="60"/>
      <c r="EX117" s="60"/>
      <c r="EY117" s="60"/>
      <c r="EZ117" s="60"/>
      <c r="FA117" s="60"/>
      <c r="FB117" s="60"/>
      <c r="FC117" s="60"/>
      <c r="FD117" s="60"/>
      <c r="FE117" s="60"/>
      <c r="FF117" s="60"/>
      <c r="FG117" s="60"/>
      <c r="FH117" s="60"/>
      <c r="FI117" s="60"/>
      <c r="FJ117" s="60"/>
      <c r="FK117" s="60"/>
      <c r="FL117" s="60"/>
      <c r="FM117" s="60"/>
      <c r="FN117" s="60"/>
    </row>
    <row r="118" spans="1:170" ht="15.6" x14ac:dyDescent="0.3">
      <c r="A118" s="56">
        <v>1360</v>
      </c>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v>1450.0786907821346</v>
      </c>
      <c r="AX118" s="60"/>
      <c r="AY118" s="60"/>
      <c r="AZ118" s="60"/>
      <c r="BA118" s="60">
        <v>1543.3520668832941</v>
      </c>
      <c r="BB118" s="60"/>
      <c r="BC118" s="60">
        <v>1581</v>
      </c>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1"/>
      <c r="CV118" s="60"/>
      <c r="CW118" s="60"/>
      <c r="CX118" s="60"/>
      <c r="CY118" s="60"/>
      <c r="CZ118" s="60"/>
      <c r="DA118" s="60"/>
      <c r="DB118" s="60"/>
      <c r="DC118" s="60"/>
      <c r="DD118" s="60"/>
      <c r="DE118" s="60"/>
      <c r="DF118" s="60"/>
      <c r="DG118" s="60"/>
      <c r="DH118" s="60"/>
      <c r="DI118" s="60"/>
      <c r="DJ118" s="60"/>
      <c r="DK118" s="60">
        <v>1739.7504456327983</v>
      </c>
      <c r="DL118" s="60"/>
      <c r="DM118" s="60"/>
      <c r="DN118" s="60"/>
      <c r="DO118" s="60"/>
      <c r="DP118" s="60"/>
      <c r="DQ118" s="60"/>
      <c r="DR118" s="60"/>
      <c r="DS118" s="60"/>
      <c r="DT118" s="60"/>
      <c r="DU118" s="60"/>
      <c r="DV118" s="60"/>
      <c r="DW118" s="60"/>
      <c r="DX118" s="60"/>
      <c r="DY118" s="60"/>
      <c r="DZ118" s="60"/>
      <c r="EA118" s="60"/>
      <c r="EB118" s="60"/>
      <c r="EC118" s="60"/>
      <c r="ED118" s="60"/>
      <c r="EE118" s="60"/>
      <c r="EF118" s="60"/>
      <c r="EG118" s="60"/>
      <c r="EH118" s="60"/>
      <c r="EI118" s="60"/>
      <c r="EJ118" s="60"/>
      <c r="EK118" s="60"/>
      <c r="EL118" s="60"/>
      <c r="EM118" s="60"/>
      <c r="EN118" s="60"/>
      <c r="EO118" s="60">
        <v>1318</v>
      </c>
      <c r="EP118" s="60"/>
      <c r="EQ118" s="60"/>
      <c r="ER118" s="60"/>
      <c r="ES118" s="60"/>
      <c r="ET118" s="60"/>
      <c r="EU118" s="60"/>
      <c r="EV118" s="60"/>
      <c r="EW118" s="60"/>
      <c r="EX118" s="60"/>
      <c r="EY118" s="60"/>
      <c r="EZ118" s="60"/>
      <c r="FA118" s="60"/>
      <c r="FB118" s="60"/>
      <c r="FC118" s="60"/>
      <c r="FD118" s="60"/>
      <c r="FE118" s="60"/>
      <c r="FF118" s="60"/>
      <c r="FG118" s="60"/>
      <c r="FH118" s="60"/>
      <c r="FI118" s="60"/>
      <c r="FJ118" s="60"/>
      <c r="FK118" s="60"/>
      <c r="FL118" s="60"/>
      <c r="FM118" s="60"/>
      <c r="FN118" s="60"/>
    </row>
    <row r="119" spans="1:170" ht="15.6" x14ac:dyDescent="0.3">
      <c r="A119" s="56">
        <v>1361</v>
      </c>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v>1433.765839608518</v>
      </c>
      <c r="AX119" s="60"/>
      <c r="AY119" s="60"/>
      <c r="AZ119" s="60"/>
      <c r="BA119" s="60">
        <v>1544.2974015092509</v>
      </c>
      <c r="BB119" s="60"/>
      <c r="BC119" s="60">
        <v>1526</v>
      </c>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1"/>
      <c r="CV119" s="60"/>
      <c r="CW119" s="60"/>
      <c r="CX119" s="60"/>
      <c r="CY119" s="60"/>
      <c r="CZ119" s="60"/>
      <c r="DA119" s="60"/>
      <c r="DB119" s="60"/>
      <c r="DC119" s="60"/>
      <c r="DD119" s="60"/>
      <c r="DE119" s="60"/>
      <c r="DF119" s="60"/>
      <c r="DG119" s="60"/>
      <c r="DH119" s="60"/>
      <c r="DI119" s="60"/>
      <c r="DJ119" s="60"/>
      <c r="DK119" s="60">
        <v>1780.7486631016041</v>
      </c>
      <c r="DL119" s="60"/>
      <c r="DM119" s="60"/>
      <c r="DN119" s="60"/>
      <c r="DO119" s="60"/>
      <c r="DP119" s="60"/>
      <c r="DQ119" s="60"/>
      <c r="DR119" s="60"/>
      <c r="DS119" s="60"/>
      <c r="DT119" s="60"/>
      <c r="DU119" s="60"/>
      <c r="DV119" s="60"/>
      <c r="DW119" s="60"/>
      <c r="DX119" s="60"/>
      <c r="DY119" s="60"/>
      <c r="DZ119" s="60"/>
      <c r="EA119" s="60"/>
      <c r="EB119" s="60"/>
      <c r="EC119" s="60"/>
      <c r="ED119" s="60"/>
      <c r="EE119" s="60"/>
      <c r="EF119" s="60"/>
      <c r="EG119" s="60"/>
      <c r="EH119" s="60"/>
      <c r="EI119" s="60"/>
      <c r="EJ119" s="60"/>
      <c r="EK119" s="60"/>
      <c r="EL119" s="60"/>
      <c r="EM119" s="60"/>
      <c r="EN119" s="60"/>
      <c r="EO119" s="60">
        <v>1393</v>
      </c>
      <c r="EP119" s="60"/>
      <c r="EQ119" s="60"/>
      <c r="ER119" s="60"/>
      <c r="ES119" s="60"/>
      <c r="ET119" s="60"/>
      <c r="EU119" s="60"/>
      <c r="EV119" s="60"/>
      <c r="EW119" s="60"/>
      <c r="EX119" s="60"/>
      <c r="EY119" s="60"/>
      <c r="EZ119" s="60"/>
      <c r="FA119" s="60"/>
      <c r="FB119" s="60"/>
      <c r="FC119" s="60"/>
      <c r="FD119" s="60"/>
      <c r="FE119" s="60"/>
      <c r="FF119" s="60"/>
      <c r="FG119" s="60"/>
      <c r="FH119" s="60"/>
      <c r="FI119" s="60"/>
      <c r="FJ119" s="60"/>
      <c r="FK119" s="60"/>
      <c r="FL119" s="60"/>
      <c r="FM119" s="60"/>
      <c r="FN119" s="60"/>
    </row>
    <row r="120" spans="1:170" ht="15.6" x14ac:dyDescent="0.3">
      <c r="A120" s="56">
        <v>1362</v>
      </c>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v>1372.6710676307773</v>
      </c>
      <c r="AX120" s="60"/>
      <c r="AY120" s="60"/>
      <c r="AZ120" s="60"/>
      <c r="BA120" s="60">
        <v>2006.9365284176502</v>
      </c>
      <c r="BB120" s="60"/>
      <c r="BC120" s="60">
        <v>1486</v>
      </c>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1"/>
      <c r="CV120" s="60"/>
      <c r="CW120" s="60"/>
      <c r="CX120" s="60"/>
      <c r="CY120" s="60"/>
      <c r="CZ120" s="60"/>
      <c r="DA120" s="60"/>
      <c r="DB120" s="60"/>
      <c r="DC120" s="60"/>
      <c r="DD120" s="60"/>
      <c r="DE120" s="60"/>
      <c r="DF120" s="60"/>
      <c r="DG120" s="60"/>
      <c r="DH120" s="60"/>
      <c r="DI120" s="60"/>
      <c r="DJ120" s="60"/>
      <c r="DK120" s="60">
        <v>1778.0748663101604</v>
      </c>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v>1471</v>
      </c>
      <c r="EP120" s="60"/>
      <c r="EQ120" s="60"/>
      <c r="ER120" s="60"/>
      <c r="ES120" s="60"/>
      <c r="ET120" s="60"/>
      <c r="EU120" s="60"/>
      <c r="EV120" s="60"/>
      <c r="EW120" s="60"/>
      <c r="EX120" s="60"/>
      <c r="EY120" s="60"/>
      <c r="EZ120" s="60"/>
      <c r="FA120" s="60"/>
      <c r="FB120" s="60"/>
      <c r="FC120" s="60"/>
      <c r="FD120" s="60"/>
      <c r="FE120" s="60"/>
      <c r="FF120" s="60"/>
      <c r="FG120" s="60"/>
      <c r="FH120" s="60"/>
      <c r="FI120" s="60"/>
      <c r="FJ120" s="60"/>
      <c r="FK120" s="60"/>
      <c r="FL120" s="60"/>
      <c r="FM120" s="60"/>
      <c r="FN120" s="60"/>
    </row>
    <row r="121" spans="1:170" ht="15.6" x14ac:dyDescent="0.3">
      <c r="A121" s="56">
        <v>1363</v>
      </c>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v>1325.0131769344723</v>
      </c>
      <c r="AX121" s="60"/>
      <c r="AY121" s="60"/>
      <c r="AZ121" s="60"/>
      <c r="BA121" s="60">
        <v>1751.124367752335</v>
      </c>
      <c r="BB121" s="60"/>
      <c r="BC121" s="60">
        <v>1443</v>
      </c>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1"/>
      <c r="CV121" s="60"/>
      <c r="CW121" s="60"/>
      <c r="CX121" s="60"/>
      <c r="CY121" s="60"/>
      <c r="CZ121" s="60"/>
      <c r="DA121" s="60"/>
      <c r="DB121" s="60"/>
      <c r="DC121" s="60"/>
      <c r="DD121" s="60"/>
      <c r="DE121" s="60"/>
      <c r="DF121" s="60"/>
      <c r="DG121" s="60"/>
      <c r="DH121" s="60"/>
      <c r="DI121" s="60"/>
      <c r="DJ121" s="60"/>
      <c r="DK121" s="60">
        <v>1749.5543672014257</v>
      </c>
      <c r="DL121" s="60"/>
      <c r="DM121" s="60"/>
      <c r="DN121" s="60"/>
      <c r="DO121" s="60"/>
      <c r="DP121" s="60"/>
      <c r="DQ121" s="60"/>
      <c r="DR121" s="60"/>
      <c r="DS121" s="60"/>
      <c r="DT121" s="60"/>
      <c r="DU121" s="60"/>
      <c r="DV121" s="60"/>
      <c r="DW121" s="60"/>
      <c r="DX121" s="60"/>
      <c r="DY121" s="60"/>
      <c r="DZ121" s="60"/>
      <c r="EA121" s="60"/>
      <c r="EB121" s="60"/>
      <c r="EC121" s="60"/>
      <c r="ED121" s="60"/>
      <c r="EE121" s="60"/>
      <c r="EF121" s="60"/>
      <c r="EG121" s="60"/>
      <c r="EH121" s="60"/>
      <c r="EI121" s="60"/>
      <c r="EJ121" s="60"/>
      <c r="EK121" s="60"/>
      <c r="EL121" s="60"/>
      <c r="EM121" s="60"/>
      <c r="EN121" s="60"/>
      <c r="EO121" s="60">
        <v>1510</v>
      </c>
      <c r="EP121" s="60"/>
      <c r="EQ121" s="60"/>
      <c r="ER121" s="60"/>
      <c r="ES121" s="60"/>
      <c r="ET121" s="60"/>
      <c r="EU121" s="60"/>
      <c r="EV121" s="60"/>
      <c r="EW121" s="60"/>
      <c r="EX121" s="60"/>
      <c r="EY121" s="60"/>
      <c r="EZ121" s="60"/>
      <c r="FA121" s="60"/>
      <c r="FB121" s="60"/>
      <c r="FC121" s="60"/>
      <c r="FD121" s="60"/>
      <c r="FE121" s="60"/>
      <c r="FF121" s="60"/>
      <c r="FG121" s="60"/>
      <c r="FH121" s="60"/>
      <c r="FI121" s="60"/>
      <c r="FJ121" s="60"/>
      <c r="FK121" s="60"/>
      <c r="FL121" s="60"/>
      <c r="FM121" s="60"/>
      <c r="FN121" s="60"/>
    </row>
    <row r="122" spans="1:170" ht="15.6" x14ac:dyDescent="0.3">
      <c r="A122" s="56">
        <v>1364</v>
      </c>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v>1308.1687314548587</v>
      </c>
      <c r="AX122" s="60"/>
      <c r="AY122" s="60"/>
      <c r="AZ122" s="60"/>
      <c r="BA122" s="60">
        <v>1491.4226722139667</v>
      </c>
      <c r="BB122" s="60"/>
      <c r="BC122" s="60">
        <v>1603</v>
      </c>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1"/>
      <c r="CV122" s="60"/>
      <c r="CW122" s="60"/>
      <c r="CX122" s="60"/>
      <c r="CY122" s="60"/>
      <c r="CZ122" s="60"/>
      <c r="DA122" s="60"/>
      <c r="DB122" s="60"/>
      <c r="DC122" s="60"/>
      <c r="DD122" s="60"/>
      <c r="DE122" s="60"/>
      <c r="DF122" s="60"/>
      <c r="DG122" s="60"/>
      <c r="DH122" s="60"/>
      <c r="DI122" s="60"/>
      <c r="DJ122" s="60"/>
      <c r="DK122" s="60">
        <v>1726.3814616755792</v>
      </c>
      <c r="DL122" s="60"/>
      <c r="DM122" s="60"/>
      <c r="DN122" s="60"/>
      <c r="DO122" s="60"/>
      <c r="DP122" s="60"/>
      <c r="DQ122" s="60"/>
      <c r="DR122" s="60"/>
      <c r="DS122" s="60"/>
      <c r="DT122" s="60"/>
      <c r="DU122" s="60"/>
      <c r="DV122" s="60"/>
      <c r="DW122" s="60"/>
      <c r="DX122" s="60"/>
      <c r="DY122" s="60"/>
      <c r="DZ122" s="60"/>
      <c r="EA122" s="60"/>
      <c r="EB122" s="60"/>
      <c r="EC122" s="60"/>
      <c r="ED122" s="60"/>
      <c r="EE122" s="60"/>
      <c r="EF122" s="60"/>
      <c r="EG122" s="60"/>
      <c r="EH122" s="60"/>
      <c r="EI122" s="60"/>
      <c r="EJ122" s="60"/>
      <c r="EK122" s="60"/>
      <c r="EL122" s="60"/>
      <c r="EM122" s="60"/>
      <c r="EN122" s="60"/>
      <c r="EO122" s="60">
        <v>1535</v>
      </c>
      <c r="EP122" s="60"/>
      <c r="EQ122" s="60"/>
      <c r="ER122" s="60"/>
      <c r="ES122" s="60"/>
      <c r="ET122" s="60"/>
      <c r="EU122" s="60"/>
      <c r="EV122" s="60"/>
      <c r="EW122" s="60"/>
      <c r="EX122" s="60"/>
      <c r="EY122" s="60"/>
      <c r="EZ122" s="60"/>
      <c r="FA122" s="60"/>
      <c r="FB122" s="60"/>
      <c r="FC122" s="60"/>
      <c r="FD122" s="60"/>
      <c r="FE122" s="60"/>
      <c r="FF122" s="60"/>
      <c r="FG122" s="60"/>
      <c r="FH122" s="60"/>
      <c r="FI122" s="60"/>
      <c r="FJ122" s="60"/>
      <c r="FK122" s="60"/>
      <c r="FL122" s="60"/>
      <c r="FM122" s="60"/>
      <c r="FN122" s="60"/>
    </row>
    <row r="123" spans="1:170" ht="15.6" x14ac:dyDescent="0.3">
      <c r="A123" s="56">
        <v>1365</v>
      </c>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v>1334.8648902216528</v>
      </c>
      <c r="AX123" s="60"/>
      <c r="AY123" s="60"/>
      <c r="AZ123" s="60"/>
      <c r="BA123" s="60">
        <v>1946.4096480505723</v>
      </c>
      <c r="BB123" s="60"/>
      <c r="BC123" s="60">
        <v>1531</v>
      </c>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1"/>
      <c r="CV123" s="60"/>
      <c r="CW123" s="60"/>
      <c r="CX123" s="60"/>
      <c r="CY123" s="60"/>
      <c r="CZ123" s="60"/>
      <c r="DA123" s="60"/>
      <c r="DB123" s="60"/>
      <c r="DC123" s="60"/>
      <c r="DD123" s="60"/>
      <c r="DE123" s="60"/>
      <c r="DF123" s="60"/>
      <c r="DG123" s="60"/>
      <c r="DH123" s="60"/>
      <c r="DI123" s="60"/>
      <c r="DJ123" s="60"/>
      <c r="DK123" s="60">
        <v>1729.0552584670229</v>
      </c>
      <c r="DL123" s="60"/>
      <c r="DM123" s="60"/>
      <c r="DN123" s="60"/>
      <c r="DO123" s="60"/>
      <c r="DP123" s="60"/>
      <c r="DQ123" s="60"/>
      <c r="DR123" s="60"/>
      <c r="DS123" s="60"/>
      <c r="DT123" s="60"/>
      <c r="DU123" s="60"/>
      <c r="DV123" s="60"/>
      <c r="DW123" s="60"/>
      <c r="DX123" s="60"/>
      <c r="DY123" s="60"/>
      <c r="DZ123" s="60"/>
      <c r="EA123" s="60"/>
      <c r="EB123" s="60"/>
      <c r="EC123" s="60"/>
      <c r="ED123" s="60"/>
      <c r="EE123" s="60"/>
      <c r="EF123" s="60"/>
      <c r="EG123" s="60"/>
      <c r="EH123" s="60"/>
      <c r="EI123" s="60"/>
      <c r="EJ123" s="60"/>
      <c r="EK123" s="60"/>
      <c r="EL123" s="60"/>
      <c r="EM123" s="60"/>
      <c r="EN123" s="60"/>
      <c r="EO123" s="60">
        <v>1564</v>
      </c>
      <c r="EP123" s="60"/>
      <c r="EQ123" s="60"/>
      <c r="ER123" s="60"/>
      <c r="ES123" s="60"/>
      <c r="ET123" s="60"/>
      <c r="EU123" s="60"/>
      <c r="EV123" s="60"/>
      <c r="EW123" s="60"/>
      <c r="EX123" s="60"/>
      <c r="EY123" s="60"/>
      <c r="EZ123" s="60"/>
      <c r="FA123" s="60"/>
      <c r="FB123" s="60"/>
      <c r="FC123" s="60"/>
      <c r="FD123" s="60"/>
      <c r="FE123" s="60"/>
      <c r="FF123" s="60"/>
      <c r="FG123" s="60"/>
      <c r="FH123" s="60"/>
      <c r="FI123" s="60"/>
      <c r="FJ123" s="60"/>
      <c r="FK123" s="60"/>
      <c r="FL123" s="60"/>
      <c r="FM123" s="60"/>
      <c r="FN123" s="60"/>
    </row>
    <row r="124" spans="1:170" ht="15.6" x14ac:dyDescent="0.3">
      <c r="A124" s="56">
        <v>1366</v>
      </c>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v>1310.2315106070657</v>
      </c>
      <c r="AX124" s="60"/>
      <c r="AY124" s="60"/>
      <c r="AZ124" s="60"/>
      <c r="BA124" s="60">
        <v>1787.716508047838</v>
      </c>
      <c r="BB124" s="60"/>
      <c r="BC124" s="60">
        <v>1578</v>
      </c>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1"/>
      <c r="CV124" s="60"/>
      <c r="CW124" s="60"/>
      <c r="CX124" s="60"/>
      <c r="CY124" s="60"/>
      <c r="CZ124" s="60"/>
      <c r="DA124" s="60"/>
      <c r="DB124" s="60"/>
      <c r="DC124" s="60"/>
      <c r="DD124" s="60"/>
      <c r="DE124" s="60"/>
      <c r="DF124" s="60"/>
      <c r="DG124" s="60"/>
      <c r="DH124" s="60"/>
      <c r="DI124" s="60"/>
      <c r="DJ124" s="60"/>
      <c r="DK124" s="60">
        <v>1765.597147950089</v>
      </c>
      <c r="DL124" s="60"/>
      <c r="DM124" s="60"/>
      <c r="DN124" s="60"/>
      <c r="DO124" s="60"/>
      <c r="DP124" s="60"/>
      <c r="DQ124" s="60"/>
      <c r="DR124" s="60"/>
      <c r="DS124" s="60"/>
      <c r="DT124" s="60"/>
      <c r="DU124" s="60"/>
      <c r="DV124" s="60"/>
      <c r="DW124" s="60"/>
      <c r="DX124" s="60"/>
      <c r="DY124" s="60"/>
      <c r="DZ124" s="60"/>
      <c r="EA124" s="60"/>
      <c r="EB124" s="60"/>
      <c r="EC124" s="60"/>
      <c r="ED124" s="60"/>
      <c r="EE124" s="60"/>
      <c r="EF124" s="60"/>
      <c r="EG124" s="60"/>
      <c r="EH124" s="60"/>
      <c r="EI124" s="60"/>
      <c r="EJ124" s="60"/>
      <c r="EK124" s="60"/>
      <c r="EL124" s="60"/>
      <c r="EM124" s="60"/>
      <c r="EN124" s="60"/>
      <c r="EO124" s="60">
        <v>1605</v>
      </c>
      <c r="EP124" s="60"/>
      <c r="EQ124" s="60"/>
      <c r="ER124" s="60"/>
      <c r="ES124" s="60"/>
      <c r="ET124" s="60"/>
      <c r="EU124" s="60"/>
      <c r="EV124" s="60"/>
      <c r="EW124" s="60"/>
      <c r="EX124" s="60"/>
      <c r="EY124" s="60"/>
      <c r="EZ124" s="60"/>
      <c r="FA124" s="60"/>
      <c r="FB124" s="60"/>
      <c r="FC124" s="60"/>
      <c r="FD124" s="60"/>
      <c r="FE124" s="60"/>
      <c r="FF124" s="60"/>
      <c r="FG124" s="60"/>
      <c r="FH124" s="60"/>
      <c r="FI124" s="60"/>
      <c r="FJ124" s="60"/>
      <c r="FK124" s="60"/>
      <c r="FL124" s="60"/>
      <c r="FM124" s="60"/>
      <c r="FN124" s="60"/>
    </row>
    <row r="125" spans="1:170" ht="15.6" x14ac:dyDescent="0.3">
      <c r="A125" s="56">
        <v>1367</v>
      </c>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v>1328.8042985215682</v>
      </c>
      <c r="AX125" s="60"/>
      <c r="AY125" s="60"/>
      <c r="AZ125" s="60"/>
      <c r="BA125" s="60">
        <v>1767.5509702476227</v>
      </c>
      <c r="BB125" s="60"/>
      <c r="BC125" s="60">
        <v>1481</v>
      </c>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1"/>
      <c r="CV125" s="60"/>
      <c r="CW125" s="60"/>
      <c r="CX125" s="60"/>
      <c r="CY125" s="60"/>
      <c r="CZ125" s="60"/>
      <c r="DA125" s="60"/>
      <c r="DB125" s="60"/>
      <c r="DC125" s="60"/>
      <c r="DD125" s="60"/>
      <c r="DE125" s="60"/>
      <c r="DF125" s="60"/>
      <c r="DG125" s="60"/>
      <c r="DH125" s="60"/>
      <c r="DI125" s="60"/>
      <c r="DJ125" s="60"/>
      <c r="DK125" s="60">
        <v>1901.9607843137253</v>
      </c>
      <c r="DL125" s="60"/>
      <c r="DM125" s="60"/>
      <c r="DN125" s="60"/>
      <c r="DO125" s="60"/>
      <c r="DP125" s="60"/>
      <c r="DQ125" s="60"/>
      <c r="DR125" s="60"/>
      <c r="DS125" s="60"/>
      <c r="DT125" s="60"/>
      <c r="DU125" s="60"/>
      <c r="DV125" s="60"/>
      <c r="DW125" s="60"/>
      <c r="DX125" s="60"/>
      <c r="DY125" s="60"/>
      <c r="DZ125" s="60"/>
      <c r="EA125" s="60"/>
      <c r="EB125" s="60"/>
      <c r="EC125" s="60"/>
      <c r="ED125" s="60"/>
      <c r="EE125" s="60"/>
      <c r="EF125" s="60"/>
      <c r="EG125" s="60"/>
      <c r="EH125" s="60"/>
      <c r="EI125" s="60"/>
      <c r="EJ125" s="60"/>
      <c r="EK125" s="60"/>
      <c r="EL125" s="60"/>
      <c r="EM125" s="60"/>
      <c r="EN125" s="60"/>
      <c r="EO125" s="60">
        <v>1651</v>
      </c>
      <c r="EP125" s="60"/>
      <c r="EQ125" s="60"/>
      <c r="ER125" s="60"/>
      <c r="ES125" s="60"/>
      <c r="ET125" s="60"/>
      <c r="EU125" s="60"/>
      <c r="EV125" s="60"/>
      <c r="EW125" s="60"/>
      <c r="EX125" s="60"/>
      <c r="EY125" s="60"/>
      <c r="EZ125" s="60"/>
      <c r="FA125" s="60"/>
      <c r="FB125" s="60"/>
      <c r="FC125" s="60"/>
      <c r="FD125" s="60"/>
      <c r="FE125" s="60"/>
      <c r="FF125" s="60"/>
      <c r="FG125" s="60"/>
      <c r="FH125" s="60"/>
      <c r="FI125" s="60"/>
      <c r="FJ125" s="60"/>
      <c r="FK125" s="60"/>
      <c r="FL125" s="60"/>
      <c r="FM125" s="60"/>
      <c r="FN125" s="60"/>
    </row>
    <row r="126" spans="1:170" ht="15.6" x14ac:dyDescent="0.3">
      <c r="A126" s="56">
        <v>1368</v>
      </c>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v>1313.299628201235</v>
      </c>
      <c r="AX126" s="60"/>
      <c r="AY126" s="60"/>
      <c r="AZ126" s="60"/>
      <c r="BA126" s="60">
        <v>1712.4960808839251</v>
      </c>
      <c r="BB126" s="60"/>
      <c r="BC126" s="60">
        <v>1471</v>
      </c>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1"/>
      <c r="CV126" s="60"/>
      <c r="CW126" s="60"/>
      <c r="CX126" s="60"/>
      <c r="CY126" s="60"/>
      <c r="CZ126" s="60"/>
      <c r="DA126" s="60"/>
      <c r="DB126" s="60"/>
      <c r="DC126" s="60"/>
      <c r="DD126" s="60"/>
      <c r="DE126" s="60"/>
      <c r="DF126" s="60"/>
      <c r="DG126" s="60"/>
      <c r="DH126" s="60"/>
      <c r="DI126" s="60"/>
      <c r="DJ126" s="60"/>
      <c r="DK126" s="60">
        <v>1892.1568627450979</v>
      </c>
      <c r="DL126" s="60"/>
      <c r="DM126" s="60"/>
      <c r="DN126" s="60"/>
      <c r="DO126" s="60"/>
      <c r="DP126" s="60"/>
      <c r="DQ126" s="60"/>
      <c r="DR126" s="60"/>
      <c r="DS126" s="60"/>
      <c r="DT126" s="60"/>
      <c r="DU126" s="60"/>
      <c r="DV126" s="60"/>
      <c r="DW126" s="60"/>
      <c r="DX126" s="60"/>
      <c r="DY126" s="60"/>
      <c r="DZ126" s="60"/>
      <c r="EA126" s="60"/>
      <c r="EB126" s="60"/>
      <c r="EC126" s="60"/>
      <c r="ED126" s="60"/>
      <c r="EE126" s="60"/>
      <c r="EF126" s="60"/>
      <c r="EG126" s="60"/>
      <c r="EH126" s="60"/>
      <c r="EI126" s="60"/>
      <c r="EJ126" s="60"/>
      <c r="EK126" s="60"/>
      <c r="EL126" s="60"/>
      <c r="EM126" s="60"/>
      <c r="EN126" s="60"/>
      <c r="EO126" s="60">
        <v>1688</v>
      </c>
      <c r="EP126" s="60"/>
      <c r="EQ126" s="60"/>
      <c r="ER126" s="60"/>
      <c r="ES126" s="60"/>
      <c r="ET126" s="60"/>
      <c r="EU126" s="60"/>
      <c r="EV126" s="60"/>
      <c r="EW126" s="60"/>
      <c r="EX126" s="60"/>
      <c r="EY126" s="60"/>
      <c r="EZ126" s="60"/>
      <c r="FA126" s="60"/>
      <c r="FB126" s="60"/>
      <c r="FC126" s="60"/>
      <c r="FD126" s="60"/>
      <c r="FE126" s="60"/>
      <c r="FF126" s="60"/>
      <c r="FG126" s="60"/>
      <c r="FH126" s="60"/>
      <c r="FI126" s="60"/>
      <c r="FJ126" s="60"/>
      <c r="FK126" s="60"/>
      <c r="FL126" s="60"/>
      <c r="FM126" s="60"/>
      <c r="FN126" s="60"/>
    </row>
    <row r="127" spans="1:170" ht="15.6" x14ac:dyDescent="0.3">
      <c r="A127" s="56">
        <v>1369</v>
      </c>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v>1302.3701011879334</v>
      </c>
      <c r="AX127" s="60"/>
      <c r="AY127" s="60"/>
      <c r="AZ127" s="60"/>
      <c r="BA127" s="60">
        <v>1496.1199475509845</v>
      </c>
      <c r="BB127" s="60"/>
      <c r="BC127" s="60">
        <v>1373</v>
      </c>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1"/>
      <c r="CV127" s="60"/>
      <c r="CW127" s="60"/>
      <c r="CX127" s="60"/>
      <c r="CY127" s="60"/>
      <c r="CZ127" s="60"/>
      <c r="DA127" s="60"/>
      <c r="DB127" s="60"/>
      <c r="DC127" s="60"/>
      <c r="DD127" s="60"/>
      <c r="DE127" s="60"/>
      <c r="DF127" s="60"/>
      <c r="DG127" s="60"/>
      <c r="DH127" s="60"/>
      <c r="DI127" s="60"/>
      <c r="DJ127" s="60"/>
      <c r="DK127" s="60">
        <v>2097.1479500891264</v>
      </c>
      <c r="DL127" s="60"/>
      <c r="DM127" s="60"/>
      <c r="DN127" s="60"/>
      <c r="DO127" s="60"/>
      <c r="DP127" s="60"/>
      <c r="DQ127" s="60"/>
      <c r="DR127" s="60"/>
      <c r="DS127" s="60"/>
      <c r="DT127" s="60"/>
      <c r="DU127" s="60"/>
      <c r="DV127" s="60"/>
      <c r="DW127" s="60"/>
      <c r="DX127" s="60"/>
      <c r="DY127" s="60"/>
      <c r="DZ127" s="60"/>
      <c r="EA127" s="60"/>
      <c r="EB127" s="60"/>
      <c r="EC127" s="60"/>
      <c r="ED127" s="60"/>
      <c r="EE127" s="60"/>
      <c r="EF127" s="60"/>
      <c r="EG127" s="60"/>
      <c r="EH127" s="60"/>
      <c r="EI127" s="60"/>
      <c r="EJ127" s="60"/>
      <c r="EK127" s="60"/>
      <c r="EL127" s="60"/>
      <c r="EM127" s="60"/>
      <c r="EN127" s="60"/>
      <c r="EO127" s="60">
        <v>1720</v>
      </c>
      <c r="EP127" s="60"/>
      <c r="EQ127" s="60"/>
      <c r="ER127" s="60"/>
      <c r="ES127" s="60"/>
      <c r="ET127" s="60"/>
      <c r="EU127" s="60"/>
      <c r="EV127" s="60"/>
      <c r="EW127" s="60"/>
      <c r="EX127" s="60"/>
      <c r="EY127" s="60"/>
      <c r="EZ127" s="60"/>
      <c r="FA127" s="60"/>
      <c r="FB127" s="60"/>
      <c r="FC127" s="60"/>
      <c r="FD127" s="60"/>
      <c r="FE127" s="60"/>
      <c r="FF127" s="60"/>
      <c r="FG127" s="60"/>
      <c r="FH127" s="60"/>
      <c r="FI127" s="60"/>
      <c r="FJ127" s="60"/>
      <c r="FK127" s="60"/>
      <c r="FL127" s="60"/>
      <c r="FM127" s="60"/>
      <c r="FN127" s="60"/>
    </row>
    <row r="128" spans="1:170" ht="15.6" x14ac:dyDescent="0.3">
      <c r="A128" s="56">
        <v>1370</v>
      </c>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v>1271.3164851057172</v>
      </c>
      <c r="AX128" s="60"/>
      <c r="AY128" s="60"/>
      <c r="AZ128" s="60"/>
      <c r="BA128" s="60">
        <v>1409.6755918074912</v>
      </c>
      <c r="BB128" s="60"/>
      <c r="BC128" s="60">
        <v>1539</v>
      </c>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1"/>
      <c r="CV128" s="60"/>
      <c r="CW128" s="60"/>
      <c r="CX128" s="60"/>
      <c r="CY128" s="60"/>
      <c r="CZ128" s="60"/>
      <c r="DA128" s="60"/>
      <c r="DB128" s="60"/>
      <c r="DC128" s="60"/>
      <c r="DD128" s="60"/>
      <c r="DE128" s="60"/>
      <c r="DF128" s="60"/>
      <c r="DG128" s="60"/>
      <c r="DH128" s="60"/>
      <c r="DI128" s="60"/>
      <c r="DJ128" s="60"/>
      <c r="DK128" s="60">
        <v>2132.7985739750443</v>
      </c>
      <c r="DL128" s="60"/>
      <c r="DM128" s="60"/>
      <c r="DN128" s="60"/>
      <c r="DO128" s="60"/>
      <c r="DP128" s="60"/>
      <c r="DQ128" s="60"/>
      <c r="DR128" s="60"/>
      <c r="DS128" s="60"/>
      <c r="DT128" s="60"/>
      <c r="DU128" s="60"/>
      <c r="DV128" s="60"/>
      <c r="DW128" s="60"/>
      <c r="DX128" s="60"/>
      <c r="DY128" s="60"/>
      <c r="DZ128" s="60"/>
      <c r="EA128" s="60"/>
      <c r="EB128" s="60"/>
      <c r="EC128" s="60"/>
      <c r="ED128" s="60"/>
      <c r="EE128" s="60"/>
      <c r="EF128" s="60"/>
      <c r="EG128" s="60"/>
      <c r="EH128" s="60"/>
      <c r="EI128" s="60"/>
      <c r="EJ128" s="60"/>
      <c r="EK128" s="60"/>
      <c r="EL128" s="60"/>
      <c r="EM128" s="60"/>
      <c r="EN128" s="60"/>
      <c r="EO128" s="60">
        <v>1709</v>
      </c>
      <c r="EP128" s="60"/>
      <c r="EQ128" s="60"/>
      <c r="ER128" s="60"/>
      <c r="ES128" s="60"/>
      <c r="ET128" s="60"/>
      <c r="EU128" s="60"/>
      <c r="EV128" s="60"/>
      <c r="EW128" s="60"/>
      <c r="EX128" s="60"/>
      <c r="EY128" s="60"/>
      <c r="EZ128" s="60"/>
      <c r="FA128" s="60"/>
      <c r="FB128" s="60"/>
      <c r="FC128" s="60"/>
      <c r="FD128" s="60"/>
      <c r="FE128" s="60"/>
      <c r="FF128" s="60"/>
      <c r="FG128" s="60"/>
      <c r="FH128" s="60"/>
      <c r="FI128" s="60"/>
      <c r="FJ128" s="60"/>
      <c r="FK128" s="60"/>
      <c r="FL128" s="60"/>
      <c r="FM128" s="60"/>
      <c r="FN128" s="60"/>
    </row>
    <row r="129" spans="1:170" ht="15.6" x14ac:dyDescent="0.3">
      <c r="A129" s="56">
        <v>1371</v>
      </c>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v>1174.7211232456414</v>
      </c>
      <c r="AX129" s="60"/>
      <c r="AY129" s="60"/>
      <c r="AZ129" s="60"/>
      <c r="BA129" s="60">
        <v>1590.5076086592028</v>
      </c>
      <c r="BB129" s="60"/>
      <c r="BC129" s="60">
        <v>1489</v>
      </c>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1"/>
      <c r="CV129" s="60"/>
      <c r="CW129" s="60"/>
      <c r="CX129" s="60"/>
      <c r="CY129" s="60"/>
      <c r="CZ129" s="60"/>
      <c r="DA129" s="60"/>
      <c r="DB129" s="60"/>
      <c r="DC129" s="60"/>
      <c r="DD129" s="60"/>
      <c r="DE129" s="60"/>
      <c r="DF129" s="60"/>
      <c r="DG129" s="60"/>
      <c r="DH129" s="60"/>
      <c r="DI129" s="60"/>
      <c r="DJ129" s="60"/>
      <c r="DK129" s="60">
        <v>1942.959001782531</v>
      </c>
      <c r="DL129" s="60"/>
      <c r="DM129" s="60"/>
      <c r="DN129" s="60"/>
      <c r="DO129" s="60"/>
      <c r="DP129" s="60"/>
      <c r="DQ129" s="60"/>
      <c r="DR129" s="60"/>
      <c r="DS129" s="60"/>
      <c r="DT129" s="60"/>
      <c r="DU129" s="60"/>
      <c r="DV129" s="60"/>
      <c r="DW129" s="60"/>
      <c r="DX129" s="60"/>
      <c r="DY129" s="60"/>
      <c r="DZ129" s="60"/>
      <c r="EA129" s="60"/>
      <c r="EB129" s="60"/>
      <c r="EC129" s="60"/>
      <c r="ED129" s="60"/>
      <c r="EE129" s="60"/>
      <c r="EF129" s="60"/>
      <c r="EG129" s="60"/>
      <c r="EH129" s="60"/>
      <c r="EI129" s="60"/>
      <c r="EJ129" s="60"/>
      <c r="EK129" s="60"/>
      <c r="EL129" s="60"/>
      <c r="EM129" s="60"/>
      <c r="EN129" s="60"/>
      <c r="EO129" s="60">
        <v>1656</v>
      </c>
      <c r="EP129" s="60"/>
      <c r="EQ129" s="60"/>
      <c r="ER129" s="60"/>
      <c r="ES129" s="60"/>
      <c r="ET129" s="60"/>
      <c r="EU129" s="60"/>
      <c r="EV129" s="60"/>
      <c r="EW129" s="60"/>
      <c r="EX129" s="60"/>
      <c r="EY129" s="60"/>
      <c r="EZ129" s="60"/>
      <c r="FA129" s="60"/>
      <c r="FB129" s="60"/>
      <c r="FC129" s="60"/>
      <c r="FD129" s="60"/>
      <c r="FE129" s="60"/>
      <c r="FF129" s="60"/>
      <c r="FG129" s="60"/>
      <c r="FH129" s="60"/>
      <c r="FI129" s="60"/>
      <c r="FJ129" s="60"/>
      <c r="FK129" s="60"/>
      <c r="FL129" s="60"/>
      <c r="FM129" s="60"/>
      <c r="FN129" s="60"/>
    </row>
    <row r="130" spans="1:170" ht="15.6" x14ac:dyDescent="0.3">
      <c r="A130" s="56">
        <v>1372</v>
      </c>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v>1214.8510271381713</v>
      </c>
      <c r="AX130" s="60"/>
      <c r="AY130" s="60"/>
      <c r="AZ130" s="60"/>
      <c r="BA130" s="60">
        <v>2092.9245372538944</v>
      </c>
      <c r="BB130" s="60"/>
      <c r="BC130" s="60">
        <v>1347</v>
      </c>
      <c r="BD130" s="60"/>
      <c r="BE130" s="60"/>
      <c r="BF130" s="60"/>
      <c r="BG130" s="60"/>
      <c r="BH130" s="60"/>
      <c r="BI130" s="60"/>
      <c r="BJ130" s="60"/>
      <c r="BK130" s="60"/>
      <c r="BL130" s="60"/>
      <c r="BM130" s="60"/>
      <c r="BN130" s="60"/>
      <c r="BO130" s="60"/>
      <c r="BP130" s="60"/>
      <c r="BQ130" s="60"/>
      <c r="BR130" s="60"/>
      <c r="BS130" s="60"/>
      <c r="BT130" s="60"/>
      <c r="BU130" s="60"/>
      <c r="BV130" s="60"/>
      <c r="BW130" s="60"/>
      <c r="BX130" s="60"/>
      <c r="BY130" s="60"/>
      <c r="BZ130" s="60"/>
      <c r="CA130" s="60"/>
      <c r="CB130" s="60"/>
      <c r="CC130" s="60"/>
      <c r="CD130" s="60"/>
      <c r="CE130" s="60"/>
      <c r="CF130" s="60"/>
      <c r="CG130" s="60"/>
      <c r="CH130" s="60"/>
      <c r="CI130" s="60"/>
      <c r="CJ130" s="60"/>
      <c r="CK130" s="60"/>
      <c r="CL130" s="60"/>
      <c r="CM130" s="60"/>
      <c r="CN130" s="60"/>
      <c r="CO130" s="60"/>
      <c r="CP130" s="60"/>
      <c r="CQ130" s="60"/>
      <c r="CR130" s="60"/>
      <c r="CS130" s="60"/>
      <c r="CT130" s="60"/>
      <c r="CU130" s="61"/>
      <c r="CV130" s="60"/>
      <c r="CW130" s="60"/>
      <c r="CX130" s="60"/>
      <c r="CY130" s="60"/>
      <c r="CZ130" s="60"/>
      <c r="DA130" s="60"/>
      <c r="DB130" s="60"/>
      <c r="DC130" s="60"/>
      <c r="DD130" s="60"/>
      <c r="DE130" s="60"/>
      <c r="DF130" s="60"/>
      <c r="DG130" s="60"/>
      <c r="DH130" s="60"/>
      <c r="DI130" s="60"/>
      <c r="DJ130" s="60"/>
      <c r="DK130" s="60">
        <v>1896.6131907308377</v>
      </c>
      <c r="DL130" s="60"/>
      <c r="DM130" s="60"/>
      <c r="DN130" s="60"/>
      <c r="DO130" s="60"/>
      <c r="DP130" s="60"/>
      <c r="DQ130" s="60"/>
      <c r="DR130" s="60"/>
      <c r="DS130" s="60"/>
      <c r="DT130" s="60"/>
      <c r="DU130" s="60"/>
      <c r="DV130" s="60"/>
      <c r="DW130" s="60"/>
      <c r="DX130" s="60"/>
      <c r="DY130" s="60"/>
      <c r="DZ130" s="60"/>
      <c r="EA130" s="60"/>
      <c r="EB130" s="60"/>
      <c r="EC130" s="60"/>
      <c r="ED130" s="60"/>
      <c r="EE130" s="60"/>
      <c r="EF130" s="60"/>
      <c r="EG130" s="60"/>
      <c r="EH130" s="60"/>
      <c r="EI130" s="60"/>
      <c r="EJ130" s="60"/>
      <c r="EK130" s="60"/>
      <c r="EL130" s="60"/>
      <c r="EM130" s="60"/>
      <c r="EN130" s="60"/>
      <c r="EO130" s="60">
        <v>1618</v>
      </c>
      <c r="EP130" s="60"/>
      <c r="EQ130" s="60"/>
      <c r="ER130" s="60"/>
      <c r="ES130" s="60"/>
      <c r="ET130" s="60"/>
      <c r="EU130" s="60"/>
      <c r="EV130" s="60"/>
      <c r="EW130" s="60"/>
      <c r="EX130" s="60"/>
      <c r="EY130" s="60"/>
      <c r="EZ130" s="60"/>
      <c r="FA130" s="60"/>
      <c r="FB130" s="60"/>
      <c r="FC130" s="60"/>
      <c r="FD130" s="60"/>
      <c r="FE130" s="60"/>
      <c r="FF130" s="60"/>
      <c r="FG130" s="60"/>
      <c r="FH130" s="60"/>
      <c r="FI130" s="60"/>
      <c r="FJ130" s="60"/>
      <c r="FK130" s="60"/>
      <c r="FL130" s="60"/>
      <c r="FM130" s="60"/>
      <c r="FN130" s="60"/>
    </row>
    <row r="131" spans="1:170" ht="15.6" x14ac:dyDescent="0.3">
      <c r="A131" s="56">
        <v>1373</v>
      </c>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v>1233.7702802169019</v>
      </c>
      <c r="AX131" s="60"/>
      <c r="AY131" s="60"/>
      <c r="AZ131" s="60"/>
      <c r="BA131" s="60">
        <v>1804.6511832145877</v>
      </c>
      <c r="BB131" s="60"/>
      <c r="BC131" s="60">
        <v>1458</v>
      </c>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60"/>
      <c r="CB131" s="60"/>
      <c r="CC131" s="60"/>
      <c r="CD131" s="60"/>
      <c r="CE131" s="60"/>
      <c r="CF131" s="60"/>
      <c r="CG131" s="60"/>
      <c r="CH131" s="60"/>
      <c r="CI131" s="60"/>
      <c r="CJ131" s="60"/>
      <c r="CK131" s="60"/>
      <c r="CL131" s="60"/>
      <c r="CM131" s="60"/>
      <c r="CN131" s="60"/>
      <c r="CO131" s="60"/>
      <c r="CP131" s="60"/>
      <c r="CQ131" s="60"/>
      <c r="CR131" s="60"/>
      <c r="CS131" s="60"/>
      <c r="CT131" s="60"/>
      <c r="CU131" s="61"/>
      <c r="CV131" s="60"/>
      <c r="CW131" s="60"/>
      <c r="CX131" s="60"/>
      <c r="CY131" s="60"/>
      <c r="CZ131" s="60"/>
      <c r="DA131" s="60"/>
      <c r="DB131" s="60"/>
      <c r="DC131" s="60"/>
      <c r="DD131" s="60"/>
      <c r="DE131" s="60"/>
      <c r="DF131" s="60"/>
      <c r="DG131" s="60"/>
      <c r="DH131" s="60"/>
      <c r="DI131" s="60"/>
      <c r="DJ131" s="60"/>
      <c r="DK131" s="60">
        <v>1926.9162210338679</v>
      </c>
      <c r="DL131" s="60"/>
      <c r="DM131" s="60"/>
      <c r="DN131" s="60"/>
      <c r="DO131" s="60"/>
      <c r="DP131" s="60"/>
      <c r="DQ131" s="60"/>
      <c r="DR131" s="60"/>
      <c r="DS131" s="60"/>
      <c r="DT131" s="60"/>
      <c r="DU131" s="60"/>
      <c r="DV131" s="60"/>
      <c r="DW131" s="60"/>
      <c r="DX131" s="60"/>
      <c r="DY131" s="60"/>
      <c r="DZ131" s="60"/>
      <c r="EA131" s="60"/>
      <c r="EB131" s="60"/>
      <c r="EC131" s="60"/>
      <c r="ED131" s="60"/>
      <c r="EE131" s="60"/>
      <c r="EF131" s="60"/>
      <c r="EG131" s="60"/>
      <c r="EH131" s="60"/>
      <c r="EI131" s="60"/>
      <c r="EJ131" s="60"/>
      <c r="EK131" s="60"/>
      <c r="EL131" s="60"/>
      <c r="EM131" s="60"/>
      <c r="EN131" s="60"/>
      <c r="EO131" s="60">
        <v>1596</v>
      </c>
      <c r="EP131" s="60"/>
      <c r="EQ131" s="60"/>
      <c r="ER131" s="60"/>
      <c r="ES131" s="60"/>
      <c r="ET131" s="60"/>
      <c r="EU131" s="60"/>
      <c r="EV131" s="60"/>
      <c r="EW131" s="60"/>
      <c r="EX131" s="60"/>
      <c r="EY131" s="60"/>
      <c r="EZ131" s="60"/>
      <c r="FA131" s="60"/>
      <c r="FB131" s="60"/>
      <c r="FC131" s="60"/>
      <c r="FD131" s="60"/>
      <c r="FE131" s="60"/>
      <c r="FF131" s="60"/>
      <c r="FG131" s="60"/>
      <c r="FH131" s="60"/>
      <c r="FI131" s="60"/>
      <c r="FJ131" s="60"/>
      <c r="FK131" s="60"/>
      <c r="FL131" s="60"/>
      <c r="FM131" s="60"/>
      <c r="FN131" s="60"/>
    </row>
    <row r="132" spans="1:170" ht="15.6" x14ac:dyDescent="0.3">
      <c r="A132" s="56">
        <v>1374</v>
      </c>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v>1159.5840144157619</v>
      </c>
      <c r="AX132" s="60"/>
      <c r="AY132" s="60"/>
      <c r="AZ132" s="60"/>
      <c r="BA132" s="60">
        <v>1797.0911605386618</v>
      </c>
      <c r="BB132" s="60"/>
      <c r="BC132" s="60">
        <v>1341</v>
      </c>
      <c r="BD132" s="60"/>
      <c r="BE132" s="60"/>
      <c r="BF132" s="60"/>
      <c r="BG132" s="60"/>
      <c r="BH132" s="60"/>
      <c r="BI132" s="60"/>
      <c r="BJ132" s="60"/>
      <c r="BK132" s="60"/>
      <c r="BL132" s="60"/>
      <c r="BM132" s="60"/>
      <c r="BN132" s="60"/>
      <c r="BO132" s="60"/>
      <c r="BP132" s="60"/>
      <c r="BQ132" s="60"/>
      <c r="BR132" s="60"/>
      <c r="BS132" s="60"/>
      <c r="BT132" s="60"/>
      <c r="BU132" s="60"/>
      <c r="BV132" s="60"/>
      <c r="BW132" s="60"/>
      <c r="BX132" s="60"/>
      <c r="BY132" s="60"/>
      <c r="BZ132" s="60"/>
      <c r="CA132" s="60"/>
      <c r="CB132" s="60"/>
      <c r="CC132" s="60"/>
      <c r="CD132" s="60"/>
      <c r="CE132" s="60"/>
      <c r="CF132" s="60"/>
      <c r="CG132" s="60"/>
      <c r="CH132" s="60"/>
      <c r="CI132" s="60"/>
      <c r="CJ132" s="60"/>
      <c r="CK132" s="60"/>
      <c r="CL132" s="60"/>
      <c r="CM132" s="60"/>
      <c r="CN132" s="60"/>
      <c r="CO132" s="60"/>
      <c r="CP132" s="60"/>
      <c r="CQ132" s="60"/>
      <c r="CR132" s="60"/>
      <c r="CS132" s="60"/>
      <c r="CT132" s="60"/>
      <c r="CU132" s="61"/>
      <c r="CV132" s="60"/>
      <c r="CW132" s="60"/>
      <c r="CX132" s="60"/>
      <c r="CY132" s="60"/>
      <c r="CZ132" s="60"/>
      <c r="DA132" s="60"/>
      <c r="DB132" s="60"/>
      <c r="DC132" s="60"/>
      <c r="DD132" s="60"/>
      <c r="DE132" s="60"/>
      <c r="DF132" s="60"/>
      <c r="DG132" s="60"/>
      <c r="DH132" s="60"/>
      <c r="DI132" s="60"/>
      <c r="DJ132" s="60"/>
      <c r="DK132" s="60">
        <v>1765.597147950089</v>
      </c>
      <c r="DL132" s="60"/>
      <c r="DM132" s="60"/>
      <c r="DN132" s="60"/>
      <c r="DO132" s="60"/>
      <c r="DP132" s="60"/>
      <c r="DQ132" s="60"/>
      <c r="DR132" s="60"/>
      <c r="DS132" s="60"/>
      <c r="DT132" s="60"/>
      <c r="DU132" s="60"/>
      <c r="DV132" s="60"/>
      <c r="DW132" s="60"/>
      <c r="DX132" s="60"/>
      <c r="DY132" s="60"/>
      <c r="DZ132" s="60"/>
      <c r="EA132" s="60"/>
      <c r="EB132" s="60"/>
      <c r="EC132" s="60"/>
      <c r="ED132" s="60"/>
      <c r="EE132" s="60"/>
      <c r="EF132" s="60"/>
      <c r="EG132" s="60"/>
      <c r="EH132" s="60"/>
      <c r="EI132" s="60"/>
      <c r="EJ132" s="60"/>
      <c r="EK132" s="60"/>
      <c r="EL132" s="60"/>
      <c r="EM132" s="60"/>
      <c r="EN132" s="60"/>
      <c r="EO132" s="60">
        <v>1575</v>
      </c>
      <c r="EP132" s="60"/>
      <c r="EQ132" s="60"/>
      <c r="ER132" s="60"/>
      <c r="ES132" s="60"/>
      <c r="ET132" s="60"/>
      <c r="EU132" s="60"/>
      <c r="EV132" s="60"/>
      <c r="EW132" s="60"/>
      <c r="EX132" s="60"/>
      <c r="EY132" s="60"/>
      <c r="EZ132" s="60"/>
      <c r="FA132" s="60"/>
      <c r="FB132" s="60"/>
      <c r="FC132" s="60"/>
      <c r="FD132" s="60"/>
      <c r="FE132" s="60"/>
      <c r="FF132" s="60"/>
      <c r="FG132" s="60"/>
      <c r="FH132" s="60"/>
      <c r="FI132" s="60"/>
      <c r="FJ132" s="60"/>
      <c r="FK132" s="60"/>
      <c r="FL132" s="60"/>
      <c r="FM132" s="60"/>
      <c r="FN132" s="60"/>
    </row>
    <row r="133" spans="1:170" ht="15.6" x14ac:dyDescent="0.3">
      <c r="A133" s="56">
        <v>1375</v>
      </c>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v>1161.701014695401</v>
      </c>
      <c r="AX133" s="60"/>
      <c r="AY133" s="60"/>
      <c r="AZ133" s="60"/>
      <c r="BA133" s="60">
        <v>1703.7011884430187</v>
      </c>
      <c r="BB133" s="60"/>
      <c r="BC133" s="60">
        <v>1294</v>
      </c>
      <c r="BD133" s="60"/>
      <c r="BE133" s="60"/>
      <c r="BF133" s="60"/>
      <c r="BG133" s="60"/>
      <c r="BH133" s="60"/>
      <c r="BI133" s="60"/>
      <c r="BJ133" s="60"/>
      <c r="BK133" s="60"/>
      <c r="BL133" s="60"/>
      <c r="BM133" s="60"/>
      <c r="BN133" s="60"/>
      <c r="BO133" s="60"/>
      <c r="BP133" s="60"/>
      <c r="BQ133" s="60"/>
      <c r="BR133" s="60"/>
      <c r="BS133" s="60"/>
      <c r="BT133" s="60"/>
      <c r="BU133" s="60"/>
      <c r="BV133" s="60"/>
      <c r="BW133" s="60"/>
      <c r="BX133" s="60"/>
      <c r="BY133" s="60"/>
      <c r="BZ133" s="60"/>
      <c r="CA133" s="60"/>
      <c r="CB133" s="60"/>
      <c r="CC133" s="60"/>
      <c r="CD133" s="60"/>
      <c r="CE133" s="60"/>
      <c r="CF133" s="60"/>
      <c r="CG133" s="60"/>
      <c r="CH133" s="60"/>
      <c r="CI133" s="60"/>
      <c r="CJ133" s="60"/>
      <c r="CK133" s="60"/>
      <c r="CL133" s="60"/>
      <c r="CM133" s="60"/>
      <c r="CN133" s="60"/>
      <c r="CO133" s="60"/>
      <c r="CP133" s="60"/>
      <c r="CQ133" s="60"/>
      <c r="CR133" s="60"/>
      <c r="CS133" s="60"/>
      <c r="CT133" s="60"/>
      <c r="CU133" s="61"/>
      <c r="CV133" s="60"/>
      <c r="CW133" s="60"/>
      <c r="CX133" s="60"/>
      <c r="CY133" s="60"/>
      <c r="CZ133" s="60"/>
      <c r="DA133" s="60"/>
      <c r="DB133" s="60"/>
      <c r="DC133" s="60"/>
      <c r="DD133" s="60"/>
      <c r="DE133" s="60"/>
      <c r="DF133" s="60"/>
      <c r="DG133" s="60"/>
      <c r="DH133" s="60"/>
      <c r="DI133" s="60"/>
      <c r="DJ133" s="60"/>
      <c r="DK133" s="60">
        <v>1903.7433155080212</v>
      </c>
      <c r="DL133" s="60"/>
      <c r="DM133" s="60"/>
      <c r="DN133" s="60"/>
      <c r="DO133" s="60"/>
      <c r="DP133" s="60"/>
      <c r="DQ133" s="60"/>
      <c r="DR133" s="60"/>
      <c r="DS133" s="60"/>
      <c r="DT133" s="60"/>
      <c r="DU133" s="60"/>
      <c r="DV133" s="60"/>
      <c r="DW133" s="60"/>
      <c r="DX133" s="60"/>
      <c r="DY133" s="60"/>
      <c r="DZ133" s="60"/>
      <c r="EA133" s="60"/>
      <c r="EB133" s="60"/>
      <c r="EC133" s="60"/>
      <c r="ED133" s="60"/>
      <c r="EE133" s="60"/>
      <c r="EF133" s="60"/>
      <c r="EG133" s="60"/>
      <c r="EH133" s="60"/>
      <c r="EI133" s="60"/>
      <c r="EJ133" s="60"/>
      <c r="EK133" s="60"/>
      <c r="EL133" s="60"/>
      <c r="EM133" s="60"/>
      <c r="EN133" s="60"/>
      <c r="EO133" s="60">
        <v>1557</v>
      </c>
      <c r="EP133" s="60"/>
      <c r="EQ133" s="60"/>
      <c r="ER133" s="60"/>
      <c r="ES133" s="60"/>
      <c r="ET133" s="60"/>
      <c r="EU133" s="60"/>
      <c r="EV133" s="60"/>
      <c r="EW133" s="60"/>
      <c r="EX133" s="60"/>
      <c r="EY133" s="60"/>
      <c r="EZ133" s="60"/>
      <c r="FA133" s="60"/>
      <c r="FB133" s="60"/>
      <c r="FC133" s="60"/>
      <c r="FD133" s="60"/>
      <c r="FE133" s="60"/>
      <c r="FF133" s="60"/>
      <c r="FG133" s="60"/>
      <c r="FH133" s="60"/>
      <c r="FI133" s="60"/>
      <c r="FJ133" s="60"/>
      <c r="FK133" s="60"/>
      <c r="FL133" s="60"/>
      <c r="FM133" s="60"/>
      <c r="FN133" s="60"/>
    </row>
    <row r="134" spans="1:170" ht="15.6" x14ac:dyDescent="0.3">
      <c r="A134" s="56">
        <v>1376</v>
      </c>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v>1179.4005708890077</v>
      </c>
      <c r="AX134" s="60"/>
      <c r="AY134" s="60"/>
      <c r="AZ134" s="60"/>
      <c r="BA134" s="60">
        <v>1646.0918181737663</v>
      </c>
      <c r="BB134" s="60"/>
      <c r="BC134" s="60">
        <v>1495</v>
      </c>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1"/>
      <c r="CV134" s="60"/>
      <c r="CW134" s="60"/>
      <c r="CX134" s="60"/>
      <c r="CY134" s="60"/>
      <c r="CZ134" s="60"/>
      <c r="DA134" s="60"/>
      <c r="DB134" s="60"/>
      <c r="DC134" s="60"/>
      <c r="DD134" s="60"/>
      <c r="DE134" s="60"/>
      <c r="DF134" s="60"/>
      <c r="DG134" s="60"/>
      <c r="DH134" s="60"/>
      <c r="DI134" s="60"/>
      <c r="DJ134" s="60"/>
      <c r="DK134" s="60">
        <v>1954.5454545454543</v>
      </c>
      <c r="DL134" s="60"/>
      <c r="DM134" s="60"/>
      <c r="DN134" s="60"/>
      <c r="DO134" s="60"/>
      <c r="DP134" s="60"/>
      <c r="DQ134" s="60"/>
      <c r="DR134" s="60"/>
      <c r="DS134" s="60"/>
      <c r="DT134" s="60"/>
      <c r="DU134" s="60"/>
      <c r="DV134" s="60"/>
      <c r="DW134" s="60"/>
      <c r="DX134" s="60"/>
      <c r="DY134" s="60"/>
      <c r="DZ134" s="60"/>
      <c r="EA134" s="60"/>
      <c r="EB134" s="60"/>
      <c r="EC134" s="60"/>
      <c r="ED134" s="60"/>
      <c r="EE134" s="60"/>
      <c r="EF134" s="60"/>
      <c r="EG134" s="60"/>
      <c r="EH134" s="60"/>
      <c r="EI134" s="60"/>
      <c r="EJ134" s="60"/>
      <c r="EK134" s="60"/>
      <c r="EL134" s="60"/>
      <c r="EM134" s="60"/>
      <c r="EN134" s="60"/>
      <c r="EO134" s="60">
        <v>1541</v>
      </c>
      <c r="EP134" s="60"/>
      <c r="EQ134" s="60"/>
      <c r="ER134" s="60"/>
      <c r="ES134" s="60"/>
      <c r="ET134" s="60"/>
      <c r="EU134" s="60"/>
      <c r="EV134" s="60"/>
      <c r="EW134" s="60"/>
      <c r="EX134" s="60"/>
      <c r="EY134" s="60"/>
      <c r="EZ134" s="60"/>
      <c r="FA134" s="60"/>
      <c r="FB134" s="60"/>
      <c r="FC134" s="60"/>
      <c r="FD134" s="60"/>
      <c r="FE134" s="60"/>
      <c r="FF134" s="60"/>
      <c r="FG134" s="60"/>
      <c r="FH134" s="60"/>
      <c r="FI134" s="60"/>
      <c r="FJ134" s="60"/>
      <c r="FK134" s="60"/>
      <c r="FL134" s="60"/>
      <c r="FM134" s="60"/>
      <c r="FN134" s="60"/>
    </row>
    <row r="135" spans="1:170" ht="15.6" x14ac:dyDescent="0.3">
      <c r="A135" s="56">
        <v>1377</v>
      </c>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v>1196.2489376534465</v>
      </c>
      <c r="AX135" s="60"/>
      <c r="AY135" s="60"/>
      <c r="AZ135" s="60"/>
      <c r="BA135" s="60">
        <v>1698.6867978505536</v>
      </c>
      <c r="BB135" s="60"/>
      <c r="BC135" s="60">
        <v>1539</v>
      </c>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1"/>
      <c r="CV135" s="60"/>
      <c r="CW135" s="60"/>
      <c r="CX135" s="60"/>
      <c r="CY135" s="60"/>
      <c r="CZ135" s="60"/>
      <c r="DA135" s="60"/>
      <c r="DB135" s="60"/>
      <c r="DC135" s="60"/>
      <c r="DD135" s="60"/>
      <c r="DE135" s="60"/>
      <c r="DF135" s="60"/>
      <c r="DG135" s="60"/>
      <c r="DH135" s="60"/>
      <c r="DI135" s="60"/>
      <c r="DJ135" s="60"/>
      <c r="DK135" s="60">
        <v>1975.9358288770052</v>
      </c>
      <c r="DL135" s="60"/>
      <c r="DM135" s="60"/>
      <c r="DN135" s="60"/>
      <c r="DO135" s="60"/>
      <c r="DP135" s="60"/>
      <c r="DQ135" s="60"/>
      <c r="DR135" s="60"/>
      <c r="DS135" s="60"/>
      <c r="DT135" s="60"/>
      <c r="DU135" s="60"/>
      <c r="DV135" s="60"/>
      <c r="DW135" s="60"/>
      <c r="DX135" s="60"/>
      <c r="DY135" s="60"/>
      <c r="DZ135" s="60"/>
      <c r="EA135" s="60"/>
      <c r="EB135" s="60"/>
      <c r="EC135" s="60"/>
      <c r="ED135" s="60"/>
      <c r="EE135" s="60"/>
      <c r="EF135" s="60"/>
      <c r="EG135" s="60"/>
      <c r="EH135" s="60"/>
      <c r="EI135" s="60"/>
      <c r="EJ135" s="60"/>
      <c r="EK135" s="60"/>
      <c r="EL135" s="60"/>
      <c r="EM135" s="60"/>
      <c r="EN135" s="60"/>
      <c r="EO135" s="60">
        <v>1530</v>
      </c>
      <c r="EP135" s="60"/>
      <c r="EQ135" s="60"/>
      <c r="ER135" s="60"/>
      <c r="ES135" s="60"/>
      <c r="ET135" s="60"/>
      <c r="EU135" s="60"/>
      <c r="EV135" s="60"/>
      <c r="EW135" s="60"/>
      <c r="EX135" s="60"/>
      <c r="EY135" s="60"/>
      <c r="EZ135" s="60"/>
      <c r="FA135" s="60"/>
      <c r="FB135" s="60"/>
      <c r="FC135" s="60"/>
      <c r="FD135" s="60"/>
      <c r="FE135" s="60"/>
      <c r="FF135" s="60"/>
      <c r="FG135" s="60"/>
      <c r="FH135" s="60"/>
      <c r="FI135" s="60"/>
      <c r="FJ135" s="60"/>
      <c r="FK135" s="60"/>
      <c r="FL135" s="60"/>
      <c r="FM135" s="60"/>
      <c r="FN135" s="60"/>
    </row>
    <row r="136" spans="1:170" ht="15.6" x14ac:dyDescent="0.3">
      <c r="A136" s="56">
        <v>1378</v>
      </c>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v>1193.3559741204663</v>
      </c>
      <c r="AX136" s="60"/>
      <c r="AY136" s="60"/>
      <c r="AZ136" s="60"/>
      <c r="BA136" s="60">
        <v>1637.3560188411175</v>
      </c>
      <c r="BB136" s="60"/>
      <c r="BC136" s="60">
        <v>1523</v>
      </c>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1"/>
      <c r="CV136" s="60"/>
      <c r="CW136" s="60"/>
      <c r="CX136" s="60"/>
      <c r="CY136" s="60"/>
      <c r="CZ136" s="60"/>
      <c r="DA136" s="60"/>
      <c r="DB136" s="60"/>
      <c r="DC136" s="60"/>
      <c r="DD136" s="60"/>
      <c r="DE136" s="60"/>
      <c r="DF136" s="60"/>
      <c r="DG136" s="60"/>
      <c r="DH136" s="60"/>
      <c r="DI136" s="60"/>
      <c r="DJ136" s="60"/>
      <c r="DK136" s="60">
        <v>2030.30303030303</v>
      </c>
      <c r="DL136" s="60"/>
      <c r="DM136" s="60"/>
      <c r="DN136" s="60"/>
      <c r="DO136" s="60"/>
      <c r="DP136" s="60"/>
      <c r="DQ136" s="60"/>
      <c r="DR136" s="60"/>
      <c r="DS136" s="60"/>
      <c r="DT136" s="60"/>
      <c r="DU136" s="60"/>
      <c r="DV136" s="60"/>
      <c r="DW136" s="60"/>
      <c r="DX136" s="60"/>
      <c r="DY136" s="60"/>
      <c r="DZ136" s="60"/>
      <c r="EA136" s="60"/>
      <c r="EB136" s="60"/>
      <c r="EC136" s="60"/>
      <c r="ED136" s="60"/>
      <c r="EE136" s="60"/>
      <c r="EF136" s="60"/>
      <c r="EG136" s="60"/>
      <c r="EH136" s="60"/>
      <c r="EI136" s="60"/>
      <c r="EJ136" s="60"/>
      <c r="EK136" s="60"/>
      <c r="EL136" s="60"/>
      <c r="EM136" s="60"/>
      <c r="EN136" s="60"/>
      <c r="EO136" s="60">
        <v>1519</v>
      </c>
      <c r="EP136" s="60"/>
      <c r="EQ136" s="60"/>
      <c r="ER136" s="60"/>
      <c r="ES136" s="60"/>
      <c r="ET136" s="60"/>
      <c r="EU136" s="60"/>
      <c r="EV136" s="60"/>
      <c r="EW136" s="60"/>
      <c r="EX136" s="60"/>
      <c r="EY136" s="60"/>
      <c r="EZ136" s="60"/>
      <c r="FA136" s="60"/>
      <c r="FB136" s="60"/>
      <c r="FC136" s="60"/>
      <c r="FD136" s="60"/>
      <c r="FE136" s="60"/>
      <c r="FF136" s="60"/>
      <c r="FG136" s="60"/>
      <c r="FH136" s="60"/>
      <c r="FI136" s="60"/>
      <c r="FJ136" s="60"/>
      <c r="FK136" s="60"/>
      <c r="FL136" s="60"/>
      <c r="FM136" s="60"/>
      <c r="FN136" s="60"/>
    </row>
    <row r="137" spans="1:170" ht="15.6" x14ac:dyDescent="0.3">
      <c r="A137" s="56">
        <v>1379</v>
      </c>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v>1180.6429280831601</v>
      </c>
      <c r="AX137" s="60"/>
      <c r="AY137" s="60"/>
      <c r="AZ137" s="60"/>
      <c r="BA137" s="60">
        <v>1617.4107350106667</v>
      </c>
      <c r="BB137" s="60"/>
      <c r="BC137" s="60">
        <v>1398</v>
      </c>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1"/>
      <c r="CV137" s="60"/>
      <c r="CW137" s="60"/>
      <c r="CX137" s="60"/>
      <c r="CY137" s="60"/>
      <c r="CZ137" s="60"/>
      <c r="DA137" s="60"/>
      <c r="DB137" s="60"/>
      <c r="DC137" s="60"/>
      <c r="DD137" s="60"/>
      <c r="DE137" s="60"/>
      <c r="DF137" s="60"/>
      <c r="DG137" s="60"/>
      <c r="DH137" s="60"/>
      <c r="DI137" s="60"/>
      <c r="DJ137" s="60"/>
      <c r="DK137" s="60">
        <v>1980.392156862745</v>
      </c>
      <c r="DL137" s="60"/>
      <c r="DM137" s="60"/>
      <c r="DN137" s="60"/>
      <c r="DO137" s="60"/>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v>1508</v>
      </c>
      <c r="EP137" s="60"/>
      <c r="EQ137" s="60"/>
      <c r="ER137" s="60"/>
      <c r="ES137" s="60"/>
      <c r="ET137" s="60"/>
      <c r="EU137" s="60"/>
      <c r="EV137" s="60"/>
      <c r="EW137" s="60"/>
      <c r="EX137" s="60"/>
      <c r="EY137" s="60"/>
      <c r="EZ137" s="60"/>
      <c r="FA137" s="60"/>
      <c r="FB137" s="60"/>
      <c r="FC137" s="60"/>
      <c r="FD137" s="60"/>
      <c r="FE137" s="60"/>
      <c r="FF137" s="60"/>
      <c r="FG137" s="60"/>
      <c r="FH137" s="60"/>
      <c r="FI137" s="60"/>
      <c r="FJ137" s="60"/>
      <c r="FK137" s="60"/>
      <c r="FL137" s="60"/>
      <c r="FM137" s="60"/>
      <c r="FN137" s="60"/>
    </row>
    <row r="138" spans="1:170" ht="15.6" x14ac:dyDescent="0.3">
      <c r="A138" s="56">
        <v>1380</v>
      </c>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v>1209.4090255265501</v>
      </c>
      <c r="AX138" s="60"/>
      <c r="AY138" s="60"/>
      <c r="AZ138" s="60"/>
      <c r="BA138" s="60">
        <v>1723.1216956538465</v>
      </c>
      <c r="BB138" s="60"/>
      <c r="BC138" s="60">
        <v>1462</v>
      </c>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1"/>
      <c r="CV138" s="60"/>
      <c r="CW138" s="60"/>
      <c r="CX138" s="60"/>
      <c r="CY138" s="60"/>
      <c r="CZ138" s="60"/>
      <c r="DA138" s="60"/>
      <c r="DB138" s="60"/>
      <c r="DC138" s="60"/>
      <c r="DD138" s="60"/>
      <c r="DE138" s="60"/>
      <c r="DF138" s="60"/>
      <c r="DG138" s="60"/>
      <c r="DH138" s="60"/>
      <c r="DI138" s="60"/>
      <c r="DJ138" s="60"/>
      <c r="DK138" s="60">
        <v>2055.2584670231727</v>
      </c>
      <c r="DL138" s="60"/>
      <c r="DM138" s="60"/>
      <c r="DN138" s="60"/>
      <c r="DO138" s="60"/>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v>1503</v>
      </c>
      <c r="EP138" s="60"/>
      <c r="EQ138" s="60"/>
      <c r="ER138" s="60"/>
      <c r="ES138" s="60"/>
      <c r="ET138" s="60"/>
      <c r="EU138" s="60"/>
      <c r="EV138" s="60"/>
      <c r="EW138" s="60"/>
      <c r="EX138" s="60"/>
      <c r="EY138" s="60"/>
      <c r="EZ138" s="60"/>
      <c r="FA138" s="60"/>
      <c r="FB138" s="60"/>
      <c r="FC138" s="60"/>
      <c r="FD138" s="60"/>
      <c r="FE138" s="60"/>
      <c r="FF138" s="60"/>
      <c r="FG138" s="60"/>
      <c r="FH138" s="60"/>
      <c r="FI138" s="60"/>
      <c r="FJ138" s="60"/>
      <c r="FK138" s="60"/>
      <c r="FL138" s="60"/>
      <c r="FM138" s="60"/>
      <c r="FN138" s="60"/>
    </row>
    <row r="139" spans="1:170" ht="15.6" x14ac:dyDescent="0.3">
      <c r="A139" s="56">
        <v>1381</v>
      </c>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v>1233.4959914111748</v>
      </c>
      <c r="AX139" s="60"/>
      <c r="AY139" s="60"/>
      <c r="AZ139" s="60"/>
      <c r="BA139" s="60">
        <v>1444.6709417999134</v>
      </c>
      <c r="BB139" s="60"/>
      <c r="BC139" s="60">
        <v>1500</v>
      </c>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1"/>
      <c r="CV139" s="60"/>
      <c r="CW139" s="60"/>
      <c r="CX139" s="60"/>
      <c r="CY139" s="60"/>
      <c r="CZ139" s="60"/>
      <c r="DA139" s="60"/>
      <c r="DB139" s="60"/>
      <c r="DC139" s="60"/>
      <c r="DD139" s="60"/>
      <c r="DE139" s="60"/>
      <c r="DF139" s="60"/>
      <c r="DG139" s="60"/>
      <c r="DH139" s="60"/>
      <c r="DI139" s="60"/>
      <c r="DJ139" s="60"/>
      <c r="DK139" s="60">
        <v>1950.0891265597147</v>
      </c>
      <c r="DL139" s="60"/>
      <c r="DM139" s="60"/>
      <c r="DN139" s="60"/>
      <c r="DO139" s="60"/>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v>1492</v>
      </c>
      <c r="EP139" s="60"/>
      <c r="EQ139" s="60"/>
      <c r="ER139" s="60"/>
      <c r="ES139" s="60"/>
      <c r="ET139" s="60"/>
      <c r="EU139" s="60"/>
      <c r="EV139" s="60"/>
      <c r="EW139" s="60"/>
      <c r="EX139" s="60"/>
      <c r="EY139" s="60"/>
      <c r="EZ139" s="60"/>
      <c r="FA139" s="60"/>
      <c r="FB139" s="60"/>
      <c r="FC139" s="60"/>
      <c r="FD139" s="60"/>
      <c r="FE139" s="60"/>
      <c r="FF139" s="60"/>
      <c r="FG139" s="60"/>
      <c r="FH139" s="60"/>
      <c r="FI139" s="60"/>
      <c r="FJ139" s="60"/>
      <c r="FK139" s="60"/>
      <c r="FL139" s="60"/>
      <c r="FM139" s="60"/>
      <c r="FN139" s="60"/>
    </row>
    <row r="140" spans="1:170" ht="15.6" x14ac:dyDescent="0.3">
      <c r="A140" s="56">
        <v>1382</v>
      </c>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v>1255.5996104672108</v>
      </c>
      <c r="AX140" s="60"/>
      <c r="AY140" s="60"/>
      <c r="AZ140" s="60"/>
      <c r="BA140" s="60">
        <v>1690.7241992598945</v>
      </c>
      <c r="BB140" s="60"/>
      <c r="BC140" s="60">
        <v>1553</v>
      </c>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1"/>
      <c r="CV140" s="60"/>
      <c r="CW140" s="60"/>
      <c r="CX140" s="60"/>
      <c r="CY140" s="60"/>
      <c r="CZ140" s="60"/>
      <c r="DA140" s="60"/>
      <c r="DB140" s="60"/>
      <c r="DC140" s="60"/>
      <c r="DD140" s="60"/>
      <c r="DE140" s="60"/>
      <c r="DF140" s="60"/>
      <c r="DG140" s="60"/>
      <c r="DH140" s="60"/>
      <c r="DI140" s="60"/>
      <c r="DJ140" s="60"/>
      <c r="DK140" s="60">
        <v>2010.6951871657752</v>
      </c>
      <c r="DL140" s="60"/>
      <c r="DM140" s="60"/>
      <c r="DN140" s="60"/>
      <c r="DO140" s="60"/>
      <c r="DP140" s="60"/>
      <c r="DQ140" s="60"/>
      <c r="DR140" s="60"/>
      <c r="DS140" s="60"/>
      <c r="DT140" s="60"/>
      <c r="DU140" s="60"/>
      <c r="DV140" s="60"/>
      <c r="DW140" s="60"/>
      <c r="DX140" s="60"/>
      <c r="DY140" s="60"/>
      <c r="DZ140" s="60"/>
      <c r="EA140" s="60"/>
      <c r="EB140" s="60"/>
      <c r="EC140" s="60"/>
      <c r="ED140" s="60"/>
      <c r="EE140" s="60"/>
      <c r="EF140" s="60"/>
      <c r="EG140" s="60"/>
      <c r="EH140" s="60"/>
      <c r="EI140" s="60"/>
      <c r="EJ140" s="60"/>
      <c r="EK140" s="60"/>
      <c r="EL140" s="60"/>
      <c r="EM140" s="60"/>
      <c r="EN140" s="60"/>
      <c r="EO140" s="60">
        <v>1562</v>
      </c>
      <c r="EP140" s="60"/>
      <c r="EQ140" s="60"/>
      <c r="ER140" s="60"/>
      <c r="ES140" s="60"/>
      <c r="ET140" s="60"/>
      <c r="EU140" s="60"/>
      <c r="EV140" s="60"/>
      <c r="EW140" s="60"/>
      <c r="EX140" s="60"/>
      <c r="EY140" s="60"/>
      <c r="EZ140" s="60"/>
      <c r="FA140" s="60"/>
      <c r="FB140" s="60"/>
      <c r="FC140" s="60"/>
      <c r="FD140" s="60"/>
      <c r="FE140" s="60"/>
      <c r="FF140" s="60"/>
      <c r="FG140" s="60"/>
      <c r="FH140" s="60"/>
      <c r="FI140" s="60"/>
      <c r="FJ140" s="60"/>
      <c r="FK140" s="60"/>
      <c r="FL140" s="60"/>
      <c r="FM140" s="60"/>
      <c r="FN140" s="60"/>
    </row>
    <row r="141" spans="1:170" ht="15.6" x14ac:dyDescent="0.3">
      <c r="A141" s="56">
        <v>1383</v>
      </c>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v>1305.1014911598227</v>
      </c>
      <c r="AX141" s="60"/>
      <c r="AY141" s="60"/>
      <c r="AZ141" s="60"/>
      <c r="BA141" s="60">
        <v>1799.0861369326212</v>
      </c>
      <c r="BB141" s="60"/>
      <c r="BC141" s="60">
        <v>1485</v>
      </c>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1"/>
      <c r="CV141" s="60"/>
      <c r="CW141" s="60"/>
      <c r="CX141" s="60"/>
      <c r="CY141" s="60"/>
      <c r="CZ141" s="60"/>
      <c r="DA141" s="60"/>
      <c r="DB141" s="60"/>
      <c r="DC141" s="60"/>
      <c r="DD141" s="60"/>
      <c r="DE141" s="60"/>
      <c r="DF141" s="60"/>
      <c r="DG141" s="60"/>
      <c r="DH141" s="60"/>
      <c r="DI141" s="60"/>
      <c r="DJ141" s="60"/>
      <c r="DK141" s="60">
        <v>2144.3850267379676</v>
      </c>
      <c r="DL141" s="60"/>
      <c r="DM141" s="60"/>
      <c r="DN141" s="60"/>
      <c r="DO141" s="60"/>
      <c r="DP141" s="60"/>
      <c r="DQ141" s="60"/>
      <c r="DR141" s="60"/>
      <c r="DS141" s="60"/>
      <c r="DT141" s="60"/>
      <c r="DU141" s="60"/>
      <c r="DV141" s="60"/>
      <c r="DW141" s="60"/>
      <c r="DX141" s="60"/>
      <c r="DY141" s="60"/>
      <c r="DZ141" s="60"/>
      <c r="EA141" s="60"/>
      <c r="EB141" s="60"/>
      <c r="EC141" s="60"/>
      <c r="ED141" s="60"/>
      <c r="EE141" s="60"/>
      <c r="EF141" s="60"/>
      <c r="EG141" s="60"/>
      <c r="EH141" s="60"/>
      <c r="EI141" s="60"/>
      <c r="EJ141" s="60"/>
      <c r="EK141" s="60"/>
      <c r="EL141" s="60"/>
      <c r="EM141" s="60"/>
      <c r="EN141" s="60"/>
      <c r="EO141" s="60">
        <v>1559</v>
      </c>
      <c r="EP141" s="60"/>
      <c r="EQ141" s="60"/>
      <c r="ER141" s="60"/>
      <c r="ES141" s="60"/>
      <c r="ET141" s="60"/>
      <c r="EU141" s="60"/>
      <c r="EV141" s="60"/>
      <c r="EW141" s="60"/>
      <c r="EX141" s="60"/>
      <c r="EY141" s="60"/>
      <c r="EZ141" s="60"/>
      <c r="FA141" s="60"/>
      <c r="FB141" s="60"/>
      <c r="FC141" s="60"/>
      <c r="FD141" s="60"/>
      <c r="FE141" s="60"/>
      <c r="FF141" s="60"/>
      <c r="FG141" s="60"/>
      <c r="FH141" s="60"/>
      <c r="FI141" s="60"/>
      <c r="FJ141" s="60"/>
      <c r="FK141" s="60"/>
      <c r="FL141" s="60"/>
      <c r="FM141" s="60"/>
      <c r="FN141" s="60"/>
    </row>
    <row r="142" spans="1:170" ht="15.6" x14ac:dyDescent="0.3">
      <c r="A142" s="56">
        <v>1384</v>
      </c>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v>1233.8458543015965</v>
      </c>
      <c r="AX142" s="60"/>
      <c r="AY142" s="60"/>
      <c r="AZ142" s="60"/>
      <c r="BA142" s="60">
        <v>1898.6615487116567</v>
      </c>
      <c r="BB142" s="60"/>
      <c r="BC142" s="60">
        <v>1680</v>
      </c>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1"/>
      <c r="CV142" s="60"/>
      <c r="CW142" s="60"/>
      <c r="CX142" s="60"/>
      <c r="CY142" s="60"/>
      <c r="CZ142" s="60"/>
      <c r="DA142" s="60"/>
      <c r="DB142" s="60"/>
      <c r="DC142" s="60"/>
      <c r="DD142" s="60"/>
      <c r="DE142" s="60"/>
      <c r="DF142" s="60"/>
      <c r="DG142" s="60"/>
      <c r="DH142" s="60"/>
      <c r="DI142" s="60"/>
      <c r="DJ142" s="60"/>
      <c r="DK142" s="60">
        <v>2297.6827094474152</v>
      </c>
      <c r="DL142" s="60"/>
      <c r="DM142" s="60"/>
      <c r="DN142" s="60"/>
      <c r="DO142" s="60"/>
      <c r="DP142" s="60"/>
      <c r="DQ142" s="60"/>
      <c r="DR142" s="60"/>
      <c r="DS142" s="60"/>
      <c r="DT142" s="60"/>
      <c r="DU142" s="60"/>
      <c r="DV142" s="60"/>
      <c r="DW142" s="60"/>
      <c r="DX142" s="60"/>
      <c r="DY142" s="60"/>
      <c r="DZ142" s="60"/>
      <c r="EA142" s="60"/>
      <c r="EB142" s="60"/>
      <c r="EC142" s="60"/>
      <c r="ED142" s="60"/>
      <c r="EE142" s="60"/>
      <c r="EF142" s="60"/>
      <c r="EG142" s="60"/>
      <c r="EH142" s="60"/>
      <c r="EI142" s="60"/>
      <c r="EJ142" s="60"/>
      <c r="EK142" s="60"/>
      <c r="EL142" s="60"/>
      <c r="EM142" s="60"/>
      <c r="EN142" s="60"/>
      <c r="EO142" s="60">
        <v>1551</v>
      </c>
      <c r="EP142" s="60"/>
      <c r="EQ142" s="60"/>
      <c r="ER142" s="60"/>
      <c r="ES142" s="60"/>
      <c r="ET142" s="60"/>
      <c r="EU142" s="60"/>
      <c r="EV142" s="60"/>
      <c r="EW142" s="60"/>
      <c r="EX142" s="60"/>
      <c r="EY142" s="60"/>
      <c r="EZ142" s="60"/>
      <c r="FA142" s="60"/>
      <c r="FB142" s="60"/>
      <c r="FC142" s="60"/>
      <c r="FD142" s="60"/>
      <c r="FE142" s="60"/>
      <c r="FF142" s="60"/>
      <c r="FG142" s="60"/>
      <c r="FH142" s="60"/>
      <c r="FI142" s="60"/>
      <c r="FJ142" s="60"/>
      <c r="FK142" s="60"/>
      <c r="FL142" s="60"/>
      <c r="FM142" s="60"/>
      <c r="FN142" s="60"/>
    </row>
    <row r="143" spans="1:170" ht="15.6" x14ac:dyDescent="0.3">
      <c r="A143" s="56">
        <v>1385</v>
      </c>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v>1261.1665861069496</v>
      </c>
      <c r="AX143" s="60"/>
      <c r="AY143" s="60"/>
      <c r="AZ143" s="60"/>
      <c r="BA143" s="60">
        <v>1854.0755232498304</v>
      </c>
      <c r="BB143" s="60"/>
      <c r="BC143" s="60">
        <v>1532</v>
      </c>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1"/>
      <c r="CV143" s="60"/>
      <c r="CW143" s="60"/>
      <c r="CX143" s="60"/>
      <c r="CY143" s="60"/>
      <c r="CZ143" s="60"/>
      <c r="DA143" s="60"/>
      <c r="DB143" s="60"/>
      <c r="DC143" s="60"/>
      <c r="DD143" s="60"/>
      <c r="DE143" s="60"/>
      <c r="DF143" s="60"/>
      <c r="DG143" s="60"/>
      <c r="DH143" s="60"/>
      <c r="DI143" s="60"/>
      <c r="DJ143" s="60"/>
      <c r="DK143" s="60">
        <v>2123.8859180035647</v>
      </c>
      <c r="DL143" s="60"/>
      <c r="DM143" s="60"/>
      <c r="DN143" s="60"/>
      <c r="DO143" s="60"/>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v>1546</v>
      </c>
      <c r="EP143" s="60"/>
      <c r="EQ143" s="60"/>
      <c r="ER143" s="60"/>
      <c r="ES143" s="60"/>
      <c r="ET143" s="60"/>
      <c r="EU143" s="60"/>
      <c r="EV143" s="60"/>
      <c r="EW143" s="60"/>
      <c r="EX143" s="60"/>
      <c r="EY143" s="60"/>
      <c r="EZ143" s="60"/>
      <c r="FA143" s="60"/>
      <c r="FB143" s="60"/>
      <c r="FC143" s="60"/>
      <c r="FD143" s="60"/>
      <c r="FE143" s="60"/>
      <c r="FF143" s="60"/>
      <c r="FG143" s="60"/>
      <c r="FH143" s="60"/>
      <c r="FI143" s="60"/>
      <c r="FJ143" s="60"/>
      <c r="FK143" s="60"/>
      <c r="FL143" s="60"/>
      <c r="FM143" s="60"/>
      <c r="FN143" s="60"/>
    </row>
    <row r="144" spans="1:170" ht="15.6" x14ac:dyDescent="0.3">
      <c r="A144" s="56">
        <v>1386</v>
      </c>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v>1234.3480351542034</v>
      </c>
      <c r="AX144" s="60"/>
      <c r="AY144" s="60"/>
      <c r="AZ144" s="60"/>
      <c r="BA144" s="60">
        <v>1674.8041787617992</v>
      </c>
      <c r="BB144" s="60"/>
      <c r="BC144" s="60">
        <v>1714</v>
      </c>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1"/>
      <c r="CV144" s="60"/>
      <c r="CW144" s="60"/>
      <c r="CX144" s="60"/>
      <c r="CY144" s="60"/>
      <c r="CZ144" s="60"/>
      <c r="DA144" s="60"/>
      <c r="DB144" s="60"/>
      <c r="DC144" s="60"/>
      <c r="DD144" s="60"/>
      <c r="DE144" s="60"/>
      <c r="DF144" s="60"/>
      <c r="DG144" s="60"/>
      <c r="DH144" s="60"/>
      <c r="DI144" s="60"/>
      <c r="DJ144" s="60"/>
      <c r="DK144" s="60">
        <v>2248.6631016042779</v>
      </c>
      <c r="DL144" s="60"/>
      <c r="DM144" s="60"/>
      <c r="DN144" s="60"/>
      <c r="DO144" s="60"/>
      <c r="DP144" s="60"/>
      <c r="DQ144" s="60"/>
      <c r="DR144" s="60"/>
      <c r="DS144" s="60"/>
      <c r="DT144" s="60"/>
      <c r="DU144" s="60"/>
      <c r="DV144" s="60"/>
      <c r="DW144" s="60"/>
      <c r="DX144" s="60"/>
      <c r="DY144" s="60"/>
      <c r="DZ144" s="60"/>
      <c r="EA144" s="60"/>
      <c r="EB144" s="60"/>
      <c r="EC144" s="60"/>
      <c r="ED144" s="60"/>
      <c r="EE144" s="60"/>
      <c r="EF144" s="60"/>
      <c r="EG144" s="60"/>
      <c r="EH144" s="60"/>
      <c r="EI144" s="60"/>
      <c r="EJ144" s="60"/>
      <c r="EK144" s="60"/>
      <c r="EL144" s="60"/>
      <c r="EM144" s="60"/>
      <c r="EN144" s="60"/>
      <c r="EO144" s="60">
        <v>1470</v>
      </c>
      <c r="EP144" s="60"/>
      <c r="EQ144" s="60"/>
      <c r="ER144" s="60"/>
      <c r="ES144" s="60"/>
      <c r="ET144" s="60"/>
      <c r="EU144" s="60"/>
      <c r="EV144" s="60"/>
      <c r="EW144" s="60"/>
      <c r="EX144" s="60"/>
      <c r="EY144" s="60"/>
      <c r="EZ144" s="60"/>
      <c r="FA144" s="60"/>
      <c r="FB144" s="60"/>
      <c r="FC144" s="60"/>
      <c r="FD144" s="60"/>
      <c r="FE144" s="60"/>
      <c r="FF144" s="60"/>
      <c r="FG144" s="60"/>
      <c r="FH144" s="60"/>
      <c r="FI144" s="60"/>
      <c r="FJ144" s="60"/>
      <c r="FK144" s="60"/>
      <c r="FL144" s="60"/>
      <c r="FM144" s="60"/>
      <c r="FN144" s="60"/>
    </row>
    <row r="145" spans="1:170" ht="15.6" x14ac:dyDescent="0.3">
      <c r="A145" s="56">
        <v>1387</v>
      </c>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v>1242.6002053307866</v>
      </c>
      <c r="AX145" s="60"/>
      <c r="AY145" s="60"/>
      <c r="AZ145" s="60"/>
      <c r="BA145" s="60">
        <v>1692.5249209833062</v>
      </c>
      <c r="BB145" s="60"/>
      <c r="BC145" s="60">
        <v>1728</v>
      </c>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1"/>
      <c r="CV145" s="60"/>
      <c r="CW145" s="60"/>
      <c r="CX145" s="60"/>
      <c r="CY145" s="60"/>
      <c r="CZ145" s="60"/>
      <c r="DA145" s="60"/>
      <c r="DB145" s="60"/>
      <c r="DC145" s="60"/>
      <c r="DD145" s="60"/>
      <c r="DE145" s="60"/>
      <c r="DF145" s="60"/>
      <c r="DG145" s="60"/>
      <c r="DH145" s="60"/>
      <c r="DI145" s="60"/>
      <c r="DJ145" s="60"/>
      <c r="DK145" s="60">
        <v>2072.1925133689838</v>
      </c>
      <c r="DL145" s="60"/>
      <c r="DM145" s="60"/>
      <c r="DN145" s="60"/>
      <c r="DO145" s="60"/>
      <c r="DP145" s="60"/>
      <c r="DQ145" s="60"/>
      <c r="DR145" s="60"/>
      <c r="DS145" s="60"/>
      <c r="DT145" s="60"/>
      <c r="DU145" s="60"/>
      <c r="DV145" s="60"/>
      <c r="DW145" s="60"/>
      <c r="DX145" s="60"/>
      <c r="DY145" s="60"/>
      <c r="DZ145" s="60"/>
      <c r="EA145" s="60"/>
      <c r="EB145" s="60"/>
      <c r="EC145" s="60"/>
      <c r="ED145" s="60"/>
      <c r="EE145" s="60"/>
      <c r="EF145" s="60"/>
      <c r="EG145" s="60"/>
      <c r="EH145" s="60"/>
      <c r="EI145" s="60"/>
      <c r="EJ145" s="60"/>
      <c r="EK145" s="60"/>
      <c r="EL145" s="60"/>
      <c r="EM145" s="60"/>
      <c r="EN145" s="60"/>
      <c r="EO145" s="60">
        <v>1462</v>
      </c>
      <c r="EP145" s="60"/>
      <c r="EQ145" s="60"/>
      <c r="ER145" s="60"/>
      <c r="ES145" s="60"/>
      <c r="ET145" s="60"/>
      <c r="EU145" s="60"/>
      <c r="EV145" s="60"/>
      <c r="EW145" s="60"/>
      <c r="EX145" s="60"/>
      <c r="EY145" s="60"/>
      <c r="EZ145" s="60"/>
      <c r="FA145" s="60"/>
      <c r="FB145" s="60"/>
      <c r="FC145" s="60"/>
      <c r="FD145" s="60"/>
      <c r="FE145" s="60"/>
      <c r="FF145" s="60"/>
      <c r="FG145" s="60"/>
      <c r="FH145" s="60"/>
      <c r="FI145" s="60"/>
      <c r="FJ145" s="60"/>
      <c r="FK145" s="60"/>
      <c r="FL145" s="60"/>
      <c r="FM145" s="60"/>
      <c r="FN145" s="60"/>
    </row>
    <row r="146" spans="1:170" ht="15.6" x14ac:dyDescent="0.3">
      <c r="A146" s="56">
        <v>1388</v>
      </c>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v>1229.687120373861</v>
      </c>
      <c r="AX146" s="60"/>
      <c r="AY146" s="60"/>
      <c r="AZ146" s="60"/>
      <c r="BA146" s="60">
        <v>1602.5410783804718</v>
      </c>
      <c r="BB146" s="60"/>
      <c r="BC146" s="60">
        <v>1599</v>
      </c>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1"/>
      <c r="CV146" s="60"/>
      <c r="CW146" s="60"/>
      <c r="CX146" s="60"/>
      <c r="CY146" s="60"/>
      <c r="CZ146" s="60"/>
      <c r="DA146" s="60"/>
      <c r="DB146" s="60"/>
      <c r="DC146" s="60"/>
      <c r="DD146" s="60"/>
      <c r="DE146" s="60"/>
      <c r="DF146" s="60"/>
      <c r="DG146" s="60"/>
      <c r="DH146" s="60"/>
      <c r="DI146" s="60"/>
      <c r="DJ146" s="60"/>
      <c r="DK146" s="60">
        <v>2108.7344028520497</v>
      </c>
      <c r="DL146" s="60"/>
      <c r="DM146" s="60"/>
      <c r="DN146" s="60"/>
      <c r="DO146" s="60"/>
      <c r="DP146" s="60"/>
      <c r="DQ146" s="60"/>
      <c r="DR146" s="60"/>
      <c r="DS146" s="60"/>
      <c r="DT146" s="60"/>
      <c r="DU146" s="60"/>
      <c r="DV146" s="60"/>
      <c r="DW146" s="60"/>
      <c r="DX146" s="60"/>
      <c r="DY146" s="60"/>
      <c r="DZ146" s="60"/>
      <c r="EA146" s="60"/>
      <c r="EB146" s="60"/>
      <c r="EC146" s="60"/>
      <c r="ED146" s="60"/>
      <c r="EE146" s="60"/>
      <c r="EF146" s="60"/>
      <c r="EG146" s="60"/>
      <c r="EH146" s="60"/>
      <c r="EI146" s="60"/>
      <c r="EJ146" s="60"/>
      <c r="EK146" s="60"/>
      <c r="EL146" s="60"/>
      <c r="EM146" s="60"/>
      <c r="EN146" s="60"/>
      <c r="EO146" s="60">
        <v>1455</v>
      </c>
      <c r="EP146" s="60"/>
      <c r="EQ146" s="60"/>
      <c r="ER146" s="60"/>
      <c r="ES146" s="60"/>
      <c r="ET146" s="60"/>
      <c r="EU146" s="60"/>
      <c r="EV146" s="60"/>
      <c r="EW146" s="60"/>
      <c r="EX146" s="60"/>
      <c r="EY146" s="60"/>
      <c r="EZ146" s="60"/>
      <c r="FA146" s="60"/>
      <c r="FB146" s="60"/>
      <c r="FC146" s="60"/>
      <c r="FD146" s="60"/>
      <c r="FE146" s="60"/>
      <c r="FF146" s="60"/>
      <c r="FG146" s="60"/>
      <c r="FH146" s="60"/>
      <c r="FI146" s="60"/>
      <c r="FJ146" s="60"/>
      <c r="FK146" s="60"/>
      <c r="FL146" s="60"/>
      <c r="FM146" s="60"/>
      <c r="FN146" s="60"/>
    </row>
    <row r="147" spans="1:170" ht="15.6" x14ac:dyDescent="0.3">
      <c r="A147" s="56">
        <v>1389</v>
      </c>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v>1221.5804973057338</v>
      </c>
      <c r="AX147" s="60"/>
      <c r="AY147" s="60"/>
      <c r="AZ147" s="60"/>
      <c r="BA147" s="60">
        <v>1595.3966321142425</v>
      </c>
      <c r="BB147" s="60"/>
      <c r="BC147" s="60">
        <v>1656</v>
      </c>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0"/>
      <c r="CI147" s="60"/>
      <c r="CJ147" s="60"/>
      <c r="CK147" s="60"/>
      <c r="CL147" s="60"/>
      <c r="CM147" s="60"/>
      <c r="CN147" s="60"/>
      <c r="CO147" s="60"/>
      <c r="CP147" s="60"/>
      <c r="CQ147" s="60"/>
      <c r="CR147" s="60"/>
      <c r="CS147" s="60"/>
      <c r="CT147" s="60"/>
      <c r="CU147" s="61"/>
      <c r="CV147" s="60"/>
      <c r="CW147" s="60"/>
      <c r="CX147" s="60"/>
      <c r="CY147" s="60"/>
      <c r="CZ147" s="60"/>
      <c r="DA147" s="60"/>
      <c r="DB147" s="60"/>
      <c r="DC147" s="60"/>
      <c r="DD147" s="60"/>
      <c r="DE147" s="60"/>
      <c r="DF147" s="60"/>
      <c r="DG147" s="60"/>
      <c r="DH147" s="60"/>
      <c r="DI147" s="60"/>
      <c r="DJ147" s="60"/>
      <c r="DK147" s="60">
        <v>2365.4188948306592</v>
      </c>
      <c r="DL147" s="60"/>
      <c r="DM147" s="60"/>
      <c r="DN147" s="60"/>
      <c r="DO147" s="60"/>
      <c r="DP147" s="60"/>
      <c r="DQ147" s="60"/>
      <c r="DR147" s="60"/>
      <c r="DS147" s="60"/>
      <c r="DT147" s="60"/>
      <c r="DU147" s="60"/>
      <c r="DV147" s="60"/>
      <c r="DW147" s="60"/>
      <c r="DX147" s="60"/>
      <c r="DY147" s="60"/>
      <c r="DZ147" s="60"/>
      <c r="EA147" s="60"/>
      <c r="EB147" s="60"/>
      <c r="EC147" s="60"/>
      <c r="ED147" s="60"/>
      <c r="EE147" s="60"/>
      <c r="EF147" s="60"/>
      <c r="EG147" s="60"/>
      <c r="EH147" s="60"/>
      <c r="EI147" s="60"/>
      <c r="EJ147" s="60"/>
      <c r="EK147" s="60"/>
      <c r="EL147" s="60"/>
      <c r="EM147" s="60"/>
      <c r="EN147" s="60"/>
      <c r="EO147" s="60">
        <v>1466</v>
      </c>
      <c r="EP147" s="60"/>
      <c r="EQ147" s="60"/>
      <c r="ER147" s="60"/>
      <c r="ES147" s="60"/>
      <c r="ET147" s="60"/>
      <c r="EU147" s="60"/>
      <c r="EV147" s="60"/>
      <c r="EW147" s="60"/>
      <c r="EX147" s="60"/>
      <c r="EY147" s="60"/>
      <c r="EZ147" s="60"/>
      <c r="FA147" s="60"/>
      <c r="FB147" s="60"/>
      <c r="FC147" s="60"/>
      <c r="FD147" s="60"/>
      <c r="FE147" s="60"/>
      <c r="FF147" s="60"/>
      <c r="FG147" s="60"/>
      <c r="FH147" s="60"/>
      <c r="FI147" s="60"/>
      <c r="FJ147" s="60"/>
      <c r="FK147" s="60"/>
      <c r="FL147" s="60"/>
      <c r="FM147" s="60"/>
      <c r="FN147" s="60"/>
    </row>
    <row r="148" spans="1:170" ht="15.6" x14ac:dyDescent="0.3">
      <c r="A148" s="56">
        <v>1390</v>
      </c>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v>1291.8370220161225</v>
      </c>
      <c r="AX148" s="60"/>
      <c r="AY148" s="60"/>
      <c r="AZ148" s="60"/>
      <c r="BA148" s="60">
        <v>1501.1136120773629</v>
      </c>
      <c r="BB148" s="60"/>
      <c r="BC148" s="60">
        <v>1554</v>
      </c>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60"/>
      <c r="CK148" s="60"/>
      <c r="CL148" s="60"/>
      <c r="CM148" s="60"/>
      <c r="CN148" s="60"/>
      <c r="CO148" s="60"/>
      <c r="CP148" s="60"/>
      <c r="CQ148" s="60"/>
      <c r="CR148" s="60"/>
      <c r="CS148" s="60"/>
      <c r="CT148" s="60"/>
      <c r="CU148" s="61"/>
      <c r="CV148" s="60"/>
      <c r="CW148" s="60"/>
      <c r="CX148" s="60"/>
      <c r="CY148" s="60"/>
      <c r="CZ148" s="60"/>
      <c r="DA148" s="60"/>
      <c r="DB148" s="60"/>
      <c r="DC148" s="60"/>
      <c r="DD148" s="60"/>
      <c r="DE148" s="60"/>
      <c r="DF148" s="60"/>
      <c r="DG148" s="60"/>
      <c r="DH148" s="60"/>
      <c r="DI148" s="60"/>
      <c r="DJ148" s="60"/>
      <c r="DK148" s="60">
        <v>2265.597147950089</v>
      </c>
      <c r="DL148" s="60"/>
      <c r="DM148" s="60"/>
      <c r="DN148" s="60"/>
      <c r="DO148" s="60"/>
      <c r="DP148" s="60"/>
      <c r="DQ148" s="60"/>
      <c r="DR148" s="60"/>
      <c r="DS148" s="60"/>
      <c r="DT148" s="60"/>
      <c r="DU148" s="60"/>
      <c r="DV148" s="60"/>
      <c r="DW148" s="60"/>
      <c r="DX148" s="60"/>
      <c r="DY148" s="60"/>
      <c r="DZ148" s="60"/>
      <c r="EA148" s="60"/>
      <c r="EB148" s="60"/>
      <c r="EC148" s="60"/>
      <c r="ED148" s="60"/>
      <c r="EE148" s="60"/>
      <c r="EF148" s="60"/>
      <c r="EG148" s="60"/>
      <c r="EH148" s="60"/>
      <c r="EI148" s="60"/>
      <c r="EJ148" s="60"/>
      <c r="EK148" s="60"/>
      <c r="EL148" s="60"/>
      <c r="EM148" s="60"/>
      <c r="EN148" s="60"/>
      <c r="EO148" s="60">
        <v>1482</v>
      </c>
      <c r="EP148" s="60"/>
      <c r="EQ148" s="60"/>
      <c r="ER148" s="60"/>
      <c r="ES148" s="60"/>
      <c r="ET148" s="60"/>
      <c r="EU148" s="60"/>
      <c r="EV148" s="60"/>
      <c r="EW148" s="60"/>
      <c r="EX148" s="60"/>
      <c r="EY148" s="60"/>
      <c r="EZ148" s="60"/>
      <c r="FA148" s="60"/>
      <c r="FB148" s="60"/>
      <c r="FC148" s="60"/>
      <c r="FD148" s="60"/>
      <c r="FE148" s="60"/>
      <c r="FF148" s="60"/>
      <c r="FG148" s="60"/>
      <c r="FH148" s="60"/>
      <c r="FI148" s="60"/>
      <c r="FJ148" s="60"/>
      <c r="FK148" s="60"/>
      <c r="FL148" s="60"/>
      <c r="FM148" s="60"/>
      <c r="FN148" s="60"/>
    </row>
    <row r="149" spans="1:170" ht="15.6" x14ac:dyDescent="0.3">
      <c r="A149" s="56">
        <v>1391</v>
      </c>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v>1239.0176729675945</v>
      </c>
      <c r="AX149" s="60"/>
      <c r="AY149" s="60"/>
      <c r="AZ149" s="60"/>
      <c r="BA149" s="60">
        <v>1431.9094878433971</v>
      </c>
      <c r="BB149" s="60"/>
      <c r="BC149" s="60">
        <v>1743</v>
      </c>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0"/>
      <c r="CI149" s="60"/>
      <c r="CJ149" s="60"/>
      <c r="CK149" s="60"/>
      <c r="CL149" s="60"/>
      <c r="CM149" s="60"/>
      <c r="CN149" s="60"/>
      <c r="CO149" s="60"/>
      <c r="CP149" s="60"/>
      <c r="CQ149" s="60"/>
      <c r="CR149" s="60"/>
      <c r="CS149" s="60"/>
      <c r="CT149" s="60"/>
      <c r="CU149" s="61"/>
      <c r="CV149" s="60"/>
      <c r="CW149" s="60"/>
      <c r="CX149" s="60"/>
      <c r="CY149" s="60"/>
      <c r="CZ149" s="60"/>
      <c r="DA149" s="60"/>
      <c r="DB149" s="60"/>
      <c r="DC149" s="60"/>
      <c r="DD149" s="60"/>
      <c r="DE149" s="60"/>
      <c r="DF149" s="60"/>
      <c r="DG149" s="60"/>
      <c r="DH149" s="60"/>
      <c r="DI149" s="60"/>
      <c r="DJ149" s="60"/>
      <c r="DK149" s="60">
        <v>2169.3404634581102</v>
      </c>
      <c r="DL149" s="60"/>
      <c r="DM149" s="60"/>
      <c r="DN149" s="60"/>
      <c r="DO149" s="60"/>
      <c r="DP149" s="60"/>
      <c r="DQ149" s="60"/>
      <c r="DR149" s="60"/>
      <c r="DS149" s="60"/>
      <c r="DT149" s="60"/>
      <c r="DU149" s="60"/>
      <c r="DV149" s="60"/>
      <c r="DW149" s="60"/>
      <c r="DX149" s="60"/>
      <c r="DY149" s="60"/>
      <c r="DZ149" s="60"/>
      <c r="EA149" s="60"/>
      <c r="EB149" s="60"/>
      <c r="EC149" s="60"/>
      <c r="ED149" s="60"/>
      <c r="EE149" s="60"/>
      <c r="EF149" s="60"/>
      <c r="EG149" s="60"/>
      <c r="EH149" s="60"/>
      <c r="EI149" s="60"/>
      <c r="EJ149" s="60"/>
      <c r="EK149" s="60"/>
      <c r="EL149" s="60"/>
      <c r="EM149" s="60"/>
      <c r="EN149" s="60"/>
      <c r="EO149" s="60">
        <v>1494</v>
      </c>
      <c r="EP149" s="60"/>
      <c r="EQ149" s="60"/>
      <c r="ER149" s="60"/>
      <c r="ES149" s="60"/>
      <c r="ET149" s="60"/>
      <c r="EU149" s="60"/>
      <c r="EV149" s="60"/>
      <c r="EW149" s="60"/>
      <c r="EX149" s="60"/>
      <c r="EY149" s="60"/>
      <c r="EZ149" s="60"/>
      <c r="FA149" s="60"/>
      <c r="FB149" s="60"/>
      <c r="FC149" s="60"/>
      <c r="FD149" s="60"/>
      <c r="FE149" s="60"/>
      <c r="FF149" s="60"/>
      <c r="FG149" s="60"/>
      <c r="FH149" s="60"/>
      <c r="FI149" s="60"/>
      <c r="FJ149" s="60"/>
      <c r="FK149" s="60"/>
      <c r="FL149" s="60"/>
      <c r="FM149" s="60"/>
      <c r="FN149" s="60"/>
    </row>
    <row r="150" spans="1:170" ht="15.6" x14ac:dyDescent="0.3">
      <c r="A150" s="56">
        <v>1392</v>
      </c>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v>1281.0851089211276</v>
      </c>
      <c r="AX150" s="60"/>
      <c r="AY150" s="60"/>
      <c r="AZ150" s="60"/>
      <c r="BA150" s="60">
        <v>1478.6540695969634</v>
      </c>
      <c r="BB150" s="60"/>
      <c r="BC150" s="60">
        <v>1967</v>
      </c>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60"/>
      <c r="CB150" s="60"/>
      <c r="CC150" s="60"/>
      <c r="CD150" s="60"/>
      <c r="CE150" s="60"/>
      <c r="CF150" s="60"/>
      <c r="CG150" s="60"/>
      <c r="CH150" s="60"/>
      <c r="CI150" s="60"/>
      <c r="CJ150" s="60"/>
      <c r="CK150" s="60"/>
      <c r="CL150" s="60"/>
      <c r="CM150" s="60"/>
      <c r="CN150" s="60"/>
      <c r="CO150" s="60"/>
      <c r="CP150" s="60"/>
      <c r="CQ150" s="60"/>
      <c r="CR150" s="60"/>
      <c r="CS150" s="60"/>
      <c r="CT150" s="60"/>
      <c r="CU150" s="61"/>
      <c r="CV150" s="60"/>
      <c r="CW150" s="60"/>
      <c r="CX150" s="60"/>
      <c r="CY150" s="60"/>
      <c r="CZ150" s="60"/>
      <c r="DA150" s="60"/>
      <c r="DB150" s="60"/>
      <c r="DC150" s="60"/>
      <c r="DD150" s="60"/>
      <c r="DE150" s="60"/>
      <c r="DF150" s="60"/>
      <c r="DG150" s="60"/>
      <c r="DH150" s="60"/>
      <c r="DI150" s="60"/>
      <c r="DJ150" s="60"/>
      <c r="DK150" s="60">
        <v>2228.1639928698751</v>
      </c>
      <c r="DL150" s="60"/>
      <c r="DM150" s="60"/>
      <c r="DN150" s="60"/>
      <c r="DO150" s="60"/>
      <c r="DP150" s="60"/>
      <c r="DQ150" s="60"/>
      <c r="DR150" s="60"/>
      <c r="DS150" s="60"/>
      <c r="DT150" s="60"/>
      <c r="DU150" s="60"/>
      <c r="DV150" s="60"/>
      <c r="DW150" s="60"/>
      <c r="DX150" s="60"/>
      <c r="DY150" s="60"/>
      <c r="DZ150" s="60"/>
      <c r="EA150" s="60"/>
      <c r="EB150" s="60"/>
      <c r="EC150" s="60"/>
      <c r="ED150" s="60"/>
      <c r="EE150" s="60"/>
      <c r="EF150" s="60"/>
      <c r="EG150" s="60"/>
      <c r="EH150" s="60"/>
      <c r="EI150" s="60"/>
      <c r="EJ150" s="60"/>
      <c r="EK150" s="60"/>
      <c r="EL150" s="60"/>
      <c r="EM150" s="60"/>
      <c r="EN150" s="60"/>
      <c r="EO150" s="60">
        <v>1506</v>
      </c>
      <c r="EP150" s="60"/>
      <c r="EQ150" s="60"/>
      <c r="ER150" s="60"/>
      <c r="ES150" s="60"/>
      <c r="ET150" s="60"/>
      <c r="EU150" s="60"/>
      <c r="EV150" s="60"/>
      <c r="EW150" s="60"/>
      <c r="EX150" s="60"/>
      <c r="EY150" s="60"/>
      <c r="EZ150" s="60"/>
      <c r="FA150" s="60"/>
      <c r="FB150" s="60"/>
      <c r="FC150" s="60"/>
      <c r="FD150" s="60"/>
      <c r="FE150" s="60"/>
      <c r="FF150" s="60"/>
      <c r="FG150" s="60"/>
      <c r="FH150" s="60"/>
      <c r="FI150" s="60"/>
      <c r="FJ150" s="60"/>
      <c r="FK150" s="60"/>
      <c r="FL150" s="60"/>
      <c r="FM150" s="60"/>
      <c r="FN150" s="60"/>
    </row>
    <row r="151" spans="1:170" ht="15.6" x14ac:dyDescent="0.3">
      <c r="A151" s="56">
        <v>1393</v>
      </c>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v>1328.2854547615627</v>
      </c>
      <c r="AX151" s="60"/>
      <c r="AY151" s="60"/>
      <c r="AZ151" s="60"/>
      <c r="BA151" s="60">
        <v>1716.1789588748125</v>
      </c>
      <c r="BB151" s="60"/>
      <c r="BC151" s="60">
        <v>1630</v>
      </c>
      <c r="BD151" s="60"/>
      <c r="BE151" s="60"/>
      <c r="BF151" s="60"/>
      <c r="BG151" s="60"/>
      <c r="BH151" s="60"/>
      <c r="BI151" s="60"/>
      <c r="BJ151" s="60"/>
      <c r="BK151" s="60"/>
      <c r="BL151" s="60"/>
      <c r="BM151" s="60"/>
      <c r="BN151" s="60"/>
      <c r="BO151" s="60"/>
      <c r="BP151" s="60"/>
      <c r="BQ151" s="60"/>
      <c r="BR151" s="60"/>
      <c r="BS151" s="60"/>
      <c r="BT151" s="60"/>
      <c r="BU151" s="60"/>
      <c r="BV151" s="60"/>
      <c r="BW151" s="60"/>
      <c r="BX151" s="60"/>
      <c r="BY151" s="60"/>
      <c r="BZ151" s="60"/>
      <c r="CA151" s="60"/>
      <c r="CB151" s="60"/>
      <c r="CC151" s="60"/>
      <c r="CD151" s="60"/>
      <c r="CE151" s="60"/>
      <c r="CF151" s="60"/>
      <c r="CG151" s="60"/>
      <c r="CH151" s="60"/>
      <c r="CI151" s="60"/>
      <c r="CJ151" s="60"/>
      <c r="CK151" s="60"/>
      <c r="CL151" s="60"/>
      <c r="CM151" s="60"/>
      <c r="CN151" s="60"/>
      <c r="CO151" s="60"/>
      <c r="CP151" s="60"/>
      <c r="CQ151" s="60"/>
      <c r="CR151" s="60"/>
      <c r="CS151" s="60"/>
      <c r="CT151" s="60"/>
      <c r="CU151" s="61"/>
      <c r="CV151" s="60"/>
      <c r="CW151" s="60"/>
      <c r="CX151" s="60"/>
      <c r="CY151" s="60"/>
      <c r="CZ151" s="60"/>
      <c r="DA151" s="60"/>
      <c r="DB151" s="60"/>
      <c r="DC151" s="60"/>
      <c r="DD151" s="60"/>
      <c r="DE151" s="60"/>
      <c r="DF151" s="60"/>
      <c r="DG151" s="60"/>
      <c r="DH151" s="60"/>
      <c r="DI151" s="60"/>
      <c r="DJ151" s="60"/>
      <c r="DK151" s="60">
        <v>2283.4224598930477</v>
      </c>
      <c r="DL151" s="60"/>
      <c r="DM151" s="60"/>
      <c r="DN151" s="60"/>
      <c r="DO151" s="60"/>
      <c r="DP151" s="60"/>
      <c r="DQ151" s="60"/>
      <c r="DR151" s="60"/>
      <c r="DS151" s="60"/>
      <c r="DT151" s="60"/>
      <c r="DU151" s="60"/>
      <c r="DV151" s="60"/>
      <c r="DW151" s="60"/>
      <c r="DX151" s="60"/>
      <c r="DY151" s="60"/>
      <c r="DZ151" s="60"/>
      <c r="EA151" s="60"/>
      <c r="EB151" s="60"/>
      <c r="EC151" s="60"/>
      <c r="ED151" s="60"/>
      <c r="EE151" s="60"/>
      <c r="EF151" s="60"/>
      <c r="EG151" s="60"/>
      <c r="EH151" s="60"/>
      <c r="EI151" s="60"/>
      <c r="EJ151" s="60"/>
      <c r="EK151" s="60"/>
      <c r="EL151" s="60"/>
      <c r="EM151" s="60"/>
      <c r="EN151" s="60"/>
      <c r="EO151" s="60">
        <v>1519</v>
      </c>
      <c r="EP151" s="60"/>
      <c r="EQ151" s="60"/>
      <c r="ER151" s="60"/>
      <c r="ES151" s="60"/>
      <c r="ET151" s="60"/>
      <c r="EU151" s="60"/>
      <c r="EV151" s="60"/>
      <c r="EW151" s="60"/>
      <c r="EX151" s="60"/>
      <c r="EY151" s="60"/>
      <c r="EZ151" s="60"/>
      <c r="FA151" s="60"/>
      <c r="FB151" s="60"/>
      <c r="FC151" s="60"/>
      <c r="FD151" s="60"/>
      <c r="FE151" s="60"/>
      <c r="FF151" s="60"/>
      <c r="FG151" s="60"/>
      <c r="FH151" s="60"/>
      <c r="FI151" s="60"/>
      <c r="FJ151" s="60"/>
      <c r="FK151" s="60"/>
      <c r="FL151" s="60"/>
      <c r="FM151" s="60"/>
      <c r="FN151" s="60"/>
    </row>
    <row r="152" spans="1:170" ht="15.6" x14ac:dyDescent="0.3">
      <c r="A152" s="56">
        <v>1394</v>
      </c>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v>1335.9767987617256</v>
      </c>
      <c r="AX152" s="60"/>
      <c r="AY152" s="60"/>
      <c r="AZ152" s="60"/>
      <c r="BA152" s="60">
        <v>1609.4425543130292</v>
      </c>
      <c r="BB152" s="60"/>
      <c r="BC152" s="60">
        <v>1795</v>
      </c>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60"/>
      <c r="CB152" s="60"/>
      <c r="CC152" s="60"/>
      <c r="CD152" s="60"/>
      <c r="CE152" s="60"/>
      <c r="CF152" s="60"/>
      <c r="CG152" s="60"/>
      <c r="CH152" s="60"/>
      <c r="CI152" s="60"/>
      <c r="CJ152" s="60"/>
      <c r="CK152" s="60"/>
      <c r="CL152" s="60"/>
      <c r="CM152" s="60"/>
      <c r="CN152" s="60"/>
      <c r="CO152" s="60"/>
      <c r="CP152" s="60"/>
      <c r="CQ152" s="60"/>
      <c r="CR152" s="60"/>
      <c r="CS152" s="60"/>
      <c r="CT152" s="60"/>
      <c r="CU152" s="61"/>
      <c r="CV152" s="60"/>
      <c r="CW152" s="60"/>
      <c r="CX152" s="60"/>
      <c r="CY152" s="60"/>
      <c r="CZ152" s="60"/>
      <c r="DA152" s="60"/>
      <c r="DB152" s="60"/>
      <c r="DC152" s="60"/>
      <c r="DD152" s="60"/>
      <c r="DE152" s="60"/>
      <c r="DF152" s="60"/>
      <c r="DG152" s="60"/>
      <c r="DH152" s="60"/>
      <c r="DI152" s="60"/>
      <c r="DJ152" s="60"/>
      <c r="DK152" s="60">
        <v>2203.2085561497324</v>
      </c>
      <c r="DL152" s="60"/>
      <c r="DM152" s="60"/>
      <c r="DN152" s="60"/>
      <c r="DO152" s="60"/>
      <c r="DP152" s="60"/>
      <c r="DQ152" s="60"/>
      <c r="DR152" s="60"/>
      <c r="DS152" s="60"/>
      <c r="DT152" s="60"/>
      <c r="DU152" s="60"/>
      <c r="DV152" s="60"/>
      <c r="DW152" s="60"/>
      <c r="DX152" s="60"/>
      <c r="DY152" s="60"/>
      <c r="DZ152" s="60"/>
      <c r="EA152" s="60"/>
      <c r="EB152" s="60"/>
      <c r="EC152" s="60"/>
      <c r="ED152" s="60"/>
      <c r="EE152" s="60"/>
      <c r="EF152" s="60"/>
      <c r="EG152" s="60"/>
      <c r="EH152" s="60"/>
      <c r="EI152" s="60"/>
      <c r="EJ152" s="60"/>
      <c r="EK152" s="60"/>
      <c r="EL152" s="60"/>
      <c r="EM152" s="60"/>
      <c r="EN152" s="60"/>
      <c r="EO152" s="60">
        <v>1533</v>
      </c>
      <c r="EP152" s="60"/>
      <c r="EQ152" s="60"/>
      <c r="ER152" s="60"/>
      <c r="ES152" s="60"/>
      <c r="ET152" s="60"/>
      <c r="EU152" s="60"/>
      <c r="EV152" s="60"/>
      <c r="EW152" s="60"/>
      <c r="EX152" s="60"/>
      <c r="EY152" s="60"/>
      <c r="EZ152" s="60"/>
      <c r="FA152" s="60"/>
      <c r="FB152" s="60"/>
      <c r="FC152" s="60"/>
      <c r="FD152" s="60"/>
      <c r="FE152" s="60"/>
      <c r="FF152" s="60"/>
      <c r="FG152" s="60"/>
      <c r="FH152" s="60"/>
      <c r="FI152" s="60"/>
      <c r="FJ152" s="60"/>
      <c r="FK152" s="60"/>
      <c r="FL152" s="60"/>
      <c r="FM152" s="60"/>
      <c r="FN152" s="60"/>
    </row>
    <row r="153" spans="1:170" ht="15.6" x14ac:dyDescent="0.3">
      <c r="A153" s="56">
        <v>1395</v>
      </c>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v>1339.1760825519352</v>
      </c>
      <c r="AX153" s="60"/>
      <c r="AY153" s="60"/>
      <c r="AZ153" s="60"/>
      <c r="BA153" s="60">
        <v>1698.7152864609041</v>
      </c>
      <c r="BB153" s="60"/>
      <c r="BC153" s="60">
        <v>1723</v>
      </c>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60"/>
      <c r="CQ153" s="60"/>
      <c r="CR153" s="60"/>
      <c r="CS153" s="60"/>
      <c r="CT153" s="60"/>
      <c r="CU153" s="61"/>
      <c r="CV153" s="60"/>
      <c r="CW153" s="60"/>
      <c r="CX153" s="60"/>
      <c r="CY153" s="60"/>
      <c r="CZ153" s="60"/>
      <c r="DA153" s="60"/>
      <c r="DB153" s="60"/>
      <c r="DC153" s="60"/>
      <c r="DD153" s="60"/>
      <c r="DE153" s="60"/>
      <c r="DF153" s="60"/>
      <c r="DG153" s="60"/>
      <c r="DH153" s="60"/>
      <c r="DI153" s="60"/>
      <c r="DJ153" s="60"/>
      <c r="DK153" s="60">
        <v>2188.948306595365</v>
      </c>
      <c r="DL153" s="60"/>
      <c r="DM153" s="60"/>
      <c r="DN153" s="60"/>
      <c r="DO153" s="60"/>
      <c r="DP153" s="60"/>
      <c r="DQ153" s="60"/>
      <c r="DR153" s="60"/>
      <c r="DS153" s="60"/>
      <c r="DT153" s="60"/>
      <c r="DU153" s="60"/>
      <c r="DV153" s="60"/>
      <c r="DW153" s="60"/>
      <c r="DX153" s="60"/>
      <c r="DY153" s="60"/>
      <c r="DZ153" s="60"/>
      <c r="EA153" s="60"/>
      <c r="EB153" s="60"/>
      <c r="EC153" s="60"/>
      <c r="ED153" s="60"/>
      <c r="EE153" s="60"/>
      <c r="EF153" s="60"/>
      <c r="EG153" s="60"/>
      <c r="EH153" s="60"/>
      <c r="EI153" s="60"/>
      <c r="EJ153" s="60"/>
      <c r="EK153" s="60"/>
      <c r="EL153" s="60"/>
      <c r="EM153" s="60"/>
      <c r="EN153" s="60"/>
      <c r="EO153" s="60">
        <v>1545</v>
      </c>
      <c r="EP153" s="60"/>
      <c r="EQ153" s="60"/>
      <c r="ER153" s="60"/>
      <c r="ES153" s="60"/>
      <c r="ET153" s="60"/>
      <c r="EU153" s="60"/>
      <c r="EV153" s="60"/>
      <c r="EW153" s="60"/>
      <c r="EX153" s="60"/>
      <c r="EY153" s="60"/>
      <c r="EZ153" s="60"/>
      <c r="FA153" s="60"/>
      <c r="FB153" s="60"/>
      <c r="FC153" s="60"/>
      <c r="FD153" s="60"/>
      <c r="FE153" s="60"/>
      <c r="FF153" s="60"/>
      <c r="FG153" s="60"/>
      <c r="FH153" s="60"/>
      <c r="FI153" s="60"/>
      <c r="FJ153" s="60"/>
      <c r="FK153" s="60"/>
      <c r="FL153" s="60"/>
      <c r="FM153" s="60"/>
      <c r="FN153" s="60"/>
    </row>
    <row r="154" spans="1:170" ht="15.6" x14ac:dyDescent="0.3">
      <c r="A154" s="56">
        <v>1396</v>
      </c>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v>1311.8135706898786</v>
      </c>
      <c r="AX154" s="60"/>
      <c r="AY154" s="60"/>
      <c r="AZ154" s="60"/>
      <c r="BA154" s="60">
        <v>1456.8473339979701</v>
      </c>
      <c r="BB154" s="60"/>
      <c r="BC154" s="60">
        <v>1738</v>
      </c>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c r="CD154" s="60"/>
      <c r="CE154" s="60"/>
      <c r="CF154" s="60"/>
      <c r="CG154" s="60"/>
      <c r="CH154" s="60"/>
      <c r="CI154" s="60"/>
      <c r="CJ154" s="60"/>
      <c r="CK154" s="60"/>
      <c r="CL154" s="60"/>
      <c r="CM154" s="60"/>
      <c r="CN154" s="60"/>
      <c r="CO154" s="60"/>
      <c r="CP154" s="60"/>
      <c r="CQ154" s="60"/>
      <c r="CR154" s="60"/>
      <c r="CS154" s="60"/>
      <c r="CT154" s="60"/>
      <c r="CU154" s="61"/>
      <c r="CV154" s="60"/>
      <c r="CW154" s="60"/>
      <c r="CX154" s="60"/>
      <c r="CY154" s="60"/>
      <c r="CZ154" s="60"/>
      <c r="DA154" s="60"/>
      <c r="DB154" s="60"/>
      <c r="DC154" s="60"/>
      <c r="DD154" s="60"/>
      <c r="DE154" s="60"/>
      <c r="DF154" s="60"/>
      <c r="DG154" s="60"/>
      <c r="DH154" s="60"/>
      <c r="DI154" s="60"/>
      <c r="DJ154" s="60"/>
      <c r="DK154" s="60">
        <v>2066.8449197860959</v>
      </c>
      <c r="DL154" s="60"/>
      <c r="DM154" s="60"/>
      <c r="DN154" s="60"/>
      <c r="DO154" s="60"/>
      <c r="DP154" s="60"/>
      <c r="DQ154" s="60"/>
      <c r="DR154" s="60"/>
      <c r="DS154" s="60"/>
      <c r="DT154" s="60"/>
      <c r="DU154" s="60"/>
      <c r="DV154" s="60"/>
      <c r="DW154" s="60"/>
      <c r="DX154" s="60"/>
      <c r="DY154" s="60"/>
      <c r="DZ154" s="60"/>
      <c r="EA154" s="60"/>
      <c r="EB154" s="60"/>
      <c r="EC154" s="60"/>
      <c r="ED154" s="60"/>
      <c r="EE154" s="60"/>
      <c r="EF154" s="60"/>
      <c r="EG154" s="60"/>
      <c r="EH154" s="60"/>
      <c r="EI154" s="60"/>
      <c r="EJ154" s="60"/>
      <c r="EK154" s="60"/>
      <c r="EL154" s="60"/>
      <c r="EM154" s="60"/>
      <c r="EN154" s="60"/>
      <c r="EO154" s="60">
        <v>1564</v>
      </c>
      <c r="EP154" s="60"/>
      <c r="EQ154" s="60"/>
      <c r="ER154" s="60"/>
      <c r="ES154" s="60"/>
      <c r="ET154" s="60"/>
      <c r="EU154" s="60"/>
      <c r="EV154" s="60"/>
      <c r="EW154" s="60"/>
      <c r="EX154" s="60"/>
      <c r="EY154" s="60"/>
      <c r="EZ154" s="60"/>
      <c r="FA154" s="60"/>
      <c r="FB154" s="60"/>
      <c r="FC154" s="60"/>
      <c r="FD154" s="60"/>
      <c r="FE154" s="60"/>
      <c r="FF154" s="60"/>
      <c r="FG154" s="60"/>
      <c r="FH154" s="60"/>
      <c r="FI154" s="60"/>
      <c r="FJ154" s="60"/>
      <c r="FK154" s="60"/>
      <c r="FL154" s="60"/>
      <c r="FM154" s="60"/>
      <c r="FN154" s="60"/>
    </row>
    <row r="155" spans="1:170" ht="15.6" x14ac:dyDescent="0.3">
      <c r="A155" s="56">
        <v>1397</v>
      </c>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v>1313.7965656644519</v>
      </c>
      <c r="AX155" s="60"/>
      <c r="AY155" s="60"/>
      <c r="AZ155" s="60"/>
      <c r="BA155" s="60">
        <v>1631.7134073860859</v>
      </c>
      <c r="BB155" s="60"/>
      <c r="BC155" s="60">
        <v>1705</v>
      </c>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0"/>
      <c r="CI155" s="60"/>
      <c r="CJ155" s="60"/>
      <c r="CK155" s="60"/>
      <c r="CL155" s="60"/>
      <c r="CM155" s="60"/>
      <c r="CN155" s="60"/>
      <c r="CO155" s="60"/>
      <c r="CP155" s="60"/>
      <c r="CQ155" s="60"/>
      <c r="CR155" s="60"/>
      <c r="CS155" s="60"/>
      <c r="CT155" s="60"/>
      <c r="CU155" s="61"/>
      <c r="CV155" s="60"/>
      <c r="CW155" s="60"/>
      <c r="CX155" s="60"/>
      <c r="CY155" s="60"/>
      <c r="CZ155" s="60"/>
      <c r="DA155" s="60"/>
      <c r="DB155" s="60"/>
      <c r="DC155" s="60"/>
      <c r="DD155" s="60"/>
      <c r="DE155" s="60"/>
      <c r="DF155" s="60"/>
      <c r="DG155" s="60"/>
      <c r="DH155" s="60"/>
      <c r="DI155" s="60"/>
      <c r="DJ155" s="60"/>
      <c r="DK155" s="60">
        <v>1977.718360071301</v>
      </c>
      <c r="DL155" s="60"/>
      <c r="DM155" s="60"/>
      <c r="DN155" s="60"/>
      <c r="DO155" s="60"/>
      <c r="DP155" s="60"/>
      <c r="DQ155" s="60"/>
      <c r="DR155" s="60"/>
      <c r="DS155" s="60"/>
      <c r="DT155" s="60"/>
      <c r="DU155" s="60"/>
      <c r="DV155" s="60"/>
      <c r="DW155" s="60"/>
      <c r="DX155" s="60"/>
      <c r="DY155" s="60"/>
      <c r="DZ155" s="60"/>
      <c r="EA155" s="60"/>
      <c r="EB155" s="60"/>
      <c r="EC155" s="60"/>
      <c r="ED155" s="60"/>
      <c r="EE155" s="60"/>
      <c r="EF155" s="60"/>
      <c r="EG155" s="60"/>
      <c r="EH155" s="60"/>
      <c r="EI155" s="60"/>
      <c r="EJ155" s="60"/>
      <c r="EK155" s="60"/>
      <c r="EL155" s="60"/>
      <c r="EM155" s="60"/>
      <c r="EN155" s="60"/>
      <c r="EO155" s="60">
        <v>1524</v>
      </c>
      <c r="EP155" s="60"/>
      <c r="EQ155" s="60"/>
      <c r="ER155" s="60"/>
      <c r="ES155" s="60"/>
      <c r="ET155" s="60"/>
      <c r="EU155" s="60"/>
      <c r="EV155" s="60"/>
      <c r="EW155" s="60"/>
      <c r="EX155" s="60"/>
      <c r="EY155" s="60"/>
      <c r="EZ155" s="60"/>
      <c r="FA155" s="60"/>
      <c r="FB155" s="60"/>
      <c r="FC155" s="60"/>
      <c r="FD155" s="60"/>
      <c r="FE155" s="60"/>
      <c r="FF155" s="60"/>
      <c r="FG155" s="60"/>
      <c r="FH155" s="60"/>
      <c r="FI155" s="60"/>
      <c r="FJ155" s="60"/>
      <c r="FK155" s="60"/>
      <c r="FL155" s="60"/>
      <c r="FM155" s="60"/>
      <c r="FN155" s="60"/>
    </row>
    <row r="156" spans="1:170" ht="15.6" x14ac:dyDescent="0.3">
      <c r="A156" s="56">
        <v>1398</v>
      </c>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v>1325.527162471169</v>
      </c>
      <c r="AX156" s="60"/>
      <c r="AY156" s="60"/>
      <c r="AZ156" s="60"/>
      <c r="BA156" s="60">
        <v>1721.0737348636858</v>
      </c>
      <c r="BB156" s="60"/>
      <c r="BC156" s="60">
        <v>1830</v>
      </c>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1"/>
      <c r="CV156" s="60"/>
      <c r="CW156" s="60"/>
      <c r="CX156" s="60"/>
      <c r="CY156" s="60"/>
      <c r="CZ156" s="60"/>
      <c r="DA156" s="60"/>
      <c r="DB156" s="60"/>
      <c r="DC156" s="60"/>
      <c r="DD156" s="60"/>
      <c r="DE156" s="60"/>
      <c r="DF156" s="60"/>
      <c r="DG156" s="60"/>
      <c r="DH156" s="60"/>
      <c r="DI156" s="60"/>
      <c r="DJ156" s="60"/>
      <c r="DK156" s="60">
        <v>2138.1461675579321</v>
      </c>
      <c r="DL156" s="60"/>
      <c r="DM156" s="60"/>
      <c r="DN156" s="60"/>
      <c r="DO156" s="60"/>
      <c r="DP156" s="60"/>
      <c r="DQ156" s="60"/>
      <c r="DR156" s="60"/>
      <c r="DS156" s="60"/>
      <c r="DT156" s="60"/>
      <c r="DU156" s="60"/>
      <c r="DV156" s="60"/>
      <c r="DW156" s="60"/>
      <c r="DX156" s="60"/>
      <c r="DY156" s="60"/>
      <c r="DZ156" s="60"/>
      <c r="EA156" s="60"/>
      <c r="EB156" s="60"/>
      <c r="EC156" s="60"/>
      <c r="ED156" s="60"/>
      <c r="EE156" s="60"/>
      <c r="EF156" s="60"/>
      <c r="EG156" s="60"/>
      <c r="EH156" s="60"/>
      <c r="EI156" s="60"/>
      <c r="EJ156" s="60"/>
      <c r="EK156" s="60"/>
      <c r="EL156" s="60"/>
      <c r="EM156" s="60"/>
      <c r="EN156" s="60"/>
      <c r="EO156" s="60">
        <v>1537</v>
      </c>
      <c r="EP156" s="60"/>
      <c r="EQ156" s="60"/>
      <c r="ER156" s="60"/>
      <c r="ES156" s="60"/>
      <c r="ET156" s="60"/>
      <c r="EU156" s="60"/>
      <c r="EV156" s="60"/>
      <c r="EW156" s="60"/>
      <c r="EX156" s="60"/>
      <c r="EY156" s="60"/>
      <c r="EZ156" s="60"/>
      <c r="FA156" s="60"/>
      <c r="FB156" s="60"/>
      <c r="FC156" s="60"/>
      <c r="FD156" s="60"/>
      <c r="FE156" s="60"/>
      <c r="FF156" s="60"/>
      <c r="FG156" s="60"/>
      <c r="FH156" s="60"/>
      <c r="FI156" s="60"/>
      <c r="FJ156" s="60"/>
      <c r="FK156" s="60"/>
      <c r="FL156" s="60"/>
      <c r="FM156" s="60"/>
      <c r="FN156" s="60"/>
    </row>
    <row r="157" spans="1:170" ht="15.6" x14ac:dyDescent="0.3">
      <c r="A157" s="56">
        <v>1399</v>
      </c>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v>1338.1219642510898</v>
      </c>
      <c r="AX157" s="60"/>
      <c r="AY157" s="60"/>
      <c r="AZ157" s="60"/>
      <c r="BA157" s="60">
        <v>1628.7186017642473</v>
      </c>
      <c r="BB157" s="60"/>
      <c r="BC157" s="60">
        <v>1762</v>
      </c>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60"/>
      <c r="CB157" s="60"/>
      <c r="CC157" s="60"/>
      <c r="CD157" s="60"/>
      <c r="CE157" s="60"/>
      <c r="CF157" s="60"/>
      <c r="CG157" s="60"/>
      <c r="CH157" s="60"/>
      <c r="CI157" s="60"/>
      <c r="CJ157" s="60"/>
      <c r="CK157" s="60"/>
      <c r="CL157" s="60"/>
      <c r="CM157" s="60"/>
      <c r="CN157" s="60"/>
      <c r="CO157" s="60"/>
      <c r="CP157" s="60"/>
      <c r="CQ157" s="60"/>
      <c r="CR157" s="60"/>
      <c r="CS157" s="60"/>
      <c r="CT157" s="60"/>
      <c r="CU157" s="61"/>
      <c r="CV157" s="60"/>
      <c r="CW157" s="60"/>
      <c r="CX157" s="60"/>
      <c r="CY157" s="60"/>
      <c r="CZ157" s="60"/>
      <c r="DA157" s="60"/>
      <c r="DB157" s="60"/>
      <c r="DC157" s="60"/>
      <c r="DD157" s="60"/>
      <c r="DE157" s="60"/>
      <c r="DF157" s="60"/>
      <c r="DG157" s="60"/>
      <c r="DH157" s="60"/>
      <c r="DI157" s="60"/>
      <c r="DJ157" s="60"/>
      <c r="DK157" s="60">
        <v>2017.8253119429587</v>
      </c>
      <c r="DL157" s="60"/>
      <c r="DM157" s="60"/>
      <c r="DN157" s="60"/>
      <c r="DO157" s="60"/>
      <c r="DP157" s="60"/>
      <c r="DQ157" s="60"/>
      <c r="DR157" s="60"/>
      <c r="DS157" s="60"/>
      <c r="DT157" s="60"/>
      <c r="DU157" s="60"/>
      <c r="DV157" s="60"/>
      <c r="DW157" s="60"/>
      <c r="DX157" s="60"/>
      <c r="DY157" s="60"/>
      <c r="DZ157" s="60"/>
      <c r="EA157" s="60"/>
      <c r="EB157" s="60"/>
      <c r="EC157" s="60"/>
      <c r="ED157" s="60"/>
      <c r="EE157" s="60"/>
      <c r="EF157" s="60"/>
      <c r="EG157" s="60"/>
      <c r="EH157" s="60"/>
      <c r="EI157" s="60"/>
      <c r="EJ157" s="60"/>
      <c r="EK157" s="60"/>
      <c r="EL157" s="60"/>
      <c r="EM157" s="60"/>
      <c r="EN157" s="60"/>
      <c r="EO157" s="60">
        <v>1548</v>
      </c>
      <c r="EP157" s="60"/>
      <c r="EQ157" s="60"/>
      <c r="ER157" s="60"/>
      <c r="ES157" s="60"/>
      <c r="ET157" s="60"/>
      <c r="EU157" s="60"/>
      <c r="EV157" s="60"/>
      <c r="EW157" s="60"/>
      <c r="EX157" s="60"/>
      <c r="EY157" s="60"/>
      <c r="EZ157" s="60"/>
      <c r="FA157" s="60"/>
      <c r="FB157" s="60"/>
      <c r="FC157" s="60"/>
      <c r="FD157" s="60"/>
      <c r="FE157" s="60"/>
      <c r="FF157" s="60"/>
      <c r="FG157" s="60"/>
      <c r="FH157" s="60"/>
      <c r="FI157" s="60"/>
      <c r="FJ157" s="60"/>
      <c r="FK157" s="60"/>
      <c r="FL157" s="60"/>
      <c r="FM157" s="60"/>
      <c r="FN157" s="60"/>
    </row>
    <row r="158" spans="1:170" ht="15.6" x14ac:dyDescent="0.3">
      <c r="A158" s="56">
        <v>1400</v>
      </c>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c r="AA158" s="60"/>
      <c r="AB158" s="60">
        <v>1404.2460000000001</v>
      </c>
      <c r="AC158" s="60"/>
      <c r="AD158" s="60"/>
      <c r="AE158" s="60"/>
      <c r="AF158" s="60"/>
      <c r="AG158" s="60"/>
      <c r="AH158" s="60"/>
      <c r="AI158" s="60"/>
      <c r="AJ158" s="60"/>
      <c r="AK158" s="60"/>
      <c r="AL158" s="60"/>
      <c r="AM158" s="60"/>
      <c r="AN158" s="60"/>
      <c r="AO158" s="60"/>
      <c r="AP158" s="60"/>
      <c r="AQ158" s="60"/>
      <c r="AR158" s="60"/>
      <c r="AS158" s="60"/>
      <c r="AT158" s="60"/>
      <c r="AU158" s="60"/>
      <c r="AV158" s="60">
        <v>1164</v>
      </c>
      <c r="AW158" s="60">
        <v>1339.7694052233787</v>
      </c>
      <c r="AX158" s="60"/>
      <c r="AY158" s="60"/>
      <c r="AZ158" s="60"/>
      <c r="BA158" s="60">
        <v>1611.8852362615755</v>
      </c>
      <c r="BB158" s="60"/>
      <c r="BC158" s="60">
        <v>1717</v>
      </c>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0"/>
      <c r="CI158" s="60"/>
      <c r="CJ158" s="60"/>
      <c r="CK158" s="60"/>
      <c r="CL158" s="60"/>
      <c r="CM158" s="60"/>
      <c r="CN158" s="60"/>
      <c r="CO158" s="60"/>
      <c r="CP158" s="60"/>
      <c r="CQ158" s="60"/>
      <c r="CR158" s="60"/>
      <c r="CS158" s="60"/>
      <c r="CT158" s="60"/>
      <c r="CU158" s="61"/>
      <c r="CV158" s="60"/>
      <c r="CW158" s="60"/>
      <c r="CX158" s="60"/>
      <c r="CY158" s="60"/>
      <c r="CZ158" s="60"/>
      <c r="DA158" s="60"/>
      <c r="DB158" s="60"/>
      <c r="DC158" s="60"/>
      <c r="DD158" s="60"/>
      <c r="DE158" s="60"/>
      <c r="DF158" s="60"/>
      <c r="DG158" s="60"/>
      <c r="DH158" s="60"/>
      <c r="DI158" s="60"/>
      <c r="DJ158" s="60"/>
      <c r="DK158" s="60">
        <v>1917.1122994652405</v>
      </c>
      <c r="DL158" s="60"/>
      <c r="DM158" s="60"/>
      <c r="DN158" s="60"/>
      <c r="DO158" s="60"/>
      <c r="DP158" s="60"/>
      <c r="DQ158" s="60"/>
      <c r="DR158" s="60"/>
      <c r="DS158" s="60"/>
      <c r="DT158" s="60">
        <v>956</v>
      </c>
      <c r="DU158" s="60"/>
      <c r="DV158" s="60"/>
      <c r="DW158" s="60"/>
      <c r="DX158" s="60"/>
      <c r="DY158" s="60"/>
      <c r="DZ158" s="60"/>
      <c r="EA158" s="60"/>
      <c r="EB158" s="60"/>
      <c r="EC158" s="60"/>
      <c r="ED158" s="60"/>
      <c r="EE158" s="60"/>
      <c r="EF158" s="60"/>
      <c r="EG158" s="60"/>
      <c r="EH158" s="60"/>
      <c r="EI158" s="60"/>
      <c r="EJ158" s="60"/>
      <c r="EK158" s="60"/>
      <c r="EL158" s="60"/>
      <c r="EM158" s="60"/>
      <c r="EN158" s="60"/>
      <c r="EO158" s="60">
        <v>1543</v>
      </c>
      <c r="EP158" s="60"/>
      <c r="EQ158" s="60"/>
      <c r="ER158" s="60"/>
      <c r="ES158" s="60"/>
      <c r="ET158" s="60"/>
      <c r="EU158" s="60"/>
      <c r="EV158" s="60"/>
      <c r="EW158" s="60"/>
      <c r="EX158" s="60"/>
      <c r="EY158" s="60"/>
      <c r="EZ158" s="60"/>
      <c r="FA158" s="60"/>
      <c r="FB158" s="60"/>
      <c r="FC158" s="60"/>
      <c r="FD158" s="60"/>
      <c r="FE158" s="60"/>
      <c r="FF158" s="60"/>
      <c r="FG158" s="60"/>
      <c r="FH158" s="60"/>
      <c r="FI158" s="60"/>
      <c r="FJ158" s="60"/>
      <c r="FK158" s="60"/>
      <c r="FL158" s="60"/>
      <c r="FM158" s="60"/>
      <c r="FN158" s="60"/>
    </row>
    <row r="159" spans="1:170" ht="15.6" x14ac:dyDescent="0.3">
      <c r="A159" s="56">
        <v>1401</v>
      </c>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v>1322.2321901676269</v>
      </c>
      <c r="AX159" s="60"/>
      <c r="AY159" s="60"/>
      <c r="AZ159" s="60"/>
      <c r="BA159" s="60">
        <v>1519.6132624158383</v>
      </c>
      <c r="BB159" s="60"/>
      <c r="BC159" s="60">
        <v>1696</v>
      </c>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60"/>
      <c r="CQ159" s="60"/>
      <c r="CR159" s="60"/>
      <c r="CS159" s="60"/>
      <c r="CT159" s="60"/>
      <c r="CU159" s="61"/>
      <c r="CV159" s="60"/>
      <c r="CW159" s="60"/>
      <c r="CX159" s="60"/>
      <c r="CY159" s="60"/>
      <c r="CZ159" s="60"/>
      <c r="DA159" s="60"/>
      <c r="DB159" s="60"/>
      <c r="DC159" s="60"/>
      <c r="DD159" s="60"/>
      <c r="DE159" s="60"/>
      <c r="DF159" s="60"/>
      <c r="DG159" s="60"/>
      <c r="DH159" s="60"/>
      <c r="DI159" s="60"/>
      <c r="DJ159" s="60"/>
      <c r="DK159" s="60">
        <v>1943.8502673796791</v>
      </c>
      <c r="DL159" s="60"/>
      <c r="DM159" s="60"/>
      <c r="DN159" s="60"/>
      <c r="DO159" s="60"/>
      <c r="DP159" s="60"/>
      <c r="DQ159" s="60"/>
      <c r="DR159" s="60"/>
      <c r="DS159" s="60"/>
      <c r="DT159" s="60"/>
      <c r="DU159" s="60"/>
      <c r="DV159" s="60"/>
      <c r="DW159" s="60"/>
      <c r="DX159" s="60"/>
      <c r="DY159" s="60"/>
      <c r="DZ159" s="60"/>
      <c r="EA159" s="60"/>
      <c r="EB159" s="60"/>
      <c r="EC159" s="60"/>
      <c r="ED159" s="60"/>
      <c r="EE159" s="60"/>
      <c r="EF159" s="60"/>
      <c r="EG159" s="60"/>
      <c r="EH159" s="60"/>
      <c r="EI159" s="60"/>
      <c r="EJ159" s="60"/>
      <c r="EK159" s="60"/>
      <c r="EL159" s="60"/>
      <c r="EM159" s="60"/>
      <c r="EN159" s="60"/>
      <c r="EO159" s="60">
        <v>1540</v>
      </c>
      <c r="EP159" s="60"/>
      <c r="EQ159" s="60"/>
      <c r="ER159" s="60"/>
      <c r="ES159" s="60"/>
      <c r="ET159" s="60"/>
      <c r="EU159" s="60"/>
      <c r="EV159" s="60"/>
      <c r="EW159" s="60"/>
      <c r="EX159" s="60"/>
      <c r="EY159" s="60"/>
      <c r="EZ159" s="60"/>
      <c r="FA159" s="60"/>
      <c r="FB159" s="60"/>
      <c r="FC159" s="60"/>
      <c r="FD159" s="60"/>
      <c r="FE159" s="60"/>
      <c r="FF159" s="60"/>
      <c r="FG159" s="60"/>
      <c r="FH159" s="60"/>
      <c r="FI159" s="60"/>
      <c r="FJ159" s="60"/>
      <c r="FK159" s="60"/>
      <c r="FL159" s="60"/>
      <c r="FM159" s="60"/>
      <c r="FN159" s="60"/>
    </row>
    <row r="160" spans="1:170" ht="15.6" x14ac:dyDescent="0.3">
      <c r="A160" s="56">
        <v>1402</v>
      </c>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v>1291.4541497527832</v>
      </c>
      <c r="AX160" s="60"/>
      <c r="AY160" s="60"/>
      <c r="AZ160" s="60"/>
      <c r="BA160" s="60">
        <v>1546.2439165813262</v>
      </c>
      <c r="BB160" s="60"/>
      <c r="BC160" s="60">
        <v>1742</v>
      </c>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1"/>
      <c r="CV160" s="60"/>
      <c r="CW160" s="60"/>
      <c r="CX160" s="60"/>
      <c r="CY160" s="60"/>
      <c r="CZ160" s="60"/>
      <c r="DA160" s="60"/>
      <c r="DB160" s="60"/>
      <c r="DC160" s="60"/>
      <c r="DD160" s="60"/>
      <c r="DE160" s="60"/>
      <c r="DF160" s="60"/>
      <c r="DG160" s="60"/>
      <c r="DH160" s="60"/>
      <c r="DI160" s="60"/>
      <c r="DJ160" s="60"/>
      <c r="DK160" s="60">
        <v>1880.5704099821744</v>
      </c>
      <c r="DL160" s="60"/>
      <c r="DM160" s="60"/>
      <c r="DN160" s="60"/>
      <c r="DO160" s="60"/>
      <c r="DP160" s="60"/>
      <c r="DQ160" s="60"/>
      <c r="DR160" s="60"/>
      <c r="DS160" s="60"/>
      <c r="DT160" s="60"/>
      <c r="DU160" s="60"/>
      <c r="DV160" s="60"/>
      <c r="DW160" s="60"/>
      <c r="DX160" s="60"/>
      <c r="DY160" s="60"/>
      <c r="DZ160" s="60"/>
      <c r="EA160" s="60"/>
      <c r="EB160" s="60"/>
      <c r="EC160" s="60"/>
      <c r="ED160" s="60"/>
      <c r="EE160" s="60"/>
      <c r="EF160" s="60"/>
      <c r="EG160" s="60"/>
      <c r="EH160" s="60"/>
      <c r="EI160" s="60"/>
      <c r="EJ160" s="60"/>
      <c r="EK160" s="60"/>
      <c r="EL160" s="60"/>
      <c r="EM160" s="60"/>
      <c r="EN160" s="60"/>
      <c r="EO160" s="60">
        <v>1537</v>
      </c>
      <c r="EP160" s="60"/>
      <c r="EQ160" s="60"/>
      <c r="ER160" s="60"/>
      <c r="ES160" s="60"/>
      <c r="ET160" s="60"/>
      <c r="EU160" s="60"/>
      <c r="EV160" s="60"/>
      <c r="EW160" s="60"/>
      <c r="EX160" s="60"/>
      <c r="EY160" s="60"/>
      <c r="EZ160" s="60"/>
      <c r="FA160" s="60"/>
      <c r="FB160" s="60"/>
      <c r="FC160" s="60"/>
      <c r="FD160" s="60"/>
      <c r="FE160" s="60"/>
      <c r="FF160" s="60"/>
      <c r="FG160" s="60"/>
      <c r="FH160" s="60"/>
      <c r="FI160" s="60"/>
      <c r="FJ160" s="60"/>
      <c r="FK160" s="60"/>
      <c r="FL160" s="60"/>
      <c r="FM160" s="60"/>
      <c r="FN160" s="60"/>
    </row>
    <row r="161" spans="1:170" ht="15.6" x14ac:dyDescent="0.3">
      <c r="A161" s="56">
        <v>1403</v>
      </c>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v>1214.1190003020499</v>
      </c>
      <c r="AX161" s="60"/>
      <c r="AY161" s="60"/>
      <c r="AZ161" s="60"/>
      <c r="BA161" s="60">
        <v>1584.7471123898158</v>
      </c>
      <c r="BB161" s="60"/>
      <c r="BC161" s="60">
        <v>1770</v>
      </c>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1"/>
      <c r="CV161" s="60"/>
      <c r="CW161" s="60"/>
      <c r="CX161" s="60"/>
      <c r="CY161" s="60"/>
      <c r="CZ161" s="60"/>
      <c r="DA161" s="60"/>
      <c r="DB161" s="60"/>
      <c r="DC161" s="60"/>
      <c r="DD161" s="60"/>
      <c r="DE161" s="60"/>
      <c r="DF161" s="60"/>
      <c r="DG161" s="60"/>
      <c r="DH161" s="60"/>
      <c r="DI161" s="60"/>
      <c r="DJ161" s="60"/>
      <c r="DK161" s="60">
        <v>1957.2192513368982</v>
      </c>
      <c r="DL161" s="60"/>
      <c r="DM161" s="60"/>
      <c r="DN161" s="60"/>
      <c r="DO161" s="60"/>
      <c r="DP161" s="60"/>
      <c r="DQ161" s="60"/>
      <c r="DR161" s="60"/>
      <c r="DS161" s="60"/>
      <c r="DT161" s="60"/>
      <c r="DU161" s="60"/>
      <c r="DV161" s="60"/>
      <c r="DW161" s="60"/>
      <c r="DX161" s="60"/>
      <c r="DY161" s="60"/>
      <c r="DZ161" s="60"/>
      <c r="EA161" s="60"/>
      <c r="EB161" s="60"/>
      <c r="EC161" s="60"/>
      <c r="ED161" s="60"/>
      <c r="EE161" s="60"/>
      <c r="EF161" s="60"/>
      <c r="EG161" s="60"/>
      <c r="EH161" s="60"/>
      <c r="EI161" s="60"/>
      <c r="EJ161" s="60"/>
      <c r="EK161" s="60"/>
      <c r="EL161" s="60"/>
      <c r="EM161" s="60"/>
      <c r="EN161" s="60"/>
      <c r="EO161" s="60">
        <v>1530</v>
      </c>
      <c r="EP161" s="60"/>
      <c r="EQ161" s="60"/>
      <c r="ER161" s="60"/>
      <c r="ES161" s="60"/>
      <c r="ET161" s="60"/>
      <c r="EU161" s="60"/>
      <c r="EV161" s="60"/>
      <c r="EW161" s="60"/>
      <c r="EX161" s="60"/>
      <c r="EY161" s="60"/>
      <c r="EZ161" s="60"/>
      <c r="FA161" s="60"/>
      <c r="FB161" s="60"/>
      <c r="FC161" s="60"/>
      <c r="FD161" s="60"/>
      <c r="FE161" s="60"/>
      <c r="FF161" s="60"/>
      <c r="FG161" s="60"/>
      <c r="FH161" s="60"/>
      <c r="FI161" s="60"/>
      <c r="FJ161" s="60"/>
      <c r="FK161" s="60"/>
      <c r="FL161" s="60"/>
      <c r="FM161" s="60"/>
      <c r="FN161" s="60"/>
    </row>
    <row r="162" spans="1:170" ht="15.6" x14ac:dyDescent="0.3">
      <c r="A162" s="56">
        <v>1404</v>
      </c>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v>1155.6630020420068</v>
      </c>
      <c r="AX162" s="60"/>
      <c r="AY162" s="60"/>
      <c r="AZ162" s="60"/>
      <c r="BA162" s="60">
        <v>1691.2550815259758</v>
      </c>
      <c r="BB162" s="60"/>
      <c r="BC162" s="60">
        <v>1801</v>
      </c>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1"/>
      <c r="CV162" s="60"/>
      <c r="CW162" s="60"/>
      <c r="CX162" s="60"/>
      <c r="CY162" s="60"/>
      <c r="CZ162" s="60"/>
      <c r="DA162" s="60"/>
      <c r="DB162" s="60"/>
      <c r="DC162" s="60"/>
      <c r="DD162" s="60"/>
      <c r="DE162" s="60"/>
      <c r="DF162" s="60"/>
      <c r="DG162" s="60"/>
      <c r="DH162" s="60"/>
      <c r="DI162" s="60"/>
      <c r="DJ162" s="60"/>
      <c r="DK162" s="60">
        <v>2167.5579322638146</v>
      </c>
      <c r="DL162" s="60"/>
      <c r="DM162" s="60"/>
      <c r="DN162" s="60"/>
      <c r="DO162" s="60"/>
      <c r="DP162" s="60"/>
      <c r="DQ162" s="60"/>
      <c r="DR162" s="60"/>
      <c r="DS162" s="60"/>
      <c r="DT162" s="60"/>
      <c r="DU162" s="60"/>
      <c r="DV162" s="60"/>
      <c r="DW162" s="60"/>
      <c r="DX162" s="60"/>
      <c r="DY162" s="60"/>
      <c r="DZ162" s="60"/>
      <c r="EA162" s="60"/>
      <c r="EB162" s="60"/>
      <c r="EC162" s="60"/>
      <c r="ED162" s="60"/>
      <c r="EE162" s="60"/>
      <c r="EF162" s="60"/>
      <c r="EG162" s="60"/>
      <c r="EH162" s="60"/>
      <c r="EI162" s="60"/>
      <c r="EJ162" s="60"/>
      <c r="EK162" s="60"/>
      <c r="EL162" s="60"/>
      <c r="EM162" s="60"/>
      <c r="EN162" s="60"/>
      <c r="EO162" s="60">
        <v>1524</v>
      </c>
      <c r="EP162" s="60"/>
      <c r="EQ162" s="60"/>
      <c r="ER162" s="60"/>
      <c r="ES162" s="60"/>
      <c r="ET162" s="60"/>
      <c r="EU162" s="60"/>
      <c r="EV162" s="60"/>
      <c r="EW162" s="60"/>
      <c r="EX162" s="60"/>
      <c r="EY162" s="60"/>
      <c r="EZ162" s="60"/>
      <c r="FA162" s="60"/>
      <c r="FB162" s="60"/>
      <c r="FC162" s="60"/>
      <c r="FD162" s="60"/>
      <c r="FE162" s="60"/>
      <c r="FF162" s="60"/>
      <c r="FG162" s="60"/>
      <c r="FH162" s="60"/>
      <c r="FI162" s="60"/>
      <c r="FJ162" s="60"/>
      <c r="FK162" s="60"/>
      <c r="FL162" s="60"/>
      <c r="FM162" s="60"/>
      <c r="FN162" s="60"/>
    </row>
    <row r="163" spans="1:170" ht="15.6" x14ac:dyDescent="0.3">
      <c r="A163" s="56">
        <v>1405</v>
      </c>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v>1175.3359634934966</v>
      </c>
      <c r="AX163" s="60"/>
      <c r="AY163" s="60"/>
      <c r="AZ163" s="60"/>
      <c r="BA163" s="60">
        <v>1587.8978254870465</v>
      </c>
      <c r="BB163" s="60"/>
      <c r="BC163" s="60">
        <v>1805</v>
      </c>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1"/>
      <c r="CV163" s="60"/>
      <c r="CW163" s="60"/>
      <c r="CX163" s="60"/>
      <c r="CY163" s="60"/>
      <c r="CZ163" s="60"/>
      <c r="DA163" s="60"/>
      <c r="DB163" s="60"/>
      <c r="DC163" s="60"/>
      <c r="DD163" s="60"/>
      <c r="DE163" s="60"/>
      <c r="DF163" s="60"/>
      <c r="DG163" s="60"/>
      <c r="DH163" s="60"/>
      <c r="DI163" s="60"/>
      <c r="DJ163" s="60"/>
      <c r="DK163" s="60">
        <v>2043.6720142602494</v>
      </c>
      <c r="DL163" s="60"/>
      <c r="DM163" s="60"/>
      <c r="DN163" s="60"/>
      <c r="DO163" s="60"/>
      <c r="DP163" s="60"/>
      <c r="DQ163" s="60"/>
      <c r="DR163" s="60"/>
      <c r="DS163" s="60"/>
      <c r="DT163" s="60"/>
      <c r="DU163" s="60"/>
      <c r="DV163" s="60"/>
      <c r="DW163" s="60"/>
      <c r="DX163" s="60"/>
      <c r="DY163" s="60"/>
      <c r="DZ163" s="60"/>
      <c r="EA163" s="60"/>
      <c r="EB163" s="60"/>
      <c r="EC163" s="60"/>
      <c r="ED163" s="60"/>
      <c r="EE163" s="60"/>
      <c r="EF163" s="60"/>
      <c r="EG163" s="60"/>
      <c r="EH163" s="60"/>
      <c r="EI163" s="60"/>
      <c r="EJ163" s="60"/>
      <c r="EK163" s="60"/>
      <c r="EL163" s="60"/>
      <c r="EM163" s="60"/>
      <c r="EN163" s="60"/>
      <c r="EO163" s="60">
        <v>1514</v>
      </c>
      <c r="EP163" s="60"/>
      <c r="EQ163" s="60"/>
      <c r="ER163" s="60"/>
      <c r="ES163" s="60"/>
      <c r="ET163" s="60"/>
      <c r="EU163" s="60"/>
      <c r="EV163" s="60"/>
      <c r="EW163" s="60"/>
      <c r="EX163" s="60"/>
      <c r="EY163" s="60"/>
      <c r="EZ163" s="60"/>
      <c r="FA163" s="60"/>
      <c r="FB163" s="60"/>
      <c r="FC163" s="60"/>
      <c r="FD163" s="60"/>
      <c r="FE163" s="60"/>
      <c r="FF163" s="60"/>
      <c r="FG163" s="60"/>
      <c r="FH163" s="60"/>
      <c r="FI163" s="60"/>
      <c r="FJ163" s="60"/>
      <c r="FK163" s="60"/>
      <c r="FL163" s="60"/>
      <c r="FM163" s="60"/>
      <c r="FN163" s="60"/>
    </row>
    <row r="164" spans="1:170" ht="15.6" x14ac:dyDescent="0.3">
      <c r="A164" s="56">
        <v>1406</v>
      </c>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v>1084.5919342371071</v>
      </c>
      <c r="AX164" s="60"/>
      <c r="AY164" s="60"/>
      <c r="AZ164" s="60"/>
      <c r="BA164" s="60">
        <v>1610.8809115492822</v>
      </c>
      <c r="BB164" s="60"/>
      <c r="BC164" s="60">
        <v>1674</v>
      </c>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1"/>
      <c r="CV164" s="60"/>
      <c r="CW164" s="60"/>
      <c r="CX164" s="60"/>
      <c r="CY164" s="60"/>
      <c r="CZ164" s="60"/>
      <c r="DA164" s="60"/>
      <c r="DB164" s="60"/>
      <c r="DC164" s="60"/>
      <c r="DD164" s="60"/>
      <c r="DE164" s="60"/>
      <c r="DF164" s="60"/>
      <c r="DG164" s="60"/>
      <c r="DH164" s="60"/>
      <c r="DI164" s="60"/>
      <c r="DJ164" s="60"/>
      <c r="DK164" s="60">
        <v>2079.3226381461673</v>
      </c>
      <c r="DL164" s="60"/>
      <c r="DM164" s="60"/>
      <c r="DN164" s="60"/>
      <c r="DO164" s="60"/>
      <c r="DP164" s="60"/>
      <c r="DQ164" s="60"/>
      <c r="DR164" s="60"/>
      <c r="DS164" s="60"/>
      <c r="DT164" s="60"/>
      <c r="DU164" s="60"/>
      <c r="DV164" s="60"/>
      <c r="DW164" s="60"/>
      <c r="DX164" s="60"/>
      <c r="DY164" s="60"/>
      <c r="DZ164" s="60"/>
      <c r="EA164" s="60"/>
      <c r="EB164" s="60"/>
      <c r="EC164" s="60"/>
      <c r="ED164" s="60"/>
      <c r="EE164" s="60"/>
      <c r="EF164" s="60"/>
      <c r="EG164" s="60"/>
      <c r="EH164" s="60"/>
      <c r="EI164" s="60"/>
      <c r="EJ164" s="60"/>
      <c r="EK164" s="60"/>
      <c r="EL164" s="60"/>
      <c r="EM164" s="60"/>
      <c r="EN164" s="60"/>
      <c r="EO164" s="60">
        <v>1510</v>
      </c>
      <c r="EP164" s="60"/>
      <c r="EQ164" s="60"/>
      <c r="ER164" s="60"/>
      <c r="ES164" s="60"/>
      <c r="ET164" s="60"/>
      <c r="EU164" s="60"/>
      <c r="EV164" s="60"/>
      <c r="EW164" s="60"/>
      <c r="EX164" s="60"/>
      <c r="EY164" s="60"/>
      <c r="EZ164" s="60"/>
      <c r="FA164" s="60"/>
      <c r="FB164" s="60"/>
      <c r="FC164" s="60"/>
      <c r="FD164" s="60"/>
      <c r="FE164" s="60"/>
      <c r="FF164" s="60"/>
      <c r="FG164" s="60"/>
      <c r="FH164" s="60"/>
      <c r="FI164" s="60"/>
      <c r="FJ164" s="60"/>
      <c r="FK164" s="60"/>
      <c r="FL164" s="60"/>
      <c r="FM164" s="60"/>
      <c r="FN164" s="60"/>
    </row>
    <row r="165" spans="1:170" ht="15.6" x14ac:dyDescent="0.3">
      <c r="A165" s="56">
        <v>1407</v>
      </c>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v>1167.926179849374</v>
      </c>
      <c r="AX165" s="60"/>
      <c r="AY165" s="60"/>
      <c r="AZ165" s="60"/>
      <c r="BA165" s="60">
        <v>1597.8731829149112</v>
      </c>
      <c r="BB165" s="60"/>
      <c r="BC165" s="60">
        <v>1677</v>
      </c>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1"/>
      <c r="CV165" s="60"/>
      <c r="CW165" s="60"/>
      <c r="CX165" s="60"/>
      <c r="CY165" s="60"/>
      <c r="CZ165" s="60"/>
      <c r="DA165" s="60"/>
      <c r="DB165" s="60"/>
      <c r="DC165" s="60"/>
      <c r="DD165" s="60"/>
      <c r="DE165" s="60"/>
      <c r="DF165" s="60"/>
      <c r="DG165" s="60"/>
      <c r="DH165" s="60"/>
      <c r="DI165" s="60"/>
      <c r="DJ165" s="60"/>
      <c r="DK165" s="60">
        <v>2021.3903743315507</v>
      </c>
      <c r="DL165" s="60"/>
      <c r="DM165" s="60"/>
      <c r="DN165" s="60"/>
      <c r="DO165" s="60"/>
      <c r="DP165" s="60"/>
      <c r="DQ165" s="60"/>
      <c r="DR165" s="60"/>
      <c r="DS165" s="60"/>
      <c r="DT165" s="60"/>
      <c r="DU165" s="60"/>
      <c r="DV165" s="60"/>
      <c r="DW165" s="60"/>
      <c r="DX165" s="60"/>
      <c r="DY165" s="60"/>
      <c r="DZ165" s="60"/>
      <c r="EA165" s="60"/>
      <c r="EB165" s="60"/>
      <c r="EC165" s="60"/>
      <c r="ED165" s="60"/>
      <c r="EE165" s="60"/>
      <c r="EF165" s="60"/>
      <c r="EG165" s="60"/>
      <c r="EH165" s="60"/>
      <c r="EI165" s="60"/>
      <c r="EJ165" s="60"/>
      <c r="EK165" s="60"/>
      <c r="EL165" s="60"/>
      <c r="EM165" s="60"/>
      <c r="EN165" s="60"/>
      <c r="EO165" s="60">
        <v>1508</v>
      </c>
      <c r="EP165" s="60"/>
      <c r="EQ165" s="60"/>
      <c r="ER165" s="60"/>
      <c r="ES165" s="60"/>
      <c r="ET165" s="60"/>
      <c r="EU165" s="60"/>
      <c r="EV165" s="60"/>
      <c r="EW165" s="60"/>
      <c r="EX165" s="60"/>
      <c r="EY165" s="60"/>
      <c r="EZ165" s="60"/>
      <c r="FA165" s="60"/>
      <c r="FB165" s="60"/>
      <c r="FC165" s="60"/>
      <c r="FD165" s="60"/>
      <c r="FE165" s="60"/>
      <c r="FF165" s="60"/>
      <c r="FG165" s="60"/>
      <c r="FH165" s="60"/>
      <c r="FI165" s="60"/>
      <c r="FJ165" s="60"/>
      <c r="FK165" s="60"/>
      <c r="FL165" s="60"/>
      <c r="FM165" s="60"/>
      <c r="FN165" s="60"/>
    </row>
    <row r="166" spans="1:170" ht="15.6" x14ac:dyDescent="0.3">
      <c r="A166" s="56">
        <v>1408</v>
      </c>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v>1043.7812734970557</v>
      </c>
      <c r="AX166" s="60"/>
      <c r="AY166" s="60"/>
      <c r="AZ166" s="60"/>
      <c r="BA166" s="60">
        <v>1571.95204928057</v>
      </c>
      <c r="BB166" s="60"/>
      <c r="BC166" s="60">
        <v>1552</v>
      </c>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1"/>
      <c r="CV166" s="60"/>
      <c r="CW166" s="60"/>
      <c r="CX166" s="60"/>
      <c r="CY166" s="60"/>
      <c r="CZ166" s="60"/>
      <c r="DA166" s="60"/>
      <c r="DB166" s="60"/>
      <c r="DC166" s="60"/>
      <c r="DD166" s="60"/>
      <c r="DE166" s="60"/>
      <c r="DF166" s="60"/>
      <c r="DG166" s="60"/>
      <c r="DH166" s="60"/>
      <c r="DI166" s="60"/>
      <c r="DJ166" s="60"/>
      <c r="DK166" s="60">
        <v>2058.8235294117644</v>
      </c>
      <c r="DL166" s="60"/>
      <c r="DM166" s="60"/>
      <c r="DN166" s="60"/>
      <c r="DO166" s="60"/>
      <c r="DP166" s="60"/>
      <c r="DQ166" s="60"/>
      <c r="DR166" s="60"/>
      <c r="DS166" s="60"/>
      <c r="DT166" s="60"/>
      <c r="DU166" s="60"/>
      <c r="DV166" s="60"/>
      <c r="DW166" s="60"/>
      <c r="DX166" s="60"/>
      <c r="DY166" s="60"/>
      <c r="DZ166" s="60"/>
      <c r="EA166" s="60"/>
      <c r="EB166" s="60"/>
      <c r="EC166" s="60"/>
      <c r="ED166" s="60"/>
      <c r="EE166" s="60"/>
      <c r="EF166" s="60"/>
      <c r="EG166" s="60"/>
      <c r="EH166" s="60"/>
      <c r="EI166" s="60"/>
      <c r="EJ166" s="60"/>
      <c r="EK166" s="60"/>
      <c r="EL166" s="60"/>
      <c r="EM166" s="60"/>
      <c r="EN166" s="60"/>
      <c r="EO166" s="60">
        <v>1503</v>
      </c>
      <c r="EP166" s="60"/>
      <c r="EQ166" s="60"/>
      <c r="ER166" s="60"/>
      <c r="ES166" s="60"/>
      <c r="ET166" s="60"/>
      <c r="EU166" s="60"/>
      <c r="EV166" s="60"/>
      <c r="EW166" s="60"/>
      <c r="EX166" s="60"/>
      <c r="EY166" s="60"/>
      <c r="EZ166" s="60"/>
      <c r="FA166" s="60"/>
      <c r="FB166" s="60"/>
      <c r="FC166" s="60"/>
      <c r="FD166" s="60"/>
      <c r="FE166" s="60"/>
      <c r="FF166" s="60"/>
      <c r="FG166" s="60"/>
      <c r="FH166" s="60"/>
      <c r="FI166" s="60"/>
      <c r="FJ166" s="60"/>
      <c r="FK166" s="60"/>
      <c r="FL166" s="60"/>
      <c r="FM166" s="60"/>
      <c r="FN166" s="60"/>
    </row>
    <row r="167" spans="1:170" ht="15.6" x14ac:dyDescent="0.3">
      <c r="A167" s="56">
        <v>1409</v>
      </c>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v>1220.2418832349301</v>
      </c>
      <c r="AX167" s="60"/>
      <c r="AY167" s="60"/>
      <c r="AZ167" s="60"/>
      <c r="BA167" s="60">
        <v>1594.0382522020191</v>
      </c>
      <c r="BB167" s="60"/>
      <c r="BC167" s="60">
        <v>1607</v>
      </c>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1"/>
      <c r="CV167" s="60"/>
      <c r="CW167" s="60"/>
      <c r="CX167" s="60"/>
      <c r="CY167" s="60"/>
      <c r="CZ167" s="60"/>
      <c r="DA167" s="60"/>
      <c r="DB167" s="60"/>
      <c r="DC167" s="60"/>
      <c r="DD167" s="60"/>
      <c r="DE167" s="60"/>
      <c r="DF167" s="60"/>
      <c r="DG167" s="60"/>
      <c r="DH167" s="60"/>
      <c r="DI167" s="60"/>
      <c r="DJ167" s="60"/>
      <c r="DK167" s="60">
        <v>1897.5044563279855</v>
      </c>
      <c r="DL167" s="60"/>
      <c r="DM167" s="60"/>
      <c r="DN167" s="60"/>
      <c r="DO167" s="60"/>
      <c r="DP167" s="60"/>
      <c r="DQ167" s="60"/>
      <c r="DR167" s="60"/>
      <c r="DS167" s="60"/>
      <c r="DT167" s="60">
        <v>894</v>
      </c>
      <c r="DU167" s="60"/>
      <c r="DV167" s="60"/>
      <c r="DW167" s="60"/>
      <c r="DX167" s="60"/>
      <c r="DY167" s="60"/>
      <c r="DZ167" s="60"/>
      <c r="EA167" s="60"/>
      <c r="EB167" s="60"/>
      <c r="EC167" s="60"/>
      <c r="ED167" s="60"/>
      <c r="EE167" s="60"/>
      <c r="EF167" s="60"/>
      <c r="EG167" s="60"/>
      <c r="EH167" s="60"/>
      <c r="EI167" s="60"/>
      <c r="EJ167" s="60"/>
      <c r="EK167" s="60"/>
      <c r="EL167" s="60"/>
      <c r="EM167" s="60"/>
      <c r="EN167" s="60"/>
      <c r="EO167" s="60">
        <v>1498</v>
      </c>
      <c r="EP167" s="60"/>
      <c r="EQ167" s="60"/>
      <c r="ER167" s="60"/>
      <c r="ES167" s="60"/>
      <c r="ET167" s="60"/>
      <c r="EU167" s="60"/>
      <c r="EV167" s="60"/>
      <c r="EW167" s="60"/>
      <c r="EX167" s="60"/>
      <c r="EY167" s="60"/>
      <c r="EZ167" s="60"/>
      <c r="FA167" s="60"/>
      <c r="FB167" s="60"/>
      <c r="FC167" s="60"/>
      <c r="FD167" s="60"/>
      <c r="FE167" s="60"/>
      <c r="FF167" s="60"/>
      <c r="FG167" s="60"/>
      <c r="FH167" s="60"/>
      <c r="FI167" s="60"/>
      <c r="FJ167" s="60"/>
      <c r="FK167" s="60"/>
      <c r="FL167" s="60"/>
      <c r="FM167" s="60"/>
      <c r="FN167" s="60"/>
    </row>
    <row r="168" spans="1:170" ht="15.6" x14ac:dyDescent="0.3">
      <c r="A168" s="56">
        <v>1410</v>
      </c>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v>1414</v>
      </c>
      <c r="AC168" s="60"/>
      <c r="AD168" s="60"/>
      <c r="AE168" s="60"/>
      <c r="AF168" s="60"/>
      <c r="AG168" s="60"/>
      <c r="AH168" s="60"/>
      <c r="AI168" s="60"/>
      <c r="AJ168" s="60"/>
      <c r="AK168" s="60"/>
      <c r="AL168" s="60"/>
      <c r="AM168" s="60"/>
      <c r="AN168" s="60"/>
      <c r="AO168" s="60"/>
      <c r="AP168" s="60"/>
      <c r="AQ168" s="60"/>
      <c r="AR168" s="60"/>
      <c r="AS168" s="60"/>
      <c r="AT168" s="60"/>
      <c r="AU168" s="60"/>
      <c r="AV168" s="60"/>
      <c r="AW168" s="60">
        <v>1221.622620573537</v>
      </c>
      <c r="AX168" s="60"/>
      <c r="AY168" s="60"/>
      <c r="AZ168" s="60"/>
      <c r="BA168" s="60">
        <v>1553.2001787328236</v>
      </c>
      <c r="BB168" s="60"/>
      <c r="BC168" s="60">
        <v>1708</v>
      </c>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1"/>
      <c r="CV168" s="60"/>
      <c r="CW168" s="60"/>
      <c r="CX168" s="60"/>
      <c r="CY168" s="60"/>
      <c r="CZ168" s="60"/>
      <c r="DA168" s="60"/>
      <c r="DB168" s="60"/>
      <c r="DC168" s="60"/>
      <c r="DD168" s="60"/>
      <c r="DE168" s="60"/>
      <c r="DF168" s="60"/>
      <c r="DG168" s="60"/>
      <c r="DH168" s="60"/>
      <c r="DI168" s="60"/>
      <c r="DJ168" s="60"/>
      <c r="DK168" s="60">
        <v>1966.1319073083778</v>
      </c>
      <c r="DL168" s="60"/>
      <c r="DM168" s="60"/>
      <c r="DN168" s="60"/>
      <c r="DO168" s="60"/>
      <c r="DP168" s="60"/>
      <c r="DQ168" s="60"/>
      <c r="DR168" s="60"/>
      <c r="DS168" s="60"/>
      <c r="DT168" s="60">
        <v>896</v>
      </c>
      <c r="DU168" s="60"/>
      <c r="DV168" s="60"/>
      <c r="DW168" s="60"/>
      <c r="DX168" s="60"/>
      <c r="DY168" s="60"/>
      <c r="DZ168" s="60"/>
      <c r="EA168" s="60"/>
      <c r="EB168" s="60"/>
      <c r="EC168" s="60"/>
      <c r="ED168" s="60"/>
      <c r="EE168" s="60"/>
      <c r="EF168" s="60"/>
      <c r="EG168" s="60"/>
      <c r="EH168" s="60"/>
      <c r="EI168" s="60"/>
      <c r="EJ168" s="60"/>
      <c r="EK168" s="60"/>
      <c r="EL168" s="60"/>
      <c r="EM168" s="60"/>
      <c r="EN168" s="60"/>
      <c r="EO168" s="60">
        <v>1498</v>
      </c>
      <c r="EP168" s="60"/>
      <c r="EQ168" s="60"/>
      <c r="ER168" s="60"/>
      <c r="ES168" s="60"/>
      <c r="ET168" s="60"/>
      <c r="EU168" s="60"/>
      <c r="EV168" s="60"/>
      <c r="EW168" s="60"/>
      <c r="EX168" s="60"/>
      <c r="EY168" s="60"/>
      <c r="EZ168" s="60"/>
      <c r="FA168" s="60"/>
      <c r="FB168" s="60"/>
      <c r="FC168" s="60"/>
      <c r="FD168" s="60"/>
      <c r="FE168" s="60"/>
      <c r="FF168" s="60"/>
      <c r="FG168" s="60"/>
      <c r="FH168" s="60"/>
      <c r="FI168" s="60"/>
      <c r="FJ168" s="60"/>
      <c r="FK168" s="60"/>
      <c r="FL168" s="60"/>
      <c r="FM168" s="60"/>
      <c r="FN168" s="60"/>
    </row>
    <row r="169" spans="1:170" ht="15.6" x14ac:dyDescent="0.3">
      <c r="A169" s="56">
        <v>1411</v>
      </c>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v>1223.9479823625916</v>
      </c>
      <c r="AX169" s="60"/>
      <c r="AY169" s="60"/>
      <c r="AZ169" s="60"/>
      <c r="BA169" s="60">
        <v>1614.0564665368067</v>
      </c>
      <c r="BB169" s="60"/>
      <c r="BC169" s="60">
        <v>1673</v>
      </c>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1"/>
      <c r="CV169" s="60"/>
      <c r="CW169" s="60"/>
      <c r="CX169" s="60"/>
      <c r="CY169" s="60"/>
      <c r="CZ169" s="60"/>
      <c r="DA169" s="60"/>
      <c r="DB169" s="60"/>
      <c r="DC169" s="60"/>
      <c r="DD169" s="60"/>
      <c r="DE169" s="60"/>
      <c r="DF169" s="60"/>
      <c r="DG169" s="60"/>
      <c r="DH169" s="60"/>
      <c r="DI169" s="60"/>
      <c r="DJ169" s="60"/>
      <c r="DK169" s="60">
        <v>2063.2798573975042</v>
      </c>
      <c r="DL169" s="60"/>
      <c r="DM169" s="60"/>
      <c r="DN169" s="60"/>
      <c r="DO169" s="60"/>
      <c r="DP169" s="60"/>
      <c r="DQ169" s="60"/>
      <c r="DR169" s="60"/>
      <c r="DS169" s="60"/>
      <c r="DT169" s="60">
        <v>897</v>
      </c>
      <c r="DU169" s="60"/>
      <c r="DV169" s="60"/>
      <c r="DW169" s="60"/>
      <c r="DX169" s="60"/>
      <c r="DY169" s="60"/>
      <c r="DZ169" s="60"/>
      <c r="EA169" s="60"/>
      <c r="EB169" s="60"/>
      <c r="EC169" s="60"/>
      <c r="ED169" s="60"/>
      <c r="EE169" s="60"/>
      <c r="EF169" s="60"/>
      <c r="EG169" s="60"/>
      <c r="EH169" s="60"/>
      <c r="EI169" s="60"/>
      <c r="EJ169" s="60"/>
      <c r="EK169" s="60"/>
      <c r="EL169" s="60"/>
      <c r="EM169" s="60"/>
      <c r="EN169" s="60"/>
      <c r="EO169" s="60">
        <v>1500</v>
      </c>
      <c r="EP169" s="60"/>
      <c r="EQ169" s="60"/>
      <c r="ER169" s="60"/>
      <c r="ES169" s="60"/>
      <c r="ET169" s="60"/>
      <c r="EU169" s="60"/>
      <c r="EV169" s="60"/>
      <c r="EW169" s="60"/>
      <c r="EX169" s="60"/>
      <c r="EY169" s="60"/>
      <c r="EZ169" s="60"/>
      <c r="FA169" s="60"/>
      <c r="FB169" s="60"/>
      <c r="FC169" s="60"/>
      <c r="FD169" s="60"/>
      <c r="FE169" s="60"/>
      <c r="FF169" s="60"/>
      <c r="FG169" s="60"/>
      <c r="FH169" s="60"/>
      <c r="FI169" s="60"/>
      <c r="FJ169" s="60"/>
      <c r="FK169" s="60"/>
      <c r="FL169" s="60"/>
      <c r="FM169" s="60"/>
      <c r="FN169" s="60"/>
    </row>
    <row r="170" spans="1:170" ht="15.6" x14ac:dyDescent="0.3">
      <c r="A170" s="56">
        <v>1412</v>
      </c>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v>1227.3448416005092</v>
      </c>
      <c r="AX170" s="60"/>
      <c r="AY170" s="60"/>
      <c r="AZ170" s="60"/>
      <c r="BA170" s="60">
        <v>1574.7442260927278</v>
      </c>
      <c r="BB170" s="60"/>
      <c r="BC170" s="60">
        <v>1635</v>
      </c>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1"/>
      <c r="CV170" s="60"/>
      <c r="CW170" s="60"/>
      <c r="CX170" s="60"/>
      <c r="CY170" s="60"/>
      <c r="CZ170" s="60"/>
      <c r="DA170" s="60"/>
      <c r="DB170" s="60"/>
      <c r="DC170" s="60"/>
      <c r="DD170" s="60"/>
      <c r="DE170" s="60"/>
      <c r="DF170" s="60"/>
      <c r="DG170" s="60"/>
      <c r="DH170" s="60"/>
      <c r="DI170" s="60"/>
      <c r="DJ170" s="60"/>
      <c r="DK170" s="60">
        <v>1950.9803921568625</v>
      </c>
      <c r="DL170" s="60"/>
      <c r="DM170" s="60"/>
      <c r="DN170" s="60"/>
      <c r="DO170" s="60"/>
      <c r="DP170" s="60"/>
      <c r="DQ170" s="60"/>
      <c r="DR170" s="60"/>
      <c r="DS170" s="60"/>
      <c r="DT170" s="60">
        <v>899</v>
      </c>
      <c r="DU170" s="60"/>
      <c r="DV170" s="60"/>
      <c r="DW170" s="60"/>
      <c r="DX170" s="60"/>
      <c r="DY170" s="60"/>
      <c r="DZ170" s="60"/>
      <c r="EA170" s="60"/>
      <c r="EB170" s="60"/>
      <c r="EC170" s="60"/>
      <c r="ED170" s="60"/>
      <c r="EE170" s="60"/>
      <c r="EF170" s="60"/>
      <c r="EG170" s="60"/>
      <c r="EH170" s="60"/>
      <c r="EI170" s="60"/>
      <c r="EJ170" s="60"/>
      <c r="EK170" s="60"/>
      <c r="EL170" s="60"/>
      <c r="EM170" s="60"/>
      <c r="EN170" s="60"/>
      <c r="EO170" s="60">
        <v>1503</v>
      </c>
      <c r="EP170" s="60"/>
      <c r="EQ170" s="60"/>
      <c r="ER170" s="60"/>
      <c r="ES170" s="60"/>
      <c r="ET170" s="60"/>
      <c r="EU170" s="60"/>
      <c r="EV170" s="60"/>
      <c r="EW170" s="60"/>
      <c r="EX170" s="60"/>
      <c r="EY170" s="60"/>
      <c r="EZ170" s="60"/>
      <c r="FA170" s="60"/>
      <c r="FB170" s="60"/>
      <c r="FC170" s="60"/>
      <c r="FD170" s="60"/>
      <c r="FE170" s="60"/>
      <c r="FF170" s="60"/>
      <c r="FG170" s="60"/>
      <c r="FH170" s="60"/>
      <c r="FI170" s="60"/>
      <c r="FJ170" s="60"/>
      <c r="FK170" s="60"/>
      <c r="FL170" s="60"/>
      <c r="FM170" s="60"/>
      <c r="FN170" s="60"/>
    </row>
    <row r="171" spans="1:170" ht="15.6" x14ac:dyDescent="0.3">
      <c r="A171" s="56">
        <v>1413</v>
      </c>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v>1231.9994426880853</v>
      </c>
      <c r="AX171" s="60"/>
      <c r="AY171" s="60"/>
      <c r="AZ171" s="60"/>
      <c r="BA171" s="60">
        <v>1610.0719051703657</v>
      </c>
      <c r="BB171" s="60"/>
      <c r="BC171" s="60">
        <v>1483</v>
      </c>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1"/>
      <c r="CV171" s="60"/>
      <c r="CW171" s="60"/>
      <c r="CX171" s="60"/>
      <c r="CY171" s="60"/>
      <c r="CZ171" s="60"/>
      <c r="DA171" s="60"/>
      <c r="DB171" s="60"/>
      <c r="DC171" s="60"/>
      <c r="DD171" s="60"/>
      <c r="DE171" s="60"/>
      <c r="DF171" s="60"/>
      <c r="DG171" s="60"/>
      <c r="DH171" s="60"/>
      <c r="DI171" s="60"/>
      <c r="DJ171" s="60"/>
      <c r="DK171" s="60">
        <v>1861.8538324420676</v>
      </c>
      <c r="DL171" s="60"/>
      <c r="DM171" s="60"/>
      <c r="DN171" s="60"/>
      <c r="DO171" s="60"/>
      <c r="DP171" s="60"/>
      <c r="DQ171" s="60"/>
      <c r="DR171" s="60"/>
      <c r="DS171" s="60"/>
      <c r="DT171" s="60">
        <v>899</v>
      </c>
      <c r="DU171" s="60"/>
      <c r="DV171" s="60"/>
      <c r="DW171" s="60"/>
      <c r="DX171" s="60"/>
      <c r="DY171" s="60"/>
      <c r="DZ171" s="60"/>
      <c r="EA171" s="60"/>
      <c r="EB171" s="60"/>
      <c r="EC171" s="60"/>
      <c r="ED171" s="60"/>
      <c r="EE171" s="60"/>
      <c r="EF171" s="60"/>
      <c r="EG171" s="60"/>
      <c r="EH171" s="60"/>
      <c r="EI171" s="60"/>
      <c r="EJ171" s="60"/>
      <c r="EK171" s="60"/>
      <c r="EL171" s="60"/>
      <c r="EM171" s="60"/>
      <c r="EN171" s="60"/>
      <c r="EO171" s="60">
        <v>1511</v>
      </c>
      <c r="EP171" s="60"/>
      <c r="EQ171" s="60"/>
      <c r="ER171" s="60"/>
      <c r="ES171" s="60"/>
      <c r="ET171" s="60"/>
      <c r="EU171" s="60"/>
      <c r="EV171" s="60"/>
      <c r="EW171" s="60"/>
      <c r="EX171" s="60"/>
      <c r="EY171" s="60"/>
      <c r="EZ171" s="60"/>
      <c r="FA171" s="60"/>
      <c r="FB171" s="60"/>
      <c r="FC171" s="60"/>
      <c r="FD171" s="60"/>
      <c r="FE171" s="60"/>
      <c r="FF171" s="60"/>
      <c r="FG171" s="60"/>
      <c r="FH171" s="60"/>
      <c r="FI171" s="60"/>
      <c r="FJ171" s="60"/>
      <c r="FK171" s="60"/>
      <c r="FL171" s="60"/>
      <c r="FM171" s="60"/>
      <c r="FN171" s="60"/>
    </row>
    <row r="172" spans="1:170" ht="15.6" x14ac:dyDescent="0.3">
      <c r="A172" s="56">
        <v>1414</v>
      </c>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v>1237.9865820668467</v>
      </c>
      <c r="AX172" s="60"/>
      <c r="AY172" s="60"/>
      <c r="AZ172" s="60"/>
      <c r="BA172" s="60">
        <v>1739.5381534101036</v>
      </c>
      <c r="BB172" s="60"/>
      <c r="BC172" s="60">
        <v>1686</v>
      </c>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1"/>
      <c r="CV172" s="60"/>
      <c r="CW172" s="60"/>
      <c r="CX172" s="60"/>
      <c r="CY172" s="60"/>
      <c r="CZ172" s="60"/>
      <c r="DA172" s="60"/>
      <c r="DB172" s="60"/>
      <c r="DC172" s="60"/>
      <c r="DD172" s="60"/>
      <c r="DE172" s="60"/>
      <c r="DF172" s="60"/>
      <c r="DG172" s="60"/>
      <c r="DH172" s="60"/>
      <c r="DI172" s="60"/>
      <c r="DJ172" s="60"/>
      <c r="DK172" s="60">
        <v>2098.9304812834221</v>
      </c>
      <c r="DL172" s="60"/>
      <c r="DM172" s="60"/>
      <c r="DN172" s="60"/>
      <c r="DO172" s="60"/>
      <c r="DP172" s="60"/>
      <c r="DQ172" s="60"/>
      <c r="DR172" s="60"/>
      <c r="DS172" s="60"/>
      <c r="DT172" s="60">
        <v>902</v>
      </c>
      <c r="DU172" s="60"/>
      <c r="DV172" s="60"/>
      <c r="DW172" s="60"/>
      <c r="DX172" s="60"/>
      <c r="DY172" s="60"/>
      <c r="DZ172" s="60"/>
      <c r="EA172" s="60"/>
      <c r="EB172" s="60"/>
      <c r="EC172" s="60"/>
      <c r="ED172" s="60"/>
      <c r="EE172" s="60"/>
      <c r="EF172" s="60"/>
      <c r="EG172" s="60"/>
      <c r="EH172" s="60"/>
      <c r="EI172" s="60"/>
      <c r="EJ172" s="60"/>
      <c r="EK172" s="60"/>
      <c r="EL172" s="60"/>
      <c r="EM172" s="60"/>
      <c r="EN172" s="60"/>
      <c r="EO172" s="60">
        <v>1519</v>
      </c>
      <c r="EP172" s="60"/>
      <c r="EQ172" s="60"/>
      <c r="ER172" s="60"/>
      <c r="ES172" s="60"/>
      <c r="ET172" s="60"/>
      <c r="EU172" s="60"/>
      <c r="EV172" s="60"/>
      <c r="EW172" s="60"/>
      <c r="EX172" s="60"/>
      <c r="EY172" s="60"/>
      <c r="EZ172" s="60"/>
      <c r="FA172" s="60"/>
      <c r="FB172" s="60"/>
      <c r="FC172" s="60"/>
      <c r="FD172" s="60"/>
      <c r="FE172" s="60"/>
      <c r="FF172" s="60"/>
      <c r="FG172" s="60"/>
      <c r="FH172" s="60"/>
      <c r="FI172" s="60"/>
      <c r="FJ172" s="60"/>
      <c r="FK172" s="60"/>
      <c r="FL172" s="60"/>
      <c r="FM172" s="60"/>
      <c r="FN172" s="60"/>
    </row>
    <row r="173" spans="1:170" ht="15.6" x14ac:dyDescent="0.3">
      <c r="A173" s="56">
        <v>1415</v>
      </c>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v>1245.3034795704762</v>
      </c>
      <c r="AX173" s="60"/>
      <c r="AY173" s="60"/>
      <c r="AZ173" s="60"/>
      <c r="BA173" s="60">
        <v>1651.026738955853</v>
      </c>
      <c r="BB173" s="60"/>
      <c r="BC173" s="60">
        <v>1726</v>
      </c>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1"/>
      <c r="CV173" s="60"/>
      <c r="CW173" s="60"/>
      <c r="CX173" s="60"/>
      <c r="CY173" s="60"/>
      <c r="CZ173" s="60"/>
      <c r="DA173" s="60"/>
      <c r="DB173" s="60"/>
      <c r="DC173" s="60"/>
      <c r="DD173" s="60"/>
      <c r="DE173" s="60"/>
      <c r="DF173" s="60"/>
      <c r="DG173" s="60"/>
      <c r="DH173" s="60"/>
      <c r="DI173" s="60"/>
      <c r="DJ173" s="60"/>
      <c r="DK173" s="60">
        <v>1932.2638146167556</v>
      </c>
      <c r="DL173" s="60"/>
      <c r="DM173" s="60"/>
      <c r="DN173" s="60"/>
      <c r="DO173" s="60"/>
      <c r="DP173" s="60"/>
      <c r="DQ173" s="60"/>
      <c r="DR173" s="60"/>
      <c r="DS173" s="60"/>
      <c r="DT173" s="60">
        <v>928</v>
      </c>
      <c r="DU173" s="60"/>
      <c r="DV173" s="60"/>
      <c r="DW173" s="60"/>
      <c r="DX173" s="60"/>
      <c r="DY173" s="60"/>
      <c r="DZ173" s="60"/>
      <c r="EA173" s="60"/>
      <c r="EB173" s="60"/>
      <c r="EC173" s="60"/>
      <c r="ED173" s="60"/>
      <c r="EE173" s="60"/>
      <c r="EF173" s="60"/>
      <c r="EG173" s="60"/>
      <c r="EH173" s="60"/>
      <c r="EI173" s="60"/>
      <c r="EJ173" s="60"/>
      <c r="EK173" s="60"/>
      <c r="EL173" s="60"/>
      <c r="EM173" s="60"/>
      <c r="EN173" s="60"/>
      <c r="EO173" s="60">
        <v>1517</v>
      </c>
      <c r="EP173" s="60"/>
      <c r="EQ173" s="60"/>
      <c r="ER173" s="60"/>
      <c r="ES173" s="60"/>
      <c r="ET173" s="60"/>
      <c r="EU173" s="60"/>
      <c r="EV173" s="60"/>
      <c r="EW173" s="60"/>
      <c r="EX173" s="60"/>
      <c r="EY173" s="60"/>
      <c r="EZ173" s="60"/>
      <c r="FA173" s="60"/>
      <c r="FB173" s="60"/>
      <c r="FC173" s="60"/>
      <c r="FD173" s="60"/>
      <c r="FE173" s="60"/>
      <c r="FF173" s="60"/>
      <c r="FG173" s="60"/>
      <c r="FH173" s="60"/>
      <c r="FI173" s="60"/>
      <c r="FJ173" s="60"/>
      <c r="FK173" s="60"/>
      <c r="FL173" s="60"/>
      <c r="FM173" s="60"/>
      <c r="FN173" s="60"/>
    </row>
    <row r="174" spans="1:170" ht="15.6" x14ac:dyDescent="0.3">
      <c r="A174" s="56">
        <v>1416</v>
      </c>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v>1236.668660907158</v>
      </c>
      <c r="AX174" s="60"/>
      <c r="AY174" s="60"/>
      <c r="AZ174" s="60"/>
      <c r="BA174" s="60">
        <v>1540.1728700189951</v>
      </c>
      <c r="BB174" s="60"/>
      <c r="BC174" s="60">
        <v>1665</v>
      </c>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1"/>
      <c r="CV174" s="60"/>
      <c r="CW174" s="60"/>
      <c r="CX174" s="60"/>
      <c r="CY174" s="60"/>
      <c r="CZ174" s="60"/>
      <c r="DA174" s="60"/>
      <c r="DB174" s="60"/>
      <c r="DC174" s="60"/>
      <c r="DD174" s="60"/>
      <c r="DE174" s="60"/>
      <c r="DF174" s="60"/>
      <c r="DG174" s="60"/>
      <c r="DH174" s="60"/>
      <c r="DI174" s="60"/>
      <c r="DJ174" s="60"/>
      <c r="DK174" s="60">
        <v>1890.374331550802</v>
      </c>
      <c r="DL174" s="60"/>
      <c r="DM174" s="60"/>
      <c r="DN174" s="60"/>
      <c r="DO174" s="60"/>
      <c r="DP174" s="60"/>
      <c r="DQ174" s="60"/>
      <c r="DR174" s="60"/>
      <c r="DS174" s="60"/>
      <c r="DT174" s="60">
        <v>939</v>
      </c>
      <c r="DU174" s="60"/>
      <c r="DV174" s="60"/>
      <c r="DW174" s="60"/>
      <c r="DX174" s="60"/>
      <c r="DY174" s="60"/>
      <c r="DZ174" s="60"/>
      <c r="EA174" s="60"/>
      <c r="EB174" s="60"/>
      <c r="EC174" s="60"/>
      <c r="ED174" s="60"/>
      <c r="EE174" s="60"/>
      <c r="EF174" s="60"/>
      <c r="EG174" s="60"/>
      <c r="EH174" s="60"/>
      <c r="EI174" s="60"/>
      <c r="EJ174" s="60"/>
      <c r="EK174" s="60"/>
      <c r="EL174" s="60"/>
      <c r="EM174" s="60"/>
      <c r="EN174" s="60"/>
      <c r="EO174" s="60">
        <v>1524</v>
      </c>
      <c r="EP174" s="60"/>
      <c r="EQ174" s="60"/>
      <c r="ER174" s="60"/>
      <c r="ES174" s="60"/>
      <c r="ET174" s="60"/>
      <c r="EU174" s="60"/>
      <c r="EV174" s="60"/>
      <c r="EW174" s="60"/>
      <c r="EX174" s="60"/>
      <c r="EY174" s="60"/>
      <c r="EZ174" s="60"/>
      <c r="FA174" s="60"/>
      <c r="FB174" s="60"/>
      <c r="FC174" s="60"/>
      <c r="FD174" s="60"/>
      <c r="FE174" s="60"/>
      <c r="FF174" s="60"/>
      <c r="FG174" s="60"/>
      <c r="FH174" s="60"/>
      <c r="FI174" s="60"/>
      <c r="FJ174" s="60"/>
      <c r="FK174" s="60"/>
      <c r="FL174" s="60"/>
      <c r="FM174" s="60"/>
      <c r="FN174" s="60"/>
    </row>
    <row r="175" spans="1:170" ht="15.6" x14ac:dyDescent="0.3">
      <c r="A175" s="56">
        <v>1417</v>
      </c>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v>1352.0375304215897</v>
      </c>
      <c r="AX175" s="60"/>
      <c r="AY175" s="60"/>
      <c r="AZ175" s="60"/>
      <c r="BA175" s="60">
        <v>1624.4561766533202</v>
      </c>
      <c r="BB175" s="60"/>
      <c r="BC175" s="60">
        <v>1821</v>
      </c>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60"/>
      <c r="CB175" s="60"/>
      <c r="CC175" s="60"/>
      <c r="CD175" s="60"/>
      <c r="CE175" s="60"/>
      <c r="CF175" s="60"/>
      <c r="CG175" s="60"/>
      <c r="CH175" s="60"/>
      <c r="CI175" s="60"/>
      <c r="CJ175" s="60"/>
      <c r="CK175" s="60"/>
      <c r="CL175" s="60"/>
      <c r="CM175" s="60"/>
      <c r="CN175" s="60"/>
      <c r="CO175" s="60"/>
      <c r="CP175" s="60"/>
      <c r="CQ175" s="60"/>
      <c r="CR175" s="60"/>
      <c r="CS175" s="60"/>
      <c r="CT175" s="60"/>
      <c r="CU175" s="61"/>
      <c r="CV175" s="60"/>
      <c r="CW175" s="60"/>
      <c r="CX175" s="60"/>
      <c r="CY175" s="60"/>
      <c r="CZ175" s="60"/>
      <c r="DA175" s="60"/>
      <c r="DB175" s="60"/>
      <c r="DC175" s="60"/>
      <c r="DD175" s="60"/>
      <c r="DE175" s="60"/>
      <c r="DF175" s="60"/>
      <c r="DG175" s="60"/>
      <c r="DH175" s="60"/>
      <c r="DI175" s="60"/>
      <c r="DJ175" s="60"/>
      <c r="DK175" s="60">
        <v>1900.1782531194294</v>
      </c>
      <c r="DL175" s="60"/>
      <c r="DM175" s="60"/>
      <c r="DN175" s="60"/>
      <c r="DO175" s="60"/>
      <c r="DP175" s="60"/>
      <c r="DQ175" s="60"/>
      <c r="DR175" s="60"/>
      <c r="DS175" s="60"/>
      <c r="DT175" s="60">
        <v>948</v>
      </c>
      <c r="DU175" s="60"/>
      <c r="DV175" s="60"/>
      <c r="DW175" s="60"/>
      <c r="DX175" s="60"/>
      <c r="DY175" s="60"/>
      <c r="DZ175" s="60"/>
      <c r="EA175" s="60"/>
      <c r="EB175" s="60"/>
      <c r="EC175" s="60"/>
      <c r="ED175" s="60"/>
      <c r="EE175" s="60"/>
      <c r="EF175" s="60"/>
      <c r="EG175" s="60"/>
      <c r="EH175" s="60"/>
      <c r="EI175" s="60"/>
      <c r="EJ175" s="60"/>
      <c r="EK175" s="60"/>
      <c r="EL175" s="60"/>
      <c r="EM175" s="60"/>
      <c r="EN175" s="60"/>
      <c r="EO175" s="60">
        <v>1618</v>
      </c>
      <c r="EP175" s="60"/>
      <c r="EQ175" s="60"/>
      <c r="ER175" s="60"/>
      <c r="ES175" s="60"/>
      <c r="ET175" s="60"/>
      <c r="EU175" s="60"/>
      <c r="EV175" s="60"/>
      <c r="EW175" s="60"/>
      <c r="EX175" s="60"/>
      <c r="EY175" s="60"/>
      <c r="EZ175" s="60"/>
      <c r="FA175" s="60"/>
      <c r="FB175" s="60"/>
      <c r="FC175" s="60"/>
      <c r="FD175" s="60"/>
      <c r="FE175" s="60"/>
      <c r="FF175" s="60"/>
      <c r="FG175" s="60"/>
      <c r="FH175" s="60"/>
      <c r="FI175" s="60"/>
      <c r="FJ175" s="60"/>
      <c r="FK175" s="60"/>
      <c r="FL175" s="60"/>
      <c r="FM175" s="60"/>
      <c r="FN175" s="60"/>
    </row>
    <row r="176" spans="1:170" ht="15.6" x14ac:dyDescent="0.3">
      <c r="A176" s="56">
        <v>1418</v>
      </c>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v>1261.0488660689475</v>
      </c>
      <c r="AX176" s="60"/>
      <c r="AY176" s="60"/>
      <c r="AZ176" s="60"/>
      <c r="BA176" s="60">
        <v>1606.320616151593</v>
      </c>
      <c r="BB176" s="60"/>
      <c r="BC176" s="60">
        <v>1729</v>
      </c>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1"/>
      <c r="CV176" s="60"/>
      <c r="CW176" s="60"/>
      <c r="CX176" s="60"/>
      <c r="CY176" s="60"/>
      <c r="CZ176" s="60"/>
      <c r="DA176" s="60"/>
      <c r="DB176" s="60"/>
      <c r="DC176" s="60"/>
      <c r="DD176" s="60"/>
      <c r="DE176" s="60"/>
      <c r="DF176" s="60"/>
      <c r="DG176" s="60"/>
      <c r="DH176" s="60"/>
      <c r="DI176" s="60"/>
      <c r="DJ176" s="60"/>
      <c r="DK176" s="60">
        <v>1912.6559714795007</v>
      </c>
      <c r="DL176" s="60"/>
      <c r="DM176" s="60"/>
      <c r="DN176" s="60"/>
      <c r="DO176" s="60"/>
      <c r="DP176" s="60"/>
      <c r="DQ176" s="60"/>
      <c r="DR176" s="60"/>
      <c r="DS176" s="60"/>
      <c r="DT176" s="60">
        <v>960</v>
      </c>
      <c r="DU176" s="60"/>
      <c r="DV176" s="60"/>
      <c r="DW176" s="60"/>
      <c r="DX176" s="60"/>
      <c r="DY176" s="60"/>
      <c r="DZ176" s="60"/>
      <c r="EA176" s="60"/>
      <c r="EB176" s="60"/>
      <c r="EC176" s="60"/>
      <c r="ED176" s="60"/>
      <c r="EE176" s="60"/>
      <c r="EF176" s="60"/>
      <c r="EG176" s="60"/>
      <c r="EH176" s="60"/>
      <c r="EI176" s="60"/>
      <c r="EJ176" s="60"/>
      <c r="EK176" s="60"/>
      <c r="EL176" s="60"/>
      <c r="EM176" s="60"/>
      <c r="EN176" s="60"/>
      <c r="EO176" s="60">
        <v>1358</v>
      </c>
      <c r="EP176" s="60"/>
      <c r="EQ176" s="60"/>
      <c r="ER176" s="60"/>
      <c r="ES176" s="60"/>
      <c r="ET176" s="60"/>
      <c r="EU176" s="60"/>
      <c r="EV176" s="60"/>
      <c r="EW176" s="60"/>
      <c r="EX176" s="60"/>
      <c r="EY176" s="60"/>
      <c r="EZ176" s="60"/>
      <c r="FA176" s="60"/>
      <c r="FB176" s="60"/>
      <c r="FC176" s="60"/>
      <c r="FD176" s="60"/>
      <c r="FE176" s="60"/>
      <c r="FF176" s="60"/>
      <c r="FG176" s="60"/>
      <c r="FH176" s="60"/>
      <c r="FI176" s="60"/>
      <c r="FJ176" s="60"/>
      <c r="FK176" s="60"/>
      <c r="FL176" s="60"/>
      <c r="FM176" s="60"/>
      <c r="FN176" s="60"/>
    </row>
    <row r="177" spans="1:170" ht="15.6" x14ac:dyDescent="0.3">
      <c r="A177" s="56">
        <v>1419</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v>1266.8510763313261</v>
      </c>
      <c r="AX177" s="60"/>
      <c r="AY177" s="60"/>
      <c r="AZ177" s="60"/>
      <c r="BA177" s="60">
        <v>1521.9713926646577</v>
      </c>
      <c r="BB177" s="60"/>
      <c r="BC177" s="60">
        <v>1821</v>
      </c>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1"/>
      <c r="CV177" s="60"/>
      <c r="CW177" s="60"/>
      <c r="CX177" s="60"/>
      <c r="CY177" s="60"/>
      <c r="CZ177" s="60"/>
      <c r="DA177" s="60"/>
      <c r="DB177" s="60"/>
      <c r="DC177" s="60"/>
      <c r="DD177" s="60"/>
      <c r="DE177" s="60"/>
      <c r="DF177" s="60"/>
      <c r="DG177" s="60"/>
      <c r="DH177" s="60"/>
      <c r="DI177" s="60"/>
      <c r="DJ177" s="60"/>
      <c r="DK177" s="60">
        <v>1913.5472370766486</v>
      </c>
      <c r="DL177" s="60"/>
      <c r="DM177" s="60"/>
      <c r="DN177" s="60"/>
      <c r="DO177" s="60"/>
      <c r="DP177" s="60"/>
      <c r="DQ177" s="60"/>
      <c r="DR177" s="60"/>
      <c r="DS177" s="60"/>
      <c r="DT177" s="60">
        <v>969</v>
      </c>
      <c r="DU177" s="60"/>
      <c r="DV177" s="60"/>
      <c r="DW177" s="60"/>
      <c r="DX177" s="60"/>
      <c r="DY177" s="60"/>
      <c r="DZ177" s="60"/>
      <c r="EA177" s="60"/>
      <c r="EB177" s="60"/>
      <c r="EC177" s="60"/>
      <c r="ED177" s="60"/>
      <c r="EE177" s="60"/>
      <c r="EF177" s="60"/>
      <c r="EG177" s="60"/>
      <c r="EH177" s="60"/>
      <c r="EI177" s="60"/>
      <c r="EJ177" s="60"/>
      <c r="EK177" s="60"/>
      <c r="EL177" s="60"/>
      <c r="EM177" s="60"/>
      <c r="EN177" s="60"/>
      <c r="EO177" s="60">
        <v>1390</v>
      </c>
      <c r="EP177" s="60"/>
      <c r="EQ177" s="60"/>
      <c r="ER177" s="60"/>
      <c r="ES177" s="60"/>
      <c r="ET177" s="60"/>
      <c r="EU177" s="60"/>
      <c r="EV177" s="60"/>
      <c r="EW177" s="60"/>
      <c r="EX177" s="60"/>
      <c r="EY177" s="60"/>
      <c r="EZ177" s="60"/>
      <c r="FA177" s="60"/>
      <c r="FB177" s="60"/>
      <c r="FC177" s="60"/>
      <c r="FD177" s="60"/>
      <c r="FE177" s="60"/>
      <c r="FF177" s="60"/>
      <c r="FG177" s="60"/>
      <c r="FH177" s="60"/>
      <c r="FI177" s="60"/>
      <c r="FJ177" s="60"/>
      <c r="FK177" s="60"/>
      <c r="FL177" s="60"/>
      <c r="FM177" s="60"/>
      <c r="FN177" s="60"/>
    </row>
    <row r="178" spans="1:170" ht="15.6" x14ac:dyDescent="0.3">
      <c r="A178" s="56">
        <v>1420</v>
      </c>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v>1412</v>
      </c>
      <c r="AC178" s="60"/>
      <c r="AD178" s="60"/>
      <c r="AE178" s="60"/>
      <c r="AF178" s="60"/>
      <c r="AG178" s="60"/>
      <c r="AH178" s="60"/>
      <c r="AI178" s="60"/>
      <c r="AJ178" s="60"/>
      <c r="AK178" s="60"/>
      <c r="AL178" s="60"/>
      <c r="AM178" s="60"/>
      <c r="AN178" s="60"/>
      <c r="AO178" s="60"/>
      <c r="AP178" s="60"/>
      <c r="AQ178" s="60"/>
      <c r="AR178" s="60"/>
      <c r="AS178" s="60"/>
      <c r="AT178" s="60"/>
      <c r="AU178" s="60"/>
      <c r="AV178" s="60"/>
      <c r="AW178" s="60">
        <v>1206.1081512254545</v>
      </c>
      <c r="AX178" s="60"/>
      <c r="AY178" s="60"/>
      <c r="AZ178" s="60"/>
      <c r="BA178" s="60">
        <v>1599.6229886249564</v>
      </c>
      <c r="BB178" s="60"/>
      <c r="BC178" s="60">
        <v>1778</v>
      </c>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1"/>
      <c r="CV178" s="60"/>
      <c r="CW178" s="60"/>
      <c r="CX178" s="60"/>
      <c r="CY178" s="60"/>
      <c r="CZ178" s="60"/>
      <c r="DA178" s="60"/>
      <c r="DB178" s="60"/>
      <c r="DC178" s="60"/>
      <c r="DD178" s="60"/>
      <c r="DE178" s="60"/>
      <c r="DF178" s="60"/>
      <c r="DG178" s="60"/>
      <c r="DH178" s="60"/>
      <c r="DI178" s="60"/>
      <c r="DJ178" s="60"/>
      <c r="DK178" s="60">
        <v>1924.242424242424</v>
      </c>
      <c r="DL178" s="60"/>
      <c r="DM178" s="60"/>
      <c r="DN178" s="60"/>
      <c r="DO178" s="60"/>
      <c r="DP178" s="60"/>
      <c r="DQ178" s="60"/>
      <c r="DR178" s="60"/>
      <c r="DS178" s="60"/>
      <c r="DT178" s="60">
        <v>980</v>
      </c>
      <c r="DU178" s="60"/>
      <c r="DV178" s="60"/>
      <c r="DW178" s="60"/>
      <c r="DX178" s="60"/>
      <c r="DY178" s="60"/>
      <c r="DZ178" s="60"/>
      <c r="EA178" s="60"/>
      <c r="EB178" s="60"/>
      <c r="EC178" s="60"/>
      <c r="ED178" s="60"/>
      <c r="EE178" s="60"/>
      <c r="EF178" s="60"/>
      <c r="EG178" s="60"/>
      <c r="EH178" s="60"/>
      <c r="EI178" s="60"/>
      <c r="EJ178" s="60"/>
      <c r="EK178" s="60"/>
      <c r="EL178" s="60"/>
      <c r="EM178" s="60"/>
      <c r="EN178" s="60"/>
      <c r="EO178" s="60">
        <v>1360</v>
      </c>
      <c r="EP178" s="60"/>
      <c r="EQ178" s="60"/>
      <c r="ER178" s="60"/>
      <c r="ES178" s="60"/>
      <c r="ET178" s="60"/>
      <c r="EU178" s="60"/>
      <c r="EV178" s="60"/>
      <c r="EW178" s="60"/>
      <c r="EX178" s="60"/>
      <c r="EY178" s="60"/>
      <c r="EZ178" s="60"/>
      <c r="FA178" s="60"/>
      <c r="FB178" s="60"/>
      <c r="FC178" s="60"/>
      <c r="FD178" s="60"/>
      <c r="FE178" s="60"/>
      <c r="FF178" s="60"/>
      <c r="FG178" s="60"/>
      <c r="FH178" s="60"/>
      <c r="FI178" s="60"/>
      <c r="FJ178" s="60"/>
      <c r="FK178" s="60"/>
      <c r="FL178" s="60"/>
      <c r="FM178" s="60"/>
      <c r="FN178" s="60"/>
    </row>
    <row r="179" spans="1:170" ht="15.6" x14ac:dyDescent="0.3">
      <c r="A179" s="56">
        <v>1421</v>
      </c>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v>1189.8949622102853</v>
      </c>
      <c r="AX179" s="60"/>
      <c r="AY179" s="60"/>
      <c r="AZ179" s="60"/>
      <c r="BA179" s="60">
        <v>1631.262776055376</v>
      </c>
      <c r="BB179" s="60"/>
      <c r="BC179" s="60">
        <v>1661</v>
      </c>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1"/>
      <c r="CV179" s="60"/>
      <c r="CW179" s="60"/>
      <c r="CX179" s="60"/>
      <c r="CY179" s="60"/>
      <c r="CZ179" s="60"/>
      <c r="DA179" s="60"/>
      <c r="DB179" s="60"/>
      <c r="DC179" s="60"/>
      <c r="DD179" s="60"/>
      <c r="DE179" s="60"/>
      <c r="DF179" s="60"/>
      <c r="DG179" s="60"/>
      <c r="DH179" s="60"/>
      <c r="DI179" s="60"/>
      <c r="DJ179" s="60"/>
      <c r="DK179" s="60">
        <v>1824.4206773618537</v>
      </c>
      <c r="DL179" s="60"/>
      <c r="DM179" s="60"/>
      <c r="DN179" s="60"/>
      <c r="DO179" s="60"/>
      <c r="DP179" s="60"/>
      <c r="DQ179" s="60"/>
      <c r="DR179" s="60"/>
      <c r="DS179" s="60"/>
      <c r="DT179" s="60">
        <v>988</v>
      </c>
      <c r="DU179" s="60"/>
      <c r="DV179" s="60"/>
      <c r="DW179" s="60"/>
      <c r="DX179" s="60"/>
      <c r="DY179" s="60"/>
      <c r="DZ179" s="60"/>
      <c r="EA179" s="60"/>
      <c r="EB179" s="60"/>
      <c r="EC179" s="60"/>
      <c r="ED179" s="60"/>
      <c r="EE179" s="60"/>
      <c r="EF179" s="60"/>
      <c r="EG179" s="60"/>
      <c r="EH179" s="60"/>
      <c r="EI179" s="60"/>
      <c r="EJ179" s="60"/>
      <c r="EK179" s="60"/>
      <c r="EL179" s="60"/>
      <c r="EM179" s="60"/>
      <c r="EN179" s="60"/>
      <c r="EO179" s="60">
        <v>1363</v>
      </c>
      <c r="EP179" s="60"/>
      <c r="EQ179" s="60"/>
      <c r="ER179" s="60"/>
      <c r="ES179" s="60"/>
      <c r="ET179" s="60"/>
      <c r="EU179" s="60"/>
      <c r="EV179" s="60"/>
      <c r="EW179" s="60"/>
      <c r="EX179" s="60"/>
      <c r="EY179" s="60"/>
      <c r="EZ179" s="60"/>
      <c r="FA179" s="60"/>
      <c r="FB179" s="60"/>
      <c r="FC179" s="60"/>
      <c r="FD179" s="60"/>
      <c r="FE179" s="60"/>
      <c r="FF179" s="60"/>
      <c r="FG179" s="60"/>
      <c r="FH179" s="60"/>
      <c r="FI179" s="60"/>
      <c r="FJ179" s="60"/>
      <c r="FK179" s="60"/>
      <c r="FL179" s="60"/>
      <c r="FM179" s="60"/>
      <c r="FN179" s="60"/>
    </row>
    <row r="180" spans="1:170" ht="15.6" x14ac:dyDescent="0.3">
      <c r="A180" s="56">
        <v>1422</v>
      </c>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v>1166.4034996834735</v>
      </c>
      <c r="AX180" s="60"/>
      <c r="AY180" s="60"/>
      <c r="AZ180" s="60"/>
      <c r="BA180" s="60">
        <v>1605.1509677560082</v>
      </c>
      <c r="BB180" s="60"/>
      <c r="BC180" s="60">
        <v>1716</v>
      </c>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1"/>
      <c r="CV180" s="60"/>
      <c r="CW180" s="60"/>
      <c r="CX180" s="60"/>
      <c r="CY180" s="60"/>
      <c r="CZ180" s="60"/>
      <c r="DA180" s="60"/>
      <c r="DB180" s="60"/>
      <c r="DC180" s="60"/>
      <c r="DD180" s="60"/>
      <c r="DE180" s="60"/>
      <c r="DF180" s="60"/>
      <c r="DG180" s="60"/>
      <c r="DH180" s="60"/>
      <c r="DI180" s="60"/>
      <c r="DJ180" s="60"/>
      <c r="DK180" s="60">
        <v>1897.5044563279855</v>
      </c>
      <c r="DL180" s="60"/>
      <c r="DM180" s="60"/>
      <c r="DN180" s="60"/>
      <c r="DO180" s="60"/>
      <c r="DP180" s="60"/>
      <c r="DQ180" s="60"/>
      <c r="DR180" s="60"/>
      <c r="DS180" s="60"/>
      <c r="DT180" s="60">
        <v>998</v>
      </c>
      <c r="DU180" s="60"/>
      <c r="DV180" s="60"/>
      <c r="DW180" s="60"/>
      <c r="DX180" s="60"/>
      <c r="DY180" s="60"/>
      <c r="DZ180" s="60"/>
      <c r="EA180" s="60"/>
      <c r="EB180" s="60"/>
      <c r="EC180" s="60"/>
      <c r="ED180" s="60"/>
      <c r="EE180" s="60"/>
      <c r="EF180" s="60"/>
      <c r="EG180" s="60"/>
      <c r="EH180" s="60"/>
      <c r="EI180" s="60"/>
      <c r="EJ180" s="60"/>
      <c r="EK180" s="60"/>
      <c r="EL180" s="60"/>
      <c r="EM180" s="60"/>
      <c r="EN180" s="60"/>
      <c r="EO180" s="60">
        <v>1393</v>
      </c>
      <c r="EP180" s="60"/>
      <c r="EQ180" s="60"/>
      <c r="ER180" s="60"/>
      <c r="ES180" s="60"/>
      <c r="ET180" s="60"/>
      <c r="EU180" s="60"/>
      <c r="EV180" s="60"/>
      <c r="EW180" s="60"/>
      <c r="EX180" s="60"/>
      <c r="EY180" s="60"/>
      <c r="EZ180" s="60"/>
      <c r="FA180" s="60"/>
      <c r="FB180" s="60"/>
      <c r="FC180" s="60"/>
      <c r="FD180" s="60"/>
      <c r="FE180" s="60"/>
      <c r="FF180" s="60"/>
      <c r="FG180" s="60"/>
      <c r="FH180" s="60"/>
      <c r="FI180" s="60"/>
      <c r="FJ180" s="60"/>
      <c r="FK180" s="60"/>
      <c r="FL180" s="60"/>
      <c r="FM180" s="60"/>
      <c r="FN180" s="60"/>
    </row>
    <row r="181" spans="1:170" ht="15.6" x14ac:dyDescent="0.3">
      <c r="A181" s="56">
        <v>1423</v>
      </c>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v>941.59567412652189</v>
      </c>
      <c r="AX181" s="60"/>
      <c r="AY181" s="60"/>
      <c r="AZ181" s="60"/>
      <c r="BA181" s="60">
        <v>1666.8601806169993</v>
      </c>
      <c r="BB181" s="60"/>
      <c r="BC181" s="60">
        <v>1812</v>
      </c>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c r="CE181" s="60"/>
      <c r="CF181" s="60"/>
      <c r="CG181" s="60"/>
      <c r="CH181" s="60"/>
      <c r="CI181" s="60"/>
      <c r="CJ181" s="60"/>
      <c r="CK181" s="60"/>
      <c r="CL181" s="60"/>
      <c r="CM181" s="60"/>
      <c r="CN181" s="60"/>
      <c r="CO181" s="60"/>
      <c r="CP181" s="60"/>
      <c r="CQ181" s="60"/>
      <c r="CR181" s="60"/>
      <c r="CS181" s="60"/>
      <c r="CT181" s="60"/>
      <c r="CU181" s="61"/>
      <c r="CV181" s="60"/>
      <c r="CW181" s="60"/>
      <c r="CX181" s="60"/>
      <c r="CY181" s="60"/>
      <c r="CZ181" s="60"/>
      <c r="DA181" s="60"/>
      <c r="DB181" s="60"/>
      <c r="DC181" s="60"/>
      <c r="DD181" s="60"/>
      <c r="DE181" s="60"/>
      <c r="DF181" s="60"/>
      <c r="DG181" s="60"/>
      <c r="DH181" s="60"/>
      <c r="DI181" s="60"/>
      <c r="DJ181" s="60"/>
      <c r="DK181" s="60">
        <v>1920.6773618538323</v>
      </c>
      <c r="DL181" s="60"/>
      <c r="DM181" s="60"/>
      <c r="DN181" s="60"/>
      <c r="DO181" s="60"/>
      <c r="DP181" s="60"/>
      <c r="DQ181" s="60"/>
      <c r="DR181" s="60"/>
      <c r="DS181" s="60"/>
      <c r="DT181" s="60">
        <v>1007</v>
      </c>
      <c r="DU181" s="60"/>
      <c r="DV181" s="60"/>
      <c r="DW181" s="60"/>
      <c r="DX181" s="60"/>
      <c r="DY181" s="60"/>
      <c r="DZ181" s="60"/>
      <c r="EA181" s="60"/>
      <c r="EB181" s="60"/>
      <c r="EC181" s="60"/>
      <c r="ED181" s="60"/>
      <c r="EE181" s="60"/>
      <c r="EF181" s="60"/>
      <c r="EG181" s="60"/>
      <c r="EH181" s="60"/>
      <c r="EI181" s="60"/>
      <c r="EJ181" s="60"/>
      <c r="EK181" s="60"/>
      <c r="EL181" s="60"/>
      <c r="EM181" s="60"/>
      <c r="EN181" s="60"/>
      <c r="EO181" s="60">
        <v>1452</v>
      </c>
      <c r="EP181" s="60"/>
      <c r="EQ181" s="60"/>
      <c r="ER181" s="60"/>
      <c r="ES181" s="60"/>
      <c r="ET181" s="60"/>
      <c r="EU181" s="60"/>
      <c r="EV181" s="60"/>
      <c r="EW181" s="60"/>
      <c r="EX181" s="60"/>
      <c r="EY181" s="60"/>
      <c r="EZ181" s="60"/>
      <c r="FA181" s="60"/>
      <c r="FB181" s="60"/>
      <c r="FC181" s="60"/>
      <c r="FD181" s="60"/>
      <c r="FE181" s="60"/>
      <c r="FF181" s="60"/>
      <c r="FG181" s="60"/>
      <c r="FH181" s="60"/>
      <c r="FI181" s="60"/>
      <c r="FJ181" s="60"/>
      <c r="FK181" s="60"/>
      <c r="FL181" s="60"/>
      <c r="FM181" s="60"/>
      <c r="FN181" s="60"/>
    </row>
    <row r="182" spans="1:170" ht="15.6" x14ac:dyDescent="0.3">
      <c r="A182" s="56">
        <v>1424</v>
      </c>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v>1097.7932264197432</v>
      </c>
      <c r="AX182" s="60"/>
      <c r="AY182" s="60"/>
      <c r="AZ182" s="60"/>
      <c r="BA182" s="60">
        <v>1683.7309507281282</v>
      </c>
      <c r="BB182" s="60"/>
      <c r="BC182" s="60">
        <v>1827</v>
      </c>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1"/>
      <c r="CV182" s="60"/>
      <c r="CW182" s="60"/>
      <c r="CX182" s="60"/>
      <c r="CY182" s="60"/>
      <c r="CZ182" s="60"/>
      <c r="DA182" s="60"/>
      <c r="DB182" s="60"/>
      <c r="DC182" s="60"/>
      <c r="DD182" s="60"/>
      <c r="DE182" s="60"/>
      <c r="DF182" s="60"/>
      <c r="DG182" s="60"/>
      <c r="DH182" s="60"/>
      <c r="DI182" s="60"/>
      <c r="DJ182" s="60"/>
      <c r="DK182" s="60">
        <v>2072.1925133689838</v>
      </c>
      <c r="DL182" s="60"/>
      <c r="DM182" s="60"/>
      <c r="DN182" s="60"/>
      <c r="DO182" s="60"/>
      <c r="DP182" s="60"/>
      <c r="DQ182" s="60"/>
      <c r="DR182" s="60"/>
      <c r="DS182" s="60"/>
      <c r="DT182" s="60">
        <v>1020</v>
      </c>
      <c r="DU182" s="60"/>
      <c r="DV182" s="60"/>
      <c r="DW182" s="60"/>
      <c r="DX182" s="60"/>
      <c r="DY182" s="60"/>
      <c r="DZ182" s="60"/>
      <c r="EA182" s="60"/>
      <c r="EB182" s="60"/>
      <c r="EC182" s="60"/>
      <c r="ED182" s="60"/>
      <c r="EE182" s="60"/>
      <c r="EF182" s="60"/>
      <c r="EG182" s="60"/>
      <c r="EH182" s="60"/>
      <c r="EI182" s="60"/>
      <c r="EJ182" s="60"/>
      <c r="EK182" s="60"/>
      <c r="EL182" s="60"/>
      <c r="EM182" s="60"/>
      <c r="EN182" s="60"/>
      <c r="EO182" s="60">
        <v>1361</v>
      </c>
      <c r="EP182" s="60"/>
      <c r="EQ182" s="60"/>
      <c r="ER182" s="60"/>
      <c r="ES182" s="60"/>
      <c r="ET182" s="60"/>
      <c r="EU182" s="60"/>
      <c r="EV182" s="60"/>
      <c r="EW182" s="60"/>
      <c r="EX182" s="60"/>
      <c r="EY182" s="60"/>
      <c r="EZ182" s="60"/>
      <c r="FA182" s="60"/>
      <c r="FB182" s="60"/>
      <c r="FC182" s="60"/>
      <c r="FD182" s="60"/>
      <c r="FE182" s="60"/>
      <c r="FF182" s="60"/>
      <c r="FG182" s="60"/>
      <c r="FH182" s="60"/>
      <c r="FI182" s="60"/>
      <c r="FJ182" s="60"/>
      <c r="FK182" s="60"/>
      <c r="FL182" s="60"/>
      <c r="FM182" s="60"/>
      <c r="FN182" s="60"/>
    </row>
    <row r="183" spans="1:170" ht="15.6" x14ac:dyDescent="0.3">
      <c r="A183" s="56">
        <v>1425</v>
      </c>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v>1164.9791851954562</v>
      </c>
      <c r="AX183" s="60"/>
      <c r="AY183" s="60"/>
      <c r="AZ183" s="60"/>
      <c r="BA183" s="60">
        <v>1509.5112522065631</v>
      </c>
      <c r="BB183" s="60"/>
      <c r="BC183" s="60">
        <v>1765</v>
      </c>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1"/>
      <c r="CV183" s="60"/>
      <c r="CW183" s="60"/>
      <c r="CX183" s="60"/>
      <c r="CY183" s="60"/>
      <c r="CZ183" s="60"/>
      <c r="DA183" s="60"/>
      <c r="DB183" s="60"/>
      <c r="DC183" s="60"/>
      <c r="DD183" s="60"/>
      <c r="DE183" s="60"/>
      <c r="DF183" s="60"/>
      <c r="DG183" s="60"/>
      <c r="DH183" s="60"/>
      <c r="DI183" s="60"/>
      <c r="DJ183" s="60"/>
      <c r="DK183" s="60">
        <v>1917.1122994652405</v>
      </c>
      <c r="DL183" s="60"/>
      <c r="DM183" s="60"/>
      <c r="DN183" s="60"/>
      <c r="DO183" s="60"/>
      <c r="DP183" s="60"/>
      <c r="DQ183" s="60"/>
      <c r="DR183" s="60"/>
      <c r="DS183" s="60"/>
      <c r="DT183" s="60">
        <v>1030</v>
      </c>
      <c r="DU183" s="60"/>
      <c r="DV183" s="60"/>
      <c r="DW183" s="60"/>
      <c r="DX183" s="60"/>
      <c r="DY183" s="60"/>
      <c r="DZ183" s="60"/>
      <c r="EA183" s="60"/>
      <c r="EB183" s="60"/>
      <c r="EC183" s="60"/>
      <c r="ED183" s="60"/>
      <c r="EE183" s="60"/>
      <c r="EF183" s="60"/>
      <c r="EG183" s="60"/>
      <c r="EH183" s="60"/>
      <c r="EI183" s="60"/>
      <c r="EJ183" s="60"/>
      <c r="EK183" s="60"/>
      <c r="EL183" s="60"/>
      <c r="EM183" s="60"/>
      <c r="EN183" s="60"/>
      <c r="EO183" s="60">
        <v>1525</v>
      </c>
      <c r="EP183" s="60"/>
      <c r="EQ183" s="60"/>
      <c r="ER183" s="60"/>
      <c r="ES183" s="60"/>
      <c r="ET183" s="60"/>
      <c r="EU183" s="60"/>
      <c r="EV183" s="60"/>
      <c r="EW183" s="60"/>
      <c r="EX183" s="60"/>
      <c r="EY183" s="60"/>
      <c r="EZ183" s="60"/>
      <c r="FA183" s="60"/>
      <c r="FB183" s="60"/>
      <c r="FC183" s="60"/>
      <c r="FD183" s="60"/>
      <c r="FE183" s="60"/>
      <c r="FF183" s="60"/>
      <c r="FG183" s="60"/>
      <c r="FH183" s="60"/>
      <c r="FI183" s="60"/>
      <c r="FJ183" s="60"/>
      <c r="FK183" s="60"/>
      <c r="FL183" s="60"/>
      <c r="FM183" s="60"/>
      <c r="FN183" s="60"/>
    </row>
    <row r="184" spans="1:170" ht="15.6" x14ac:dyDescent="0.3">
      <c r="A184" s="56">
        <v>1426</v>
      </c>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v>1162.685603986871</v>
      </c>
      <c r="AX184" s="60"/>
      <c r="AY184" s="60"/>
      <c r="AZ184" s="60"/>
      <c r="BA184" s="60">
        <v>1597.3832869334296</v>
      </c>
      <c r="BB184" s="60"/>
      <c r="BC184" s="60">
        <v>1712</v>
      </c>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1"/>
      <c r="CV184" s="60"/>
      <c r="CW184" s="60"/>
      <c r="CX184" s="60"/>
      <c r="CY184" s="60"/>
      <c r="CZ184" s="60"/>
      <c r="DA184" s="60"/>
      <c r="DB184" s="60"/>
      <c r="DC184" s="60"/>
      <c r="DD184" s="60"/>
      <c r="DE184" s="60"/>
      <c r="DF184" s="60"/>
      <c r="DG184" s="60"/>
      <c r="DH184" s="60"/>
      <c r="DI184" s="60"/>
      <c r="DJ184" s="60"/>
      <c r="DK184" s="60">
        <v>2093.5828877005347</v>
      </c>
      <c r="DL184" s="60"/>
      <c r="DM184" s="60"/>
      <c r="DN184" s="60"/>
      <c r="DO184" s="60"/>
      <c r="DP184" s="60"/>
      <c r="DQ184" s="60"/>
      <c r="DR184" s="60"/>
      <c r="DS184" s="60"/>
      <c r="DT184" s="60">
        <v>1019</v>
      </c>
      <c r="DU184" s="60"/>
      <c r="DV184" s="60"/>
      <c r="DW184" s="60"/>
      <c r="DX184" s="60"/>
      <c r="DY184" s="60"/>
      <c r="DZ184" s="60"/>
      <c r="EA184" s="60"/>
      <c r="EB184" s="60"/>
      <c r="EC184" s="60"/>
      <c r="ED184" s="60"/>
      <c r="EE184" s="60"/>
      <c r="EF184" s="60"/>
      <c r="EG184" s="60"/>
      <c r="EH184" s="60"/>
      <c r="EI184" s="60"/>
      <c r="EJ184" s="60"/>
      <c r="EK184" s="60"/>
      <c r="EL184" s="60"/>
      <c r="EM184" s="60"/>
      <c r="EN184" s="60"/>
      <c r="EO184" s="60">
        <v>1454</v>
      </c>
      <c r="EP184" s="60"/>
      <c r="EQ184" s="60"/>
      <c r="ER184" s="60"/>
      <c r="ES184" s="60"/>
      <c r="ET184" s="60"/>
      <c r="EU184" s="60"/>
      <c r="EV184" s="60"/>
      <c r="EW184" s="60"/>
      <c r="EX184" s="60"/>
      <c r="EY184" s="60"/>
      <c r="EZ184" s="60"/>
      <c r="FA184" s="60"/>
      <c r="FB184" s="60"/>
      <c r="FC184" s="60"/>
      <c r="FD184" s="60"/>
      <c r="FE184" s="60"/>
      <c r="FF184" s="60"/>
      <c r="FG184" s="60"/>
      <c r="FH184" s="60"/>
      <c r="FI184" s="60"/>
      <c r="FJ184" s="60"/>
      <c r="FK184" s="60"/>
      <c r="FL184" s="60"/>
      <c r="FM184" s="60"/>
      <c r="FN184" s="60"/>
    </row>
    <row r="185" spans="1:170" ht="15.6" x14ac:dyDescent="0.3">
      <c r="A185" s="56">
        <v>1427</v>
      </c>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v>1203.121683140065</v>
      </c>
      <c r="AX185" s="60"/>
      <c r="AY185" s="60"/>
      <c r="AZ185" s="60"/>
      <c r="BA185" s="60">
        <v>1645.7386772201671</v>
      </c>
      <c r="BB185" s="60"/>
      <c r="BC185" s="60">
        <v>1668</v>
      </c>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1"/>
      <c r="CV185" s="60"/>
      <c r="CW185" s="60"/>
      <c r="CX185" s="60"/>
      <c r="CY185" s="60"/>
      <c r="CZ185" s="60"/>
      <c r="DA185" s="60"/>
      <c r="DB185" s="60"/>
      <c r="DC185" s="60"/>
      <c r="DD185" s="60"/>
      <c r="DE185" s="60"/>
      <c r="DF185" s="60"/>
      <c r="DG185" s="60"/>
      <c r="DH185" s="60"/>
      <c r="DI185" s="60"/>
      <c r="DJ185" s="60"/>
      <c r="DK185" s="60">
        <v>2267.3796791443847</v>
      </c>
      <c r="DL185" s="60"/>
      <c r="DM185" s="60"/>
      <c r="DN185" s="60"/>
      <c r="DO185" s="60"/>
      <c r="DP185" s="60"/>
      <c r="DQ185" s="60"/>
      <c r="DR185" s="60"/>
      <c r="DS185" s="60"/>
      <c r="DT185" s="60">
        <v>1020</v>
      </c>
      <c r="DU185" s="60"/>
      <c r="DV185" s="60"/>
      <c r="DW185" s="60"/>
      <c r="DX185" s="60"/>
      <c r="DY185" s="60"/>
      <c r="DZ185" s="60"/>
      <c r="EA185" s="60"/>
      <c r="EB185" s="60"/>
      <c r="EC185" s="60"/>
      <c r="ED185" s="60"/>
      <c r="EE185" s="60"/>
      <c r="EF185" s="60"/>
      <c r="EG185" s="60"/>
      <c r="EH185" s="60"/>
      <c r="EI185" s="60"/>
      <c r="EJ185" s="60"/>
      <c r="EK185" s="60"/>
      <c r="EL185" s="60"/>
      <c r="EM185" s="60"/>
      <c r="EN185" s="60"/>
      <c r="EO185" s="60">
        <v>1443</v>
      </c>
      <c r="EP185" s="60"/>
      <c r="EQ185" s="60"/>
      <c r="ER185" s="60"/>
      <c r="ES185" s="60"/>
      <c r="ET185" s="60"/>
      <c r="EU185" s="60"/>
      <c r="EV185" s="60"/>
      <c r="EW185" s="60"/>
      <c r="EX185" s="60"/>
      <c r="EY185" s="60"/>
      <c r="EZ185" s="60"/>
      <c r="FA185" s="60"/>
      <c r="FB185" s="60"/>
      <c r="FC185" s="60"/>
      <c r="FD185" s="60"/>
      <c r="FE185" s="60"/>
      <c r="FF185" s="60"/>
      <c r="FG185" s="60"/>
      <c r="FH185" s="60"/>
      <c r="FI185" s="60"/>
      <c r="FJ185" s="60"/>
      <c r="FK185" s="60"/>
      <c r="FL185" s="60"/>
      <c r="FM185" s="60"/>
      <c r="FN185" s="60"/>
    </row>
    <row r="186" spans="1:170" ht="15.6" x14ac:dyDescent="0.3">
      <c r="A186" s="56">
        <v>1428</v>
      </c>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v>1290.7013148203171</v>
      </c>
      <c r="AX186" s="60"/>
      <c r="AY186" s="60"/>
      <c r="AZ186" s="60"/>
      <c r="BA186" s="60">
        <v>1615.9477804751798</v>
      </c>
      <c r="BB186" s="60"/>
      <c r="BC186" s="60">
        <v>1567</v>
      </c>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60"/>
      <c r="CF186" s="60"/>
      <c r="CG186" s="60"/>
      <c r="CH186" s="60"/>
      <c r="CI186" s="60"/>
      <c r="CJ186" s="60"/>
      <c r="CK186" s="60"/>
      <c r="CL186" s="60"/>
      <c r="CM186" s="60"/>
      <c r="CN186" s="60"/>
      <c r="CO186" s="60"/>
      <c r="CP186" s="60"/>
      <c r="CQ186" s="60"/>
      <c r="CR186" s="60"/>
      <c r="CS186" s="60"/>
      <c r="CT186" s="60"/>
      <c r="CU186" s="61"/>
      <c r="CV186" s="60"/>
      <c r="CW186" s="60"/>
      <c r="CX186" s="60"/>
      <c r="CY186" s="60"/>
      <c r="CZ186" s="60"/>
      <c r="DA186" s="60"/>
      <c r="DB186" s="60"/>
      <c r="DC186" s="60"/>
      <c r="DD186" s="60"/>
      <c r="DE186" s="60"/>
      <c r="DF186" s="60"/>
      <c r="DG186" s="60"/>
      <c r="DH186" s="60"/>
      <c r="DI186" s="60"/>
      <c r="DJ186" s="60"/>
      <c r="DK186" s="60">
        <v>1880.5704099821744</v>
      </c>
      <c r="DL186" s="60"/>
      <c r="DM186" s="60"/>
      <c r="DN186" s="60"/>
      <c r="DO186" s="60"/>
      <c r="DP186" s="60"/>
      <c r="DQ186" s="60"/>
      <c r="DR186" s="60"/>
      <c r="DS186" s="60"/>
      <c r="DT186" s="60">
        <v>1022</v>
      </c>
      <c r="DU186" s="60"/>
      <c r="DV186" s="60"/>
      <c r="DW186" s="60"/>
      <c r="DX186" s="60"/>
      <c r="DY186" s="60"/>
      <c r="DZ186" s="60"/>
      <c r="EA186" s="60"/>
      <c r="EB186" s="60"/>
      <c r="EC186" s="60"/>
      <c r="ED186" s="60"/>
      <c r="EE186" s="60"/>
      <c r="EF186" s="60"/>
      <c r="EG186" s="60"/>
      <c r="EH186" s="60"/>
      <c r="EI186" s="60"/>
      <c r="EJ186" s="60"/>
      <c r="EK186" s="60"/>
      <c r="EL186" s="60"/>
      <c r="EM186" s="60"/>
      <c r="EN186" s="60"/>
      <c r="EO186" s="60">
        <v>1415</v>
      </c>
      <c r="EP186" s="60"/>
      <c r="EQ186" s="60"/>
      <c r="ER186" s="60"/>
      <c r="ES186" s="60"/>
      <c r="ET186" s="60"/>
      <c r="EU186" s="60"/>
      <c r="EV186" s="60"/>
      <c r="EW186" s="60"/>
      <c r="EX186" s="60"/>
      <c r="EY186" s="60"/>
      <c r="EZ186" s="60"/>
      <c r="FA186" s="60"/>
      <c r="FB186" s="60"/>
      <c r="FC186" s="60"/>
      <c r="FD186" s="60"/>
      <c r="FE186" s="60"/>
      <c r="FF186" s="60"/>
      <c r="FG186" s="60"/>
      <c r="FH186" s="60"/>
      <c r="FI186" s="60"/>
      <c r="FJ186" s="60"/>
      <c r="FK186" s="60"/>
      <c r="FL186" s="60"/>
      <c r="FM186" s="60"/>
      <c r="FN186" s="60"/>
    </row>
    <row r="187" spans="1:170" ht="15.6" x14ac:dyDescent="0.3">
      <c r="A187" s="56">
        <v>1429</v>
      </c>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v>1072.897534044841</v>
      </c>
      <c r="AX187" s="60"/>
      <c r="AY187" s="60"/>
      <c r="AZ187" s="60"/>
      <c r="BA187" s="60">
        <v>1384.590016765387</v>
      </c>
      <c r="BB187" s="60"/>
      <c r="BC187" s="60">
        <v>1622</v>
      </c>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60"/>
      <c r="CF187" s="60"/>
      <c r="CG187" s="60"/>
      <c r="CH187" s="60"/>
      <c r="CI187" s="60"/>
      <c r="CJ187" s="60"/>
      <c r="CK187" s="60"/>
      <c r="CL187" s="60"/>
      <c r="CM187" s="60"/>
      <c r="CN187" s="60"/>
      <c r="CO187" s="60"/>
      <c r="CP187" s="60"/>
      <c r="CQ187" s="60"/>
      <c r="CR187" s="60"/>
      <c r="CS187" s="60"/>
      <c r="CT187" s="60"/>
      <c r="CU187" s="61"/>
      <c r="CV187" s="60"/>
      <c r="CW187" s="60"/>
      <c r="CX187" s="60"/>
      <c r="CY187" s="60"/>
      <c r="CZ187" s="60"/>
      <c r="DA187" s="60"/>
      <c r="DB187" s="60"/>
      <c r="DC187" s="60"/>
      <c r="DD187" s="60"/>
      <c r="DE187" s="60"/>
      <c r="DF187" s="60"/>
      <c r="DG187" s="60"/>
      <c r="DH187" s="60"/>
      <c r="DI187" s="60"/>
      <c r="DJ187" s="60"/>
      <c r="DK187" s="60">
        <v>1909.090909090909</v>
      </c>
      <c r="DL187" s="60"/>
      <c r="DM187" s="60"/>
      <c r="DN187" s="60"/>
      <c r="DO187" s="60"/>
      <c r="DP187" s="60"/>
      <c r="DQ187" s="60"/>
      <c r="DR187" s="60"/>
      <c r="DS187" s="60"/>
      <c r="DT187" s="60">
        <v>1020</v>
      </c>
      <c r="DU187" s="60"/>
      <c r="DV187" s="60"/>
      <c r="DW187" s="60"/>
      <c r="DX187" s="60"/>
      <c r="DY187" s="60"/>
      <c r="DZ187" s="60"/>
      <c r="EA187" s="60"/>
      <c r="EB187" s="60"/>
      <c r="EC187" s="60"/>
      <c r="ED187" s="60"/>
      <c r="EE187" s="60"/>
      <c r="EF187" s="60"/>
      <c r="EG187" s="60"/>
      <c r="EH187" s="60"/>
      <c r="EI187" s="60"/>
      <c r="EJ187" s="60"/>
      <c r="EK187" s="60"/>
      <c r="EL187" s="60"/>
      <c r="EM187" s="60"/>
      <c r="EN187" s="60"/>
      <c r="EO187" s="60">
        <v>1441</v>
      </c>
      <c r="EP187" s="60"/>
      <c r="EQ187" s="60"/>
      <c r="ER187" s="60"/>
      <c r="ES187" s="60"/>
      <c r="ET187" s="60"/>
      <c r="EU187" s="60"/>
      <c r="EV187" s="60"/>
      <c r="EW187" s="60"/>
      <c r="EX187" s="60"/>
      <c r="EY187" s="60"/>
      <c r="EZ187" s="60"/>
      <c r="FA187" s="60"/>
      <c r="FB187" s="60"/>
      <c r="FC187" s="60"/>
      <c r="FD187" s="60"/>
      <c r="FE187" s="60"/>
      <c r="FF187" s="60"/>
      <c r="FG187" s="60"/>
      <c r="FH187" s="60"/>
      <c r="FI187" s="60"/>
      <c r="FJ187" s="60"/>
      <c r="FK187" s="60"/>
      <c r="FL187" s="60"/>
      <c r="FM187" s="60"/>
      <c r="FN187" s="60"/>
    </row>
    <row r="188" spans="1:170" ht="15.6" x14ac:dyDescent="0.3">
      <c r="A188" s="56">
        <v>1430</v>
      </c>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c r="AA188" s="60"/>
      <c r="AB188" s="60">
        <v>1498</v>
      </c>
      <c r="AC188" s="60"/>
      <c r="AD188" s="60"/>
      <c r="AE188" s="60"/>
      <c r="AF188" s="60"/>
      <c r="AG188" s="60"/>
      <c r="AH188" s="60"/>
      <c r="AI188" s="60"/>
      <c r="AJ188" s="60"/>
      <c r="AK188" s="60"/>
      <c r="AL188" s="60"/>
      <c r="AM188" s="60"/>
      <c r="AN188" s="60"/>
      <c r="AO188" s="60"/>
      <c r="AP188" s="60"/>
      <c r="AQ188" s="60"/>
      <c r="AR188" s="60"/>
      <c r="AS188" s="60"/>
      <c r="AT188" s="60"/>
      <c r="AU188" s="60"/>
      <c r="AV188" s="60"/>
      <c r="AW188" s="60">
        <v>1350.4117605138231</v>
      </c>
      <c r="AX188" s="60"/>
      <c r="AY188" s="60"/>
      <c r="AZ188" s="60"/>
      <c r="BA188" s="60">
        <v>1618.2633513244919</v>
      </c>
      <c r="BB188" s="60"/>
      <c r="BC188" s="60">
        <v>1669</v>
      </c>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1"/>
      <c r="CV188" s="60"/>
      <c r="CW188" s="60"/>
      <c r="CX188" s="60"/>
      <c r="CY188" s="60"/>
      <c r="CZ188" s="60"/>
      <c r="DA188" s="60"/>
      <c r="DB188" s="60"/>
      <c r="DC188" s="60"/>
      <c r="DD188" s="60"/>
      <c r="DE188" s="60"/>
      <c r="DF188" s="60"/>
      <c r="DG188" s="60"/>
      <c r="DH188" s="60"/>
      <c r="DI188" s="60"/>
      <c r="DJ188" s="60"/>
      <c r="DK188" s="60">
        <v>1914.4385026737966</v>
      </c>
      <c r="DL188" s="60"/>
      <c r="DM188" s="60"/>
      <c r="DN188" s="60"/>
      <c r="DO188" s="60"/>
      <c r="DP188" s="60"/>
      <c r="DQ188" s="60"/>
      <c r="DR188" s="60"/>
      <c r="DS188" s="60"/>
      <c r="DT188" s="60">
        <v>1019</v>
      </c>
      <c r="DU188" s="60"/>
      <c r="DV188" s="60"/>
      <c r="DW188" s="60"/>
      <c r="DX188" s="60"/>
      <c r="DY188" s="60"/>
      <c r="DZ188" s="60"/>
      <c r="EA188" s="60"/>
      <c r="EB188" s="60"/>
      <c r="EC188" s="60"/>
      <c r="ED188" s="60"/>
      <c r="EE188" s="60"/>
      <c r="EF188" s="60"/>
      <c r="EG188" s="60"/>
      <c r="EH188" s="60"/>
      <c r="EI188" s="60"/>
      <c r="EJ188" s="60"/>
      <c r="EK188" s="60"/>
      <c r="EL188" s="60"/>
      <c r="EM188" s="60"/>
      <c r="EN188" s="60"/>
      <c r="EO188" s="60">
        <v>1486</v>
      </c>
      <c r="EP188" s="60"/>
      <c r="EQ188" s="60"/>
      <c r="ER188" s="60"/>
      <c r="ES188" s="60"/>
      <c r="ET188" s="60"/>
      <c r="EU188" s="60"/>
      <c r="EV188" s="60"/>
      <c r="EW188" s="60"/>
      <c r="EX188" s="60"/>
      <c r="EY188" s="60"/>
      <c r="EZ188" s="60"/>
      <c r="FA188" s="60"/>
      <c r="FB188" s="60"/>
      <c r="FC188" s="60"/>
      <c r="FD188" s="60"/>
      <c r="FE188" s="60"/>
      <c r="FF188" s="60"/>
      <c r="FG188" s="60"/>
      <c r="FH188" s="60"/>
      <c r="FI188" s="60"/>
      <c r="FJ188" s="60"/>
      <c r="FK188" s="60"/>
      <c r="FL188" s="60"/>
      <c r="FM188" s="60"/>
      <c r="FN188" s="60"/>
    </row>
    <row r="189" spans="1:170" ht="15.6" x14ac:dyDescent="0.3">
      <c r="A189" s="56">
        <v>1431</v>
      </c>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v>1134.2972131595038</v>
      </c>
      <c r="AX189" s="60"/>
      <c r="AY189" s="60"/>
      <c r="AZ189" s="60"/>
      <c r="BA189" s="60">
        <v>1552.9746027291917</v>
      </c>
      <c r="BB189" s="60"/>
      <c r="BC189" s="60">
        <v>1681</v>
      </c>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60"/>
      <c r="CB189" s="60"/>
      <c r="CC189" s="60"/>
      <c r="CD189" s="60"/>
      <c r="CE189" s="60"/>
      <c r="CF189" s="60"/>
      <c r="CG189" s="60"/>
      <c r="CH189" s="60"/>
      <c r="CI189" s="60"/>
      <c r="CJ189" s="60"/>
      <c r="CK189" s="60"/>
      <c r="CL189" s="60"/>
      <c r="CM189" s="60"/>
      <c r="CN189" s="60"/>
      <c r="CO189" s="60"/>
      <c r="CP189" s="60"/>
      <c r="CQ189" s="60"/>
      <c r="CR189" s="60"/>
      <c r="CS189" s="60"/>
      <c r="CT189" s="60"/>
      <c r="CU189" s="61"/>
      <c r="CV189" s="60"/>
      <c r="CW189" s="60"/>
      <c r="CX189" s="60"/>
      <c r="CY189" s="60"/>
      <c r="CZ189" s="60"/>
      <c r="DA189" s="60"/>
      <c r="DB189" s="60"/>
      <c r="DC189" s="60"/>
      <c r="DD189" s="60"/>
      <c r="DE189" s="60"/>
      <c r="DF189" s="60"/>
      <c r="DG189" s="60"/>
      <c r="DH189" s="60"/>
      <c r="DI189" s="60"/>
      <c r="DJ189" s="60"/>
      <c r="DK189" s="60">
        <v>1955.4367201426023</v>
      </c>
      <c r="DL189" s="60"/>
      <c r="DM189" s="60"/>
      <c r="DN189" s="60"/>
      <c r="DO189" s="60"/>
      <c r="DP189" s="60"/>
      <c r="DQ189" s="60"/>
      <c r="DR189" s="60"/>
      <c r="DS189" s="60"/>
      <c r="DT189" s="60">
        <v>1017</v>
      </c>
      <c r="DU189" s="60"/>
      <c r="DV189" s="60"/>
      <c r="DW189" s="60"/>
      <c r="DX189" s="60"/>
      <c r="DY189" s="60"/>
      <c r="DZ189" s="60"/>
      <c r="EA189" s="60"/>
      <c r="EB189" s="60"/>
      <c r="EC189" s="60"/>
      <c r="ED189" s="60"/>
      <c r="EE189" s="60"/>
      <c r="EF189" s="60"/>
      <c r="EG189" s="60"/>
      <c r="EH189" s="60"/>
      <c r="EI189" s="60"/>
      <c r="EJ189" s="60"/>
      <c r="EK189" s="60"/>
      <c r="EL189" s="60"/>
      <c r="EM189" s="60"/>
      <c r="EN189" s="60"/>
      <c r="EO189" s="60">
        <v>1376</v>
      </c>
      <c r="EP189" s="60"/>
      <c r="EQ189" s="60"/>
      <c r="ER189" s="60"/>
      <c r="ES189" s="60"/>
      <c r="ET189" s="60"/>
      <c r="EU189" s="60"/>
      <c r="EV189" s="60"/>
      <c r="EW189" s="60"/>
      <c r="EX189" s="60"/>
      <c r="EY189" s="60"/>
      <c r="EZ189" s="60"/>
      <c r="FA189" s="60"/>
      <c r="FB189" s="60"/>
      <c r="FC189" s="60"/>
      <c r="FD189" s="60"/>
      <c r="FE189" s="60"/>
      <c r="FF189" s="60"/>
      <c r="FG189" s="60"/>
      <c r="FH189" s="60"/>
      <c r="FI189" s="60"/>
      <c r="FJ189" s="60"/>
      <c r="FK189" s="60"/>
      <c r="FL189" s="60"/>
      <c r="FM189" s="60"/>
      <c r="FN189" s="60"/>
    </row>
    <row r="190" spans="1:170" ht="15.6" x14ac:dyDescent="0.3">
      <c r="A190" s="56">
        <v>1432</v>
      </c>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v>1204.2086494583114</v>
      </c>
      <c r="AX190" s="60"/>
      <c r="AY190" s="60"/>
      <c r="AZ190" s="60"/>
      <c r="BA190" s="60">
        <v>1490.0719429392861</v>
      </c>
      <c r="BB190" s="60"/>
      <c r="BC190" s="60">
        <v>1664</v>
      </c>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1"/>
      <c r="CV190" s="60"/>
      <c r="CW190" s="60"/>
      <c r="CX190" s="60"/>
      <c r="CY190" s="60"/>
      <c r="CZ190" s="60"/>
      <c r="DA190" s="60"/>
      <c r="DB190" s="60"/>
      <c r="DC190" s="60"/>
      <c r="DD190" s="60"/>
      <c r="DE190" s="60"/>
      <c r="DF190" s="60"/>
      <c r="DG190" s="60"/>
      <c r="DH190" s="60"/>
      <c r="DI190" s="60"/>
      <c r="DJ190" s="60"/>
      <c r="DK190" s="60">
        <v>2229.0552584670231</v>
      </c>
      <c r="DL190" s="60"/>
      <c r="DM190" s="60"/>
      <c r="DN190" s="60"/>
      <c r="DO190" s="60"/>
      <c r="DP190" s="60"/>
      <c r="DQ190" s="60"/>
      <c r="DR190" s="60"/>
      <c r="DS190" s="60"/>
      <c r="DT190" s="60">
        <v>1014</v>
      </c>
      <c r="DU190" s="60"/>
      <c r="DV190" s="60"/>
      <c r="DW190" s="60"/>
      <c r="DX190" s="60"/>
      <c r="DY190" s="60"/>
      <c r="DZ190" s="60"/>
      <c r="EA190" s="60"/>
      <c r="EB190" s="60"/>
      <c r="EC190" s="60"/>
      <c r="ED190" s="60"/>
      <c r="EE190" s="60"/>
      <c r="EF190" s="60"/>
      <c r="EG190" s="60"/>
      <c r="EH190" s="60"/>
      <c r="EI190" s="60"/>
      <c r="EJ190" s="60"/>
      <c r="EK190" s="60"/>
      <c r="EL190" s="60"/>
      <c r="EM190" s="60"/>
      <c r="EN190" s="60"/>
      <c r="EO190" s="60">
        <v>1352</v>
      </c>
      <c r="EP190" s="60"/>
      <c r="EQ190" s="60"/>
      <c r="ER190" s="60"/>
      <c r="ES190" s="60"/>
      <c r="ET190" s="60"/>
      <c r="EU190" s="60"/>
      <c r="EV190" s="60"/>
      <c r="EW190" s="60"/>
      <c r="EX190" s="60"/>
      <c r="EY190" s="60"/>
      <c r="EZ190" s="60"/>
      <c r="FA190" s="60"/>
      <c r="FB190" s="60"/>
      <c r="FC190" s="60"/>
      <c r="FD190" s="60"/>
      <c r="FE190" s="60"/>
      <c r="FF190" s="60"/>
      <c r="FG190" s="60"/>
      <c r="FH190" s="60"/>
      <c r="FI190" s="60"/>
      <c r="FJ190" s="60"/>
      <c r="FK190" s="60"/>
      <c r="FL190" s="60"/>
      <c r="FM190" s="60"/>
      <c r="FN190" s="60"/>
    </row>
    <row r="191" spans="1:170" ht="15.6" x14ac:dyDescent="0.3">
      <c r="A191" s="56">
        <v>1433</v>
      </c>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v>1333.2763105759182</v>
      </c>
      <c r="AX191" s="60"/>
      <c r="AY191" s="60"/>
      <c r="AZ191" s="60"/>
      <c r="BA191" s="60">
        <v>1480.4270239922121</v>
      </c>
      <c r="BB191" s="60"/>
      <c r="BC191" s="60">
        <v>1717</v>
      </c>
      <c r="BD191" s="60"/>
      <c r="BE191" s="60"/>
      <c r="BF191" s="60"/>
      <c r="BG191" s="60"/>
      <c r="BH191" s="60"/>
      <c r="BI191" s="60"/>
      <c r="BJ191" s="60"/>
      <c r="BK191" s="60"/>
      <c r="BL191" s="60"/>
      <c r="BM191" s="60"/>
      <c r="BN191" s="60"/>
      <c r="BO191" s="60"/>
      <c r="BP191" s="60"/>
      <c r="BQ191" s="60"/>
      <c r="BR191" s="60"/>
      <c r="BS191" s="60"/>
      <c r="BT191" s="60"/>
      <c r="BU191" s="60"/>
      <c r="BV191" s="60"/>
      <c r="BW191" s="60"/>
      <c r="BX191" s="60"/>
      <c r="BY191" s="60"/>
      <c r="BZ191" s="60"/>
      <c r="CA191" s="60"/>
      <c r="CB191" s="60"/>
      <c r="CC191" s="60"/>
      <c r="CD191" s="60"/>
      <c r="CE191" s="60"/>
      <c r="CF191" s="60"/>
      <c r="CG191" s="60"/>
      <c r="CH191" s="60"/>
      <c r="CI191" s="60"/>
      <c r="CJ191" s="60"/>
      <c r="CK191" s="60"/>
      <c r="CL191" s="60"/>
      <c r="CM191" s="60"/>
      <c r="CN191" s="60"/>
      <c r="CO191" s="60"/>
      <c r="CP191" s="60"/>
      <c r="CQ191" s="60"/>
      <c r="CR191" s="60"/>
      <c r="CS191" s="60"/>
      <c r="CT191" s="60"/>
      <c r="CU191" s="61"/>
      <c r="CV191" s="60"/>
      <c r="CW191" s="60"/>
      <c r="CX191" s="60"/>
      <c r="CY191" s="60"/>
      <c r="CZ191" s="60"/>
      <c r="DA191" s="60"/>
      <c r="DB191" s="60"/>
      <c r="DC191" s="60"/>
      <c r="DD191" s="60"/>
      <c r="DE191" s="60"/>
      <c r="DF191" s="60"/>
      <c r="DG191" s="60"/>
      <c r="DH191" s="60"/>
      <c r="DI191" s="60"/>
      <c r="DJ191" s="60"/>
      <c r="DK191" s="60">
        <v>2165.7754010695185</v>
      </c>
      <c r="DL191" s="60"/>
      <c r="DM191" s="60"/>
      <c r="DN191" s="60"/>
      <c r="DO191" s="60"/>
      <c r="DP191" s="60"/>
      <c r="DQ191" s="60"/>
      <c r="DR191" s="60"/>
      <c r="DS191" s="60"/>
      <c r="DT191" s="60">
        <v>1009</v>
      </c>
      <c r="DU191" s="60"/>
      <c r="DV191" s="60"/>
      <c r="DW191" s="60"/>
      <c r="DX191" s="60"/>
      <c r="DY191" s="60"/>
      <c r="DZ191" s="60"/>
      <c r="EA191" s="60"/>
      <c r="EB191" s="60"/>
      <c r="EC191" s="60"/>
      <c r="ED191" s="60"/>
      <c r="EE191" s="60"/>
      <c r="EF191" s="60"/>
      <c r="EG191" s="60"/>
      <c r="EH191" s="60"/>
      <c r="EI191" s="60"/>
      <c r="EJ191" s="60"/>
      <c r="EK191" s="60"/>
      <c r="EL191" s="60"/>
      <c r="EM191" s="60"/>
      <c r="EN191" s="60"/>
      <c r="EO191" s="60">
        <v>1328</v>
      </c>
      <c r="EP191" s="60"/>
      <c r="EQ191" s="60"/>
      <c r="ER191" s="60"/>
      <c r="ES191" s="60"/>
      <c r="ET191" s="60"/>
      <c r="EU191" s="60"/>
      <c r="EV191" s="60"/>
      <c r="EW191" s="60"/>
      <c r="EX191" s="60"/>
      <c r="EY191" s="60"/>
      <c r="EZ191" s="60"/>
      <c r="FA191" s="60"/>
      <c r="FB191" s="60"/>
      <c r="FC191" s="60"/>
      <c r="FD191" s="60"/>
      <c r="FE191" s="60"/>
      <c r="FF191" s="60"/>
      <c r="FG191" s="60"/>
      <c r="FH191" s="60"/>
      <c r="FI191" s="60"/>
      <c r="FJ191" s="60"/>
      <c r="FK191" s="60"/>
      <c r="FL191" s="60"/>
      <c r="FM191" s="60"/>
      <c r="FN191" s="60"/>
    </row>
    <row r="192" spans="1:170" ht="15.6" x14ac:dyDescent="0.3">
      <c r="A192" s="56">
        <v>1434</v>
      </c>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v>1205.8545893329283</v>
      </c>
      <c r="AX192" s="60"/>
      <c r="AY192" s="60"/>
      <c r="AZ192" s="60"/>
      <c r="BA192" s="60">
        <v>1497.6247982836296</v>
      </c>
      <c r="BB192" s="60"/>
      <c r="BC192" s="60">
        <v>1823</v>
      </c>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0"/>
      <c r="CA192" s="60"/>
      <c r="CB192" s="60"/>
      <c r="CC192" s="60"/>
      <c r="CD192" s="60"/>
      <c r="CE192" s="60"/>
      <c r="CF192" s="60"/>
      <c r="CG192" s="60"/>
      <c r="CH192" s="60"/>
      <c r="CI192" s="60"/>
      <c r="CJ192" s="60"/>
      <c r="CK192" s="60"/>
      <c r="CL192" s="60"/>
      <c r="CM192" s="60"/>
      <c r="CN192" s="60"/>
      <c r="CO192" s="60"/>
      <c r="CP192" s="60"/>
      <c r="CQ192" s="60"/>
      <c r="CR192" s="60"/>
      <c r="CS192" s="60"/>
      <c r="CT192" s="60"/>
      <c r="CU192" s="61"/>
      <c r="CV192" s="60"/>
      <c r="CW192" s="60"/>
      <c r="CX192" s="60"/>
      <c r="CY192" s="60"/>
      <c r="CZ192" s="60"/>
      <c r="DA192" s="60"/>
      <c r="DB192" s="60"/>
      <c r="DC192" s="60"/>
      <c r="DD192" s="60"/>
      <c r="DE192" s="60"/>
      <c r="DF192" s="60"/>
      <c r="DG192" s="60"/>
      <c r="DH192" s="60"/>
      <c r="DI192" s="60"/>
      <c r="DJ192" s="60"/>
      <c r="DK192" s="60">
        <v>2239.7504456327983</v>
      </c>
      <c r="DL192" s="60"/>
      <c r="DM192" s="60"/>
      <c r="DN192" s="60"/>
      <c r="DO192" s="60"/>
      <c r="DP192" s="60"/>
      <c r="DQ192" s="60"/>
      <c r="DR192" s="60"/>
      <c r="DS192" s="60"/>
      <c r="DT192" s="60">
        <v>1006</v>
      </c>
      <c r="DU192" s="60"/>
      <c r="DV192" s="60"/>
      <c r="DW192" s="60"/>
      <c r="DX192" s="60"/>
      <c r="DY192" s="60"/>
      <c r="DZ192" s="60"/>
      <c r="EA192" s="60"/>
      <c r="EB192" s="60"/>
      <c r="EC192" s="60"/>
      <c r="ED192" s="60"/>
      <c r="EE192" s="60"/>
      <c r="EF192" s="60"/>
      <c r="EG192" s="60"/>
      <c r="EH192" s="60"/>
      <c r="EI192" s="60"/>
      <c r="EJ192" s="60"/>
      <c r="EK192" s="60"/>
      <c r="EL192" s="60"/>
      <c r="EM192" s="60"/>
      <c r="EN192" s="60"/>
      <c r="EO192" s="60">
        <v>1326</v>
      </c>
      <c r="EP192" s="60"/>
      <c r="EQ192" s="60"/>
      <c r="ER192" s="60"/>
      <c r="ES192" s="60"/>
      <c r="ET192" s="60"/>
      <c r="EU192" s="60"/>
      <c r="EV192" s="60"/>
      <c r="EW192" s="60"/>
      <c r="EX192" s="60"/>
      <c r="EY192" s="60"/>
      <c r="EZ192" s="60"/>
      <c r="FA192" s="60"/>
      <c r="FB192" s="60"/>
      <c r="FC192" s="60"/>
      <c r="FD192" s="60"/>
      <c r="FE192" s="60"/>
      <c r="FF192" s="60"/>
      <c r="FG192" s="60"/>
      <c r="FH192" s="60"/>
      <c r="FI192" s="60"/>
      <c r="FJ192" s="60"/>
      <c r="FK192" s="60"/>
      <c r="FL192" s="60"/>
      <c r="FM192" s="60"/>
      <c r="FN192" s="60"/>
    </row>
    <row r="193" spans="1:170" ht="15.6" x14ac:dyDescent="0.3">
      <c r="A193" s="56">
        <v>1435</v>
      </c>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v>1041.1573292169471</v>
      </c>
      <c r="AX193" s="60"/>
      <c r="AY193" s="60"/>
      <c r="AZ193" s="60"/>
      <c r="BA193" s="60">
        <v>1491.1783393361266</v>
      </c>
      <c r="BB193" s="60"/>
      <c r="BC193" s="60">
        <v>1623</v>
      </c>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60"/>
      <c r="CB193" s="60"/>
      <c r="CC193" s="60"/>
      <c r="CD193" s="60"/>
      <c r="CE193" s="60"/>
      <c r="CF193" s="60"/>
      <c r="CG193" s="60"/>
      <c r="CH193" s="60"/>
      <c r="CI193" s="60"/>
      <c r="CJ193" s="60"/>
      <c r="CK193" s="60"/>
      <c r="CL193" s="60"/>
      <c r="CM193" s="60"/>
      <c r="CN193" s="60"/>
      <c r="CO193" s="60"/>
      <c r="CP193" s="60"/>
      <c r="CQ193" s="60"/>
      <c r="CR193" s="60"/>
      <c r="CS193" s="60"/>
      <c r="CT193" s="60"/>
      <c r="CU193" s="61"/>
      <c r="CV193" s="60"/>
      <c r="CW193" s="60"/>
      <c r="CX193" s="60"/>
      <c r="CY193" s="60"/>
      <c r="CZ193" s="60"/>
      <c r="DA193" s="60"/>
      <c r="DB193" s="60"/>
      <c r="DC193" s="60"/>
      <c r="DD193" s="60"/>
      <c r="DE193" s="60"/>
      <c r="DF193" s="60"/>
      <c r="DG193" s="60"/>
      <c r="DH193" s="60"/>
      <c r="DI193" s="60"/>
      <c r="DJ193" s="60"/>
      <c r="DK193" s="60">
        <v>2319.9643493761137</v>
      </c>
      <c r="DL193" s="60"/>
      <c r="DM193" s="60"/>
      <c r="DN193" s="60"/>
      <c r="DO193" s="60"/>
      <c r="DP193" s="60"/>
      <c r="DQ193" s="60"/>
      <c r="DR193" s="60"/>
      <c r="DS193" s="60"/>
      <c r="DT193" s="60">
        <v>996</v>
      </c>
      <c r="DU193" s="60"/>
      <c r="DV193" s="60"/>
      <c r="DW193" s="60"/>
      <c r="DX193" s="60"/>
      <c r="DY193" s="60"/>
      <c r="DZ193" s="60"/>
      <c r="EA193" s="60"/>
      <c r="EB193" s="60"/>
      <c r="EC193" s="60"/>
      <c r="ED193" s="60"/>
      <c r="EE193" s="60"/>
      <c r="EF193" s="60"/>
      <c r="EG193" s="60"/>
      <c r="EH193" s="60"/>
      <c r="EI193" s="60"/>
      <c r="EJ193" s="60"/>
      <c r="EK193" s="60"/>
      <c r="EL193" s="60"/>
      <c r="EM193" s="60"/>
      <c r="EN193" s="60"/>
      <c r="EO193" s="60">
        <v>1242</v>
      </c>
      <c r="EP193" s="60"/>
      <c r="EQ193" s="60"/>
      <c r="ER193" s="60"/>
      <c r="ES193" s="60"/>
      <c r="ET193" s="60"/>
      <c r="EU193" s="60"/>
      <c r="EV193" s="60"/>
      <c r="EW193" s="60"/>
      <c r="EX193" s="60"/>
      <c r="EY193" s="60"/>
      <c r="EZ193" s="60"/>
      <c r="FA193" s="60"/>
      <c r="FB193" s="60"/>
      <c r="FC193" s="60"/>
      <c r="FD193" s="60"/>
      <c r="FE193" s="60"/>
      <c r="FF193" s="60"/>
      <c r="FG193" s="60"/>
      <c r="FH193" s="60"/>
      <c r="FI193" s="60"/>
      <c r="FJ193" s="60"/>
      <c r="FK193" s="60"/>
      <c r="FL193" s="60"/>
      <c r="FM193" s="60"/>
      <c r="FN193" s="60"/>
    </row>
    <row r="194" spans="1:170" ht="15.6" x14ac:dyDescent="0.3">
      <c r="A194" s="56">
        <v>1436</v>
      </c>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v>1174.6326924651023</v>
      </c>
      <c r="AX194" s="60"/>
      <c r="AY194" s="60"/>
      <c r="AZ194" s="60"/>
      <c r="BA194" s="60">
        <v>1501.2125684293678</v>
      </c>
      <c r="BB194" s="60"/>
      <c r="BC194" s="60">
        <v>1515</v>
      </c>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c r="BZ194" s="60"/>
      <c r="CA194" s="60"/>
      <c r="CB194" s="60"/>
      <c r="CC194" s="60"/>
      <c r="CD194" s="60"/>
      <c r="CE194" s="60"/>
      <c r="CF194" s="60"/>
      <c r="CG194" s="60"/>
      <c r="CH194" s="60"/>
      <c r="CI194" s="60"/>
      <c r="CJ194" s="60"/>
      <c r="CK194" s="60"/>
      <c r="CL194" s="60"/>
      <c r="CM194" s="60"/>
      <c r="CN194" s="60"/>
      <c r="CO194" s="60"/>
      <c r="CP194" s="60"/>
      <c r="CQ194" s="60"/>
      <c r="CR194" s="60"/>
      <c r="CS194" s="60"/>
      <c r="CT194" s="60"/>
      <c r="CU194" s="61"/>
      <c r="CV194" s="60"/>
      <c r="CW194" s="60"/>
      <c r="CX194" s="60"/>
      <c r="CY194" s="60"/>
      <c r="CZ194" s="60"/>
      <c r="DA194" s="60"/>
      <c r="DB194" s="60"/>
      <c r="DC194" s="60"/>
      <c r="DD194" s="60"/>
      <c r="DE194" s="60"/>
      <c r="DF194" s="60"/>
      <c r="DG194" s="60"/>
      <c r="DH194" s="60"/>
      <c r="DI194" s="60"/>
      <c r="DJ194" s="60"/>
      <c r="DK194" s="60">
        <v>2135.472370766488</v>
      </c>
      <c r="DL194" s="60"/>
      <c r="DM194" s="60"/>
      <c r="DN194" s="60"/>
      <c r="DO194" s="60"/>
      <c r="DP194" s="60"/>
      <c r="DQ194" s="60"/>
      <c r="DR194" s="60"/>
      <c r="DS194" s="60"/>
      <c r="DT194" s="60">
        <v>990</v>
      </c>
      <c r="DU194" s="60"/>
      <c r="DV194" s="60"/>
      <c r="DW194" s="60"/>
      <c r="DX194" s="60"/>
      <c r="DY194" s="60"/>
      <c r="DZ194" s="60"/>
      <c r="EA194" s="60"/>
      <c r="EB194" s="60"/>
      <c r="EC194" s="60"/>
      <c r="ED194" s="60"/>
      <c r="EE194" s="60"/>
      <c r="EF194" s="60"/>
      <c r="EG194" s="60"/>
      <c r="EH194" s="60"/>
      <c r="EI194" s="60"/>
      <c r="EJ194" s="60"/>
      <c r="EK194" s="60"/>
      <c r="EL194" s="60"/>
      <c r="EM194" s="60"/>
      <c r="EN194" s="60"/>
      <c r="EO194" s="60">
        <v>1208</v>
      </c>
      <c r="EP194" s="60"/>
      <c r="EQ194" s="60"/>
      <c r="ER194" s="60"/>
      <c r="ES194" s="60"/>
      <c r="ET194" s="60"/>
      <c r="EU194" s="60"/>
      <c r="EV194" s="60"/>
      <c r="EW194" s="60"/>
      <c r="EX194" s="60"/>
      <c r="EY194" s="60"/>
      <c r="EZ194" s="60"/>
      <c r="FA194" s="60"/>
      <c r="FB194" s="60"/>
      <c r="FC194" s="60"/>
      <c r="FD194" s="60"/>
      <c r="FE194" s="60"/>
      <c r="FF194" s="60"/>
      <c r="FG194" s="60"/>
      <c r="FH194" s="60"/>
      <c r="FI194" s="60"/>
      <c r="FJ194" s="60"/>
      <c r="FK194" s="60"/>
      <c r="FL194" s="60"/>
      <c r="FM194" s="60"/>
      <c r="FN194" s="60"/>
    </row>
    <row r="195" spans="1:170" ht="15.6" x14ac:dyDescent="0.3">
      <c r="A195" s="56">
        <v>1437</v>
      </c>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v>1120.7726496100956</v>
      </c>
      <c r="AX195" s="60"/>
      <c r="AY195" s="60"/>
      <c r="AZ195" s="60"/>
      <c r="BA195" s="60">
        <v>1343.7804076143188</v>
      </c>
      <c r="BB195" s="60"/>
      <c r="BC195" s="60">
        <v>1457</v>
      </c>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60"/>
      <c r="CQ195" s="60"/>
      <c r="CR195" s="60"/>
      <c r="CS195" s="60"/>
      <c r="CT195" s="60"/>
      <c r="CU195" s="61"/>
      <c r="CV195" s="60"/>
      <c r="CW195" s="60"/>
      <c r="CX195" s="60"/>
      <c r="CY195" s="60"/>
      <c r="CZ195" s="60"/>
      <c r="DA195" s="60"/>
      <c r="DB195" s="60"/>
      <c r="DC195" s="60"/>
      <c r="DD195" s="60"/>
      <c r="DE195" s="60"/>
      <c r="DF195" s="60"/>
      <c r="DG195" s="60"/>
      <c r="DH195" s="60"/>
      <c r="DI195" s="60"/>
      <c r="DJ195" s="60"/>
      <c r="DK195" s="60">
        <v>2177.3618538324417</v>
      </c>
      <c r="DL195" s="60"/>
      <c r="DM195" s="60"/>
      <c r="DN195" s="60"/>
      <c r="DO195" s="60"/>
      <c r="DP195" s="60"/>
      <c r="DQ195" s="60"/>
      <c r="DR195" s="60"/>
      <c r="DS195" s="60"/>
      <c r="DT195" s="60">
        <v>980</v>
      </c>
      <c r="DU195" s="60"/>
      <c r="DV195" s="60"/>
      <c r="DW195" s="60"/>
      <c r="DX195" s="60"/>
      <c r="DY195" s="60"/>
      <c r="DZ195" s="60"/>
      <c r="EA195" s="60"/>
      <c r="EB195" s="60"/>
      <c r="EC195" s="60"/>
      <c r="ED195" s="60"/>
      <c r="EE195" s="60"/>
      <c r="EF195" s="60"/>
      <c r="EG195" s="60"/>
      <c r="EH195" s="60"/>
      <c r="EI195" s="60"/>
      <c r="EJ195" s="60"/>
      <c r="EK195" s="60"/>
      <c r="EL195" s="60"/>
      <c r="EM195" s="60"/>
      <c r="EN195" s="60"/>
      <c r="EO195" s="60">
        <v>1211</v>
      </c>
      <c r="EP195" s="60"/>
      <c r="EQ195" s="60"/>
      <c r="ER195" s="60"/>
      <c r="ES195" s="60"/>
      <c r="ET195" s="60"/>
      <c r="EU195" s="60"/>
      <c r="EV195" s="60"/>
      <c r="EW195" s="60"/>
      <c r="EX195" s="60"/>
      <c r="EY195" s="60"/>
      <c r="EZ195" s="60"/>
      <c r="FA195" s="60"/>
      <c r="FB195" s="60"/>
      <c r="FC195" s="60"/>
      <c r="FD195" s="60"/>
      <c r="FE195" s="60"/>
      <c r="FF195" s="60"/>
      <c r="FG195" s="60"/>
      <c r="FH195" s="60"/>
      <c r="FI195" s="60"/>
      <c r="FJ195" s="60"/>
      <c r="FK195" s="60"/>
      <c r="FL195" s="60"/>
      <c r="FM195" s="60"/>
      <c r="FN195" s="60"/>
    </row>
    <row r="196" spans="1:170" ht="15.6" x14ac:dyDescent="0.3">
      <c r="A196" s="56">
        <v>1438</v>
      </c>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v>1051.8543769236121</v>
      </c>
      <c r="AX196" s="60"/>
      <c r="AY196" s="60"/>
      <c r="AZ196" s="60"/>
      <c r="BA196" s="60">
        <v>1181.6657051463587</v>
      </c>
      <c r="BB196" s="60"/>
      <c r="BC196" s="60">
        <v>1533</v>
      </c>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60"/>
      <c r="CM196" s="60"/>
      <c r="CN196" s="60"/>
      <c r="CO196" s="60"/>
      <c r="CP196" s="60"/>
      <c r="CQ196" s="60"/>
      <c r="CR196" s="60"/>
      <c r="CS196" s="60"/>
      <c r="CT196" s="60"/>
      <c r="CU196" s="61"/>
      <c r="CV196" s="60"/>
      <c r="CW196" s="60"/>
      <c r="CX196" s="60"/>
      <c r="CY196" s="60"/>
      <c r="CZ196" s="60"/>
      <c r="DA196" s="60"/>
      <c r="DB196" s="60"/>
      <c r="DC196" s="60"/>
      <c r="DD196" s="60"/>
      <c r="DE196" s="60"/>
      <c r="DF196" s="60"/>
      <c r="DG196" s="60"/>
      <c r="DH196" s="60"/>
      <c r="DI196" s="60"/>
      <c r="DJ196" s="60"/>
      <c r="DK196" s="60">
        <v>2133.6898395721923</v>
      </c>
      <c r="DL196" s="60"/>
      <c r="DM196" s="60"/>
      <c r="DN196" s="60"/>
      <c r="DO196" s="60"/>
      <c r="DP196" s="60"/>
      <c r="DQ196" s="60"/>
      <c r="DR196" s="60"/>
      <c r="DS196" s="60"/>
      <c r="DT196" s="60">
        <v>969</v>
      </c>
      <c r="DU196" s="60"/>
      <c r="DV196" s="60"/>
      <c r="DW196" s="60"/>
      <c r="DX196" s="60"/>
      <c r="DY196" s="60"/>
      <c r="DZ196" s="60"/>
      <c r="EA196" s="60"/>
      <c r="EB196" s="60"/>
      <c r="EC196" s="60"/>
      <c r="ED196" s="60"/>
      <c r="EE196" s="60"/>
      <c r="EF196" s="60"/>
      <c r="EG196" s="60"/>
      <c r="EH196" s="60"/>
      <c r="EI196" s="60"/>
      <c r="EJ196" s="60"/>
      <c r="EK196" s="60"/>
      <c r="EL196" s="60"/>
      <c r="EM196" s="60"/>
      <c r="EN196" s="60"/>
      <c r="EO196" s="60">
        <v>1272</v>
      </c>
      <c r="EP196" s="60"/>
      <c r="EQ196" s="60"/>
      <c r="ER196" s="60"/>
      <c r="ES196" s="60"/>
      <c r="ET196" s="60"/>
      <c r="EU196" s="60"/>
      <c r="EV196" s="60"/>
      <c r="EW196" s="60"/>
      <c r="EX196" s="60"/>
      <c r="EY196" s="60"/>
      <c r="EZ196" s="60"/>
      <c r="FA196" s="60"/>
      <c r="FB196" s="60"/>
      <c r="FC196" s="60"/>
      <c r="FD196" s="60"/>
      <c r="FE196" s="60"/>
      <c r="FF196" s="60"/>
      <c r="FG196" s="60"/>
      <c r="FH196" s="60"/>
      <c r="FI196" s="60"/>
      <c r="FJ196" s="60"/>
      <c r="FK196" s="60"/>
      <c r="FL196" s="60"/>
      <c r="FM196" s="60"/>
      <c r="FN196" s="60"/>
    </row>
    <row r="197" spans="1:170" ht="15.6" x14ac:dyDescent="0.3">
      <c r="A197" s="56">
        <v>1439</v>
      </c>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v>1077.0776548013621</v>
      </c>
      <c r="AX197" s="60"/>
      <c r="AY197" s="60"/>
      <c r="AZ197" s="60"/>
      <c r="BA197" s="60">
        <v>1289.6831881746355</v>
      </c>
      <c r="BB197" s="60"/>
      <c r="BC197" s="60">
        <v>1605</v>
      </c>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1"/>
      <c r="CV197" s="60"/>
      <c r="CW197" s="60"/>
      <c r="CX197" s="60"/>
      <c r="CY197" s="60"/>
      <c r="CZ197" s="60"/>
      <c r="DA197" s="60"/>
      <c r="DB197" s="60"/>
      <c r="DC197" s="60"/>
      <c r="DD197" s="60"/>
      <c r="DE197" s="60"/>
      <c r="DF197" s="60"/>
      <c r="DG197" s="60"/>
      <c r="DH197" s="60"/>
      <c r="DI197" s="60"/>
      <c r="DJ197" s="60"/>
      <c r="DK197" s="60">
        <v>1982.1746880570408</v>
      </c>
      <c r="DL197" s="60"/>
      <c r="DM197" s="60"/>
      <c r="DN197" s="60"/>
      <c r="DO197" s="60"/>
      <c r="DP197" s="60"/>
      <c r="DQ197" s="60"/>
      <c r="DR197" s="60"/>
      <c r="DS197" s="60"/>
      <c r="DT197" s="60">
        <v>958</v>
      </c>
      <c r="DU197" s="60"/>
      <c r="DV197" s="60"/>
      <c r="DW197" s="60"/>
      <c r="DX197" s="60"/>
      <c r="DY197" s="60"/>
      <c r="DZ197" s="60"/>
      <c r="EA197" s="60"/>
      <c r="EB197" s="60"/>
      <c r="EC197" s="60"/>
      <c r="ED197" s="60"/>
      <c r="EE197" s="60"/>
      <c r="EF197" s="60"/>
      <c r="EG197" s="60"/>
      <c r="EH197" s="60"/>
      <c r="EI197" s="60"/>
      <c r="EJ197" s="60"/>
      <c r="EK197" s="60"/>
      <c r="EL197" s="60"/>
      <c r="EM197" s="60"/>
      <c r="EN197" s="60"/>
      <c r="EO197" s="60">
        <v>1272</v>
      </c>
      <c r="EP197" s="60"/>
      <c r="EQ197" s="60"/>
      <c r="ER197" s="60"/>
      <c r="ES197" s="60"/>
      <c r="ET197" s="60"/>
      <c r="EU197" s="60"/>
      <c r="EV197" s="60"/>
      <c r="EW197" s="60"/>
      <c r="EX197" s="60"/>
      <c r="EY197" s="60"/>
      <c r="EZ197" s="60"/>
      <c r="FA197" s="60"/>
      <c r="FB197" s="60"/>
      <c r="FC197" s="60"/>
      <c r="FD197" s="60"/>
      <c r="FE197" s="60"/>
      <c r="FF197" s="60"/>
      <c r="FG197" s="60"/>
      <c r="FH197" s="60"/>
      <c r="FI197" s="60"/>
      <c r="FJ197" s="60"/>
      <c r="FK197" s="60"/>
      <c r="FL197" s="60"/>
      <c r="FM197" s="60"/>
      <c r="FN197" s="60"/>
    </row>
    <row r="198" spans="1:170" ht="15.6" x14ac:dyDescent="0.3">
      <c r="A198" s="56">
        <v>1440</v>
      </c>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c r="AB198" s="60">
        <v>1458</v>
      </c>
      <c r="AC198" s="60"/>
      <c r="AD198" s="60"/>
      <c r="AE198" s="60"/>
      <c r="AF198" s="60"/>
      <c r="AG198" s="60"/>
      <c r="AH198" s="60"/>
      <c r="AI198" s="60"/>
      <c r="AJ198" s="60"/>
      <c r="AK198" s="60"/>
      <c r="AL198" s="60"/>
      <c r="AM198" s="60"/>
      <c r="AN198" s="60"/>
      <c r="AO198" s="60"/>
      <c r="AP198" s="60"/>
      <c r="AQ198" s="60"/>
      <c r="AR198" s="60"/>
      <c r="AS198" s="60"/>
      <c r="AT198" s="60"/>
      <c r="AU198" s="60"/>
      <c r="AV198" s="60"/>
      <c r="AW198" s="60">
        <v>1157.7322501563685</v>
      </c>
      <c r="AX198" s="60"/>
      <c r="AY198" s="60"/>
      <c r="AZ198" s="60"/>
      <c r="BA198" s="60">
        <v>1416.7845900784275</v>
      </c>
      <c r="BB198" s="60"/>
      <c r="BC198" s="60">
        <v>1623</v>
      </c>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1"/>
      <c r="CV198" s="60"/>
      <c r="CW198" s="60"/>
      <c r="CX198" s="60"/>
      <c r="CY198" s="60"/>
      <c r="CZ198" s="60"/>
      <c r="DA198" s="60"/>
      <c r="DB198" s="60"/>
      <c r="DC198" s="60"/>
      <c r="DD198" s="60"/>
      <c r="DE198" s="60"/>
      <c r="DF198" s="60"/>
      <c r="DG198" s="60"/>
      <c r="DH198" s="60"/>
      <c r="DI198" s="60"/>
      <c r="DJ198" s="60"/>
      <c r="DK198" s="60">
        <v>2081.1051693404634</v>
      </c>
      <c r="DL198" s="60"/>
      <c r="DM198" s="60"/>
      <c r="DN198" s="60"/>
      <c r="DO198" s="60"/>
      <c r="DP198" s="60"/>
      <c r="DQ198" s="60"/>
      <c r="DR198" s="60"/>
      <c r="DS198" s="60"/>
      <c r="DT198" s="60">
        <v>948</v>
      </c>
      <c r="DU198" s="60"/>
      <c r="DV198" s="60"/>
      <c r="DW198" s="60"/>
      <c r="DX198" s="60"/>
      <c r="DY198" s="60"/>
      <c r="DZ198" s="60"/>
      <c r="EA198" s="60"/>
      <c r="EB198" s="60"/>
      <c r="EC198" s="60"/>
      <c r="ED198" s="60"/>
      <c r="EE198" s="60"/>
      <c r="EF198" s="60"/>
      <c r="EG198" s="60"/>
      <c r="EH198" s="60"/>
      <c r="EI198" s="60"/>
      <c r="EJ198" s="60"/>
      <c r="EK198" s="60"/>
      <c r="EL198" s="60"/>
      <c r="EM198" s="60"/>
      <c r="EN198" s="60"/>
      <c r="EO198" s="60">
        <v>1248</v>
      </c>
      <c r="EP198" s="60"/>
      <c r="EQ198" s="60"/>
      <c r="ER198" s="60"/>
      <c r="ES198" s="60"/>
      <c r="ET198" s="60"/>
      <c r="EU198" s="60"/>
      <c r="EV198" s="60"/>
      <c r="EW198" s="60"/>
      <c r="EX198" s="60"/>
      <c r="EY198" s="60"/>
      <c r="EZ198" s="60"/>
      <c r="FA198" s="60"/>
      <c r="FB198" s="60"/>
      <c r="FC198" s="60"/>
      <c r="FD198" s="60"/>
      <c r="FE198" s="60"/>
      <c r="FF198" s="60"/>
      <c r="FG198" s="60"/>
      <c r="FH198" s="60"/>
      <c r="FI198" s="60"/>
      <c r="FJ198" s="60"/>
      <c r="FK198" s="60"/>
      <c r="FL198" s="60"/>
      <c r="FM198" s="60"/>
      <c r="FN198" s="60"/>
    </row>
    <row r="199" spans="1:170" ht="15.6" x14ac:dyDescent="0.3">
      <c r="A199" s="56">
        <v>1441</v>
      </c>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v>1237.3371306813856</v>
      </c>
      <c r="AX199" s="60"/>
      <c r="AY199" s="60"/>
      <c r="AZ199" s="60"/>
      <c r="BA199" s="60">
        <v>1539.010354524268</v>
      </c>
      <c r="BB199" s="60"/>
      <c r="BC199" s="60">
        <v>1438</v>
      </c>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1"/>
      <c r="CV199" s="60"/>
      <c r="CW199" s="60"/>
      <c r="CX199" s="60"/>
      <c r="CY199" s="60"/>
      <c r="CZ199" s="60"/>
      <c r="DA199" s="60"/>
      <c r="DB199" s="60"/>
      <c r="DC199" s="60"/>
      <c r="DD199" s="60"/>
      <c r="DE199" s="60"/>
      <c r="DF199" s="60"/>
      <c r="DG199" s="60"/>
      <c r="DH199" s="60"/>
      <c r="DI199" s="60"/>
      <c r="DJ199" s="60"/>
      <c r="DK199" s="60">
        <v>2131.0160427807486</v>
      </c>
      <c r="DL199" s="60"/>
      <c r="DM199" s="60"/>
      <c r="DN199" s="60"/>
      <c r="DO199" s="60"/>
      <c r="DP199" s="60"/>
      <c r="DQ199" s="60"/>
      <c r="DR199" s="60"/>
      <c r="DS199" s="60"/>
      <c r="DT199" s="60">
        <v>940</v>
      </c>
      <c r="DU199" s="60"/>
      <c r="DV199" s="60"/>
      <c r="DW199" s="60"/>
      <c r="DX199" s="60"/>
      <c r="DY199" s="60"/>
      <c r="DZ199" s="60"/>
      <c r="EA199" s="60"/>
      <c r="EB199" s="60"/>
      <c r="EC199" s="60"/>
      <c r="ED199" s="60"/>
      <c r="EE199" s="60"/>
      <c r="EF199" s="60"/>
      <c r="EG199" s="60"/>
      <c r="EH199" s="60"/>
      <c r="EI199" s="60"/>
      <c r="EJ199" s="60"/>
      <c r="EK199" s="60"/>
      <c r="EL199" s="60"/>
      <c r="EM199" s="60"/>
      <c r="EN199" s="60"/>
      <c r="EO199" s="60">
        <v>1278</v>
      </c>
      <c r="EP199" s="60"/>
      <c r="EQ199" s="60"/>
      <c r="ER199" s="60"/>
      <c r="ES199" s="60"/>
      <c r="ET199" s="60"/>
      <c r="EU199" s="60"/>
      <c r="EV199" s="60"/>
      <c r="EW199" s="60"/>
      <c r="EX199" s="60"/>
      <c r="EY199" s="60"/>
      <c r="EZ199" s="60"/>
      <c r="FA199" s="60"/>
      <c r="FB199" s="60"/>
      <c r="FC199" s="60"/>
      <c r="FD199" s="60"/>
      <c r="FE199" s="60"/>
      <c r="FF199" s="60"/>
      <c r="FG199" s="60"/>
      <c r="FH199" s="60"/>
      <c r="FI199" s="60"/>
      <c r="FJ199" s="60"/>
      <c r="FK199" s="60"/>
      <c r="FL199" s="60"/>
      <c r="FM199" s="60"/>
      <c r="FN199" s="60"/>
    </row>
    <row r="200" spans="1:170" ht="15.6" x14ac:dyDescent="0.3">
      <c r="A200" s="56">
        <v>1442</v>
      </c>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60"/>
      <c r="AW200" s="60">
        <v>1432.9948538301217</v>
      </c>
      <c r="AX200" s="60"/>
      <c r="AY200" s="60"/>
      <c r="AZ200" s="60"/>
      <c r="BA200" s="60">
        <v>1419.0768489706529</v>
      </c>
      <c r="BB200" s="60"/>
      <c r="BC200" s="60">
        <v>1492</v>
      </c>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60"/>
      <c r="CK200" s="60"/>
      <c r="CL200" s="60"/>
      <c r="CM200" s="60"/>
      <c r="CN200" s="60"/>
      <c r="CO200" s="60"/>
      <c r="CP200" s="60"/>
      <c r="CQ200" s="60"/>
      <c r="CR200" s="60"/>
      <c r="CS200" s="60"/>
      <c r="CT200" s="60"/>
      <c r="CU200" s="61"/>
      <c r="CV200" s="60"/>
      <c r="CW200" s="60"/>
      <c r="CX200" s="60"/>
      <c r="CY200" s="60"/>
      <c r="CZ200" s="60"/>
      <c r="DA200" s="60"/>
      <c r="DB200" s="60"/>
      <c r="DC200" s="60"/>
      <c r="DD200" s="60"/>
      <c r="DE200" s="60"/>
      <c r="DF200" s="60"/>
      <c r="DG200" s="60"/>
      <c r="DH200" s="60"/>
      <c r="DI200" s="60"/>
      <c r="DJ200" s="60"/>
      <c r="DK200" s="60">
        <v>1996.434937611408</v>
      </c>
      <c r="DL200" s="60"/>
      <c r="DM200" s="60"/>
      <c r="DN200" s="60"/>
      <c r="DO200" s="60"/>
      <c r="DP200" s="60"/>
      <c r="DQ200" s="60"/>
      <c r="DR200" s="60"/>
      <c r="DS200" s="60"/>
      <c r="DT200" s="60">
        <v>931</v>
      </c>
      <c r="DU200" s="60"/>
      <c r="DV200" s="60"/>
      <c r="DW200" s="60"/>
      <c r="DX200" s="60"/>
      <c r="DY200" s="60"/>
      <c r="DZ200" s="60"/>
      <c r="EA200" s="60"/>
      <c r="EB200" s="60"/>
      <c r="EC200" s="60"/>
      <c r="ED200" s="60"/>
      <c r="EE200" s="60"/>
      <c r="EF200" s="60"/>
      <c r="EG200" s="60"/>
      <c r="EH200" s="60"/>
      <c r="EI200" s="60"/>
      <c r="EJ200" s="60"/>
      <c r="EK200" s="60"/>
      <c r="EL200" s="60"/>
      <c r="EM200" s="60"/>
      <c r="EN200" s="60"/>
      <c r="EO200" s="60">
        <v>1307</v>
      </c>
      <c r="EP200" s="60"/>
      <c r="EQ200" s="60"/>
      <c r="ER200" s="60"/>
      <c r="ES200" s="60"/>
      <c r="ET200" s="60"/>
      <c r="EU200" s="60"/>
      <c r="EV200" s="60"/>
      <c r="EW200" s="60"/>
      <c r="EX200" s="60"/>
      <c r="EY200" s="60"/>
      <c r="EZ200" s="60"/>
      <c r="FA200" s="60"/>
      <c r="FB200" s="60"/>
      <c r="FC200" s="60"/>
      <c r="FD200" s="60"/>
      <c r="FE200" s="60"/>
      <c r="FF200" s="60"/>
      <c r="FG200" s="60"/>
      <c r="FH200" s="60"/>
      <c r="FI200" s="60"/>
      <c r="FJ200" s="60"/>
      <c r="FK200" s="60"/>
      <c r="FL200" s="60"/>
      <c r="FM200" s="60"/>
      <c r="FN200" s="60"/>
    </row>
    <row r="201" spans="1:170" ht="15.6" x14ac:dyDescent="0.3">
      <c r="A201" s="56">
        <v>1443</v>
      </c>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v>1170.1845528231102</v>
      </c>
      <c r="AX201" s="60"/>
      <c r="AY201" s="60"/>
      <c r="AZ201" s="60"/>
      <c r="BA201" s="60">
        <v>1519.7859706091172</v>
      </c>
      <c r="BB201" s="60"/>
      <c r="BC201" s="60">
        <v>1808</v>
      </c>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60"/>
      <c r="CK201" s="60"/>
      <c r="CL201" s="60"/>
      <c r="CM201" s="60"/>
      <c r="CN201" s="60"/>
      <c r="CO201" s="60"/>
      <c r="CP201" s="60"/>
      <c r="CQ201" s="60"/>
      <c r="CR201" s="60"/>
      <c r="CS201" s="60"/>
      <c r="CT201" s="60"/>
      <c r="CU201" s="61"/>
      <c r="CV201" s="60"/>
      <c r="CW201" s="60"/>
      <c r="CX201" s="60"/>
      <c r="CY201" s="60"/>
      <c r="CZ201" s="60"/>
      <c r="DA201" s="60"/>
      <c r="DB201" s="60"/>
      <c r="DC201" s="60"/>
      <c r="DD201" s="60"/>
      <c r="DE201" s="60"/>
      <c r="DF201" s="60"/>
      <c r="DG201" s="60"/>
      <c r="DH201" s="60"/>
      <c r="DI201" s="60"/>
      <c r="DJ201" s="60"/>
      <c r="DK201" s="60">
        <v>2141.7112299465239</v>
      </c>
      <c r="DL201" s="60"/>
      <c r="DM201" s="60"/>
      <c r="DN201" s="60"/>
      <c r="DO201" s="60"/>
      <c r="DP201" s="60"/>
      <c r="DQ201" s="60"/>
      <c r="DR201" s="60"/>
      <c r="DS201" s="60"/>
      <c r="DT201" s="60">
        <v>925</v>
      </c>
      <c r="DU201" s="60"/>
      <c r="DV201" s="60"/>
      <c r="DW201" s="60"/>
      <c r="DX201" s="60"/>
      <c r="DY201" s="60"/>
      <c r="DZ201" s="60"/>
      <c r="EA201" s="60"/>
      <c r="EB201" s="60"/>
      <c r="EC201" s="60"/>
      <c r="ED201" s="60"/>
      <c r="EE201" s="60"/>
      <c r="EF201" s="60"/>
      <c r="EG201" s="60"/>
      <c r="EH201" s="60"/>
      <c r="EI201" s="60"/>
      <c r="EJ201" s="60"/>
      <c r="EK201" s="60"/>
      <c r="EL201" s="60"/>
      <c r="EM201" s="60"/>
      <c r="EN201" s="60"/>
      <c r="EO201" s="60">
        <v>1299</v>
      </c>
      <c r="EP201" s="60"/>
      <c r="EQ201" s="60"/>
      <c r="ER201" s="60"/>
      <c r="ES201" s="60"/>
      <c r="ET201" s="60"/>
      <c r="EU201" s="60"/>
      <c r="EV201" s="60"/>
      <c r="EW201" s="60"/>
      <c r="EX201" s="60"/>
      <c r="EY201" s="60"/>
      <c r="EZ201" s="60"/>
      <c r="FA201" s="60"/>
      <c r="FB201" s="60"/>
      <c r="FC201" s="60"/>
      <c r="FD201" s="60"/>
      <c r="FE201" s="60"/>
      <c r="FF201" s="60"/>
      <c r="FG201" s="60"/>
      <c r="FH201" s="60"/>
      <c r="FI201" s="60"/>
      <c r="FJ201" s="60"/>
      <c r="FK201" s="60"/>
      <c r="FL201" s="60"/>
      <c r="FM201" s="60"/>
      <c r="FN201" s="60"/>
    </row>
    <row r="202" spans="1:170" ht="15.6" x14ac:dyDescent="0.3">
      <c r="A202" s="56">
        <v>1444</v>
      </c>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v>1175.7834974228608</v>
      </c>
      <c r="AX202" s="60"/>
      <c r="AY202" s="60"/>
      <c r="AZ202" s="60"/>
      <c r="BA202" s="60">
        <v>1706.4083793981977</v>
      </c>
      <c r="BB202" s="60"/>
      <c r="BC202" s="60">
        <v>1810</v>
      </c>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1"/>
      <c r="CV202" s="60"/>
      <c r="CW202" s="60"/>
      <c r="CX202" s="60"/>
      <c r="CY202" s="60"/>
      <c r="CZ202" s="60"/>
      <c r="DA202" s="60"/>
      <c r="DB202" s="60"/>
      <c r="DC202" s="60"/>
      <c r="DD202" s="60"/>
      <c r="DE202" s="60"/>
      <c r="DF202" s="60"/>
      <c r="DG202" s="60"/>
      <c r="DH202" s="60"/>
      <c r="DI202" s="60"/>
      <c r="DJ202" s="60"/>
      <c r="DK202" s="60">
        <v>2280.7486631016041</v>
      </c>
      <c r="DL202" s="60"/>
      <c r="DM202" s="60"/>
      <c r="DN202" s="60"/>
      <c r="DO202" s="60"/>
      <c r="DP202" s="60"/>
      <c r="DQ202" s="60"/>
      <c r="DR202" s="60"/>
      <c r="DS202" s="60"/>
      <c r="DT202" s="60">
        <v>920</v>
      </c>
      <c r="DU202" s="60"/>
      <c r="DV202" s="60"/>
      <c r="DW202" s="60"/>
      <c r="DX202" s="60"/>
      <c r="DY202" s="60"/>
      <c r="DZ202" s="60"/>
      <c r="EA202" s="60"/>
      <c r="EB202" s="60"/>
      <c r="EC202" s="60"/>
      <c r="ED202" s="60"/>
      <c r="EE202" s="60"/>
      <c r="EF202" s="60"/>
      <c r="EG202" s="60"/>
      <c r="EH202" s="60"/>
      <c r="EI202" s="60"/>
      <c r="EJ202" s="60"/>
      <c r="EK202" s="60"/>
      <c r="EL202" s="60"/>
      <c r="EM202" s="60"/>
      <c r="EN202" s="60"/>
      <c r="EO202" s="60">
        <v>1339</v>
      </c>
      <c r="EP202" s="60"/>
      <c r="EQ202" s="60"/>
      <c r="ER202" s="60"/>
      <c r="ES202" s="60"/>
      <c r="ET202" s="60"/>
      <c r="EU202" s="60"/>
      <c r="EV202" s="60"/>
      <c r="EW202" s="60"/>
      <c r="EX202" s="60"/>
      <c r="EY202" s="60"/>
      <c r="EZ202" s="60"/>
      <c r="FA202" s="60"/>
      <c r="FB202" s="60"/>
      <c r="FC202" s="60"/>
      <c r="FD202" s="60"/>
      <c r="FE202" s="60"/>
      <c r="FF202" s="60"/>
      <c r="FG202" s="60"/>
      <c r="FH202" s="60"/>
      <c r="FI202" s="60"/>
      <c r="FJ202" s="60"/>
      <c r="FK202" s="60"/>
      <c r="FL202" s="60"/>
      <c r="FM202" s="60"/>
      <c r="FN202" s="60"/>
    </row>
    <row r="203" spans="1:170" ht="15.6" x14ac:dyDescent="0.3">
      <c r="A203" s="56">
        <v>1445</v>
      </c>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v>1273.2837670507718</v>
      </c>
      <c r="AX203" s="60"/>
      <c r="AY203" s="60"/>
      <c r="AZ203" s="60"/>
      <c r="BA203" s="60">
        <v>1641.9416848153455</v>
      </c>
      <c r="BB203" s="60"/>
      <c r="BC203" s="60">
        <v>1564</v>
      </c>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1"/>
      <c r="CV203" s="60"/>
      <c r="CW203" s="60"/>
      <c r="CX203" s="60"/>
      <c r="CY203" s="60"/>
      <c r="CZ203" s="60"/>
      <c r="DA203" s="60"/>
      <c r="DB203" s="60"/>
      <c r="DC203" s="60"/>
      <c r="DD203" s="60"/>
      <c r="DE203" s="60"/>
      <c r="DF203" s="60"/>
      <c r="DG203" s="60"/>
      <c r="DH203" s="60"/>
      <c r="DI203" s="60"/>
      <c r="DJ203" s="60"/>
      <c r="DK203" s="60">
        <v>2150.6238859180035</v>
      </c>
      <c r="DL203" s="60"/>
      <c r="DM203" s="60"/>
      <c r="DN203" s="60"/>
      <c r="DO203" s="60"/>
      <c r="DP203" s="60"/>
      <c r="DQ203" s="60"/>
      <c r="DR203" s="60"/>
      <c r="DS203" s="60"/>
      <c r="DT203" s="60">
        <v>913</v>
      </c>
      <c r="DU203" s="60"/>
      <c r="DV203" s="60"/>
      <c r="DW203" s="60"/>
      <c r="DX203" s="60"/>
      <c r="DY203" s="60"/>
      <c r="DZ203" s="60"/>
      <c r="EA203" s="60"/>
      <c r="EB203" s="60"/>
      <c r="EC203" s="60"/>
      <c r="ED203" s="60"/>
      <c r="EE203" s="60"/>
      <c r="EF203" s="60"/>
      <c r="EG203" s="60"/>
      <c r="EH203" s="60"/>
      <c r="EI203" s="60"/>
      <c r="EJ203" s="60"/>
      <c r="EK203" s="60"/>
      <c r="EL203" s="60"/>
      <c r="EM203" s="60"/>
      <c r="EN203" s="60"/>
      <c r="EO203" s="60">
        <v>1337</v>
      </c>
      <c r="EP203" s="60"/>
      <c r="EQ203" s="60"/>
      <c r="ER203" s="60"/>
      <c r="ES203" s="60"/>
      <c r="ET203" s="60"/>
      <c r="EU203" s="60"/>
      <c r="EV203" s="60"/>
      <c r="EW203" s="60"/>
      <c r="EX203" s="60"/>
      <c r="EY203" s="60"/>
      <c r="EZ203" s="60"/>
      <c r="FA203" s="60"/>
      <c r="FB203" s="60"/>
      <c r="FC203" s="60"/>
      <c r="FD203" s="60"/>
      <c r="FE203" s="60"/>
      <c r="FF203" s="60"/>
      <c r="FG203" s="60"/>
      <c r="FH203" s="60"/>
      <c r="FI203" s="60"/>
      <c r="FJ203" s="60"/>
      <c r="FK203" s="60"/>
      <c r="FL203" s="60"/>
      <c r="FM203" s="60"/>
      <c r="FN203" s="60"/>
    </row>
    <row r="204" spans="1:170" ht="15.6" x14ac:dyDescent="0.3">
      <c r="A204" s="56">
        <v>1446</v>
      </c>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0"/>
      <c r="AV204" s="60"/>
      <c r="AW204" s="60">
        <v>1383.2179045599737</v>
      </c>
      <c r="AX204" s="60"/>
      <c r="AY204" s="60"/>
      <c r="AZ204" s="60"/>
      <c r="BA204" s="60">
        <v>1479.6384102035458</v>
      </c>
      <c r="BB204" s="60"/>
      <c r="BC204" s="60">
        <v>1667</v>
      </c>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60"/>
      <c r="CP204" s="60"/>
      <c r="CQ204" s="60"/>
      <c r="CR204" s="60"/>
      <c r="CS204" s="60"/>
      <c r="CT204" s="60"/>
      <c r="CU204" s="61"/>
      <c r="CV204" s="60"/>
      <c r="CW204" s="60"/>
      <c r="CX204" s="60"/>
      <c r="CY204" s="60"/>
      <c r="CZ204" s="60"/>
      <c r="DA204" s="60"/>
      <c r="DB204" s="60"/>
      <c r="DC204" s="60"/>
      <c r="DD204" s="60"/>
      <c r="DE204" s="60"/>
      <c r="DF204" s="60"/>
      <c r="DG204" s="60"/>
      <c r="DH204" s="60"/>
      <c r="DI204" s="60"/>
      <c r="DJ204" s="60"/>
      <c r="DK204" s="60">
        <v>2158.645276292335</v>
      </c>
      <c r="DL204" s="60"/>
      <c r="DM204" s="60"/>
      <c r="DN204" s="60"/>
      <c r="DO204" s="60"/>
      <c r="DP204" s="60"/>
      <c r="DQ204" s="60"/>
      <c r="DR204" s="60"/>
      <c r="DS204" s="60"/>
      <c r="DT204" s="60">
        <v>909</v>
      </c>
      <c r="DU204" s="60"/>
      <c r="DV204" s="60"/>
      <c r="DW204" s="60"/>
      <c r="DX204" s="60"/>
      <c r="DY204" s="60"/>
      <c r="DZ204" s="60"/>
      <c r="EA204" s="60"/>
      <c r="EB204" s="60"/>
      <c r="EC204" s="60"/>
      <c r="ED204" s="60"/>
      <c r="EE204" s="60"/>
      <c r="EF204" s="60"/>
      <c r="EG204" s="60"/>
      <c r="EH204" s="60"/>
      <c r="EI204" s="60"/>
      <c r="EJ204" s="60"/>
      <c r="EK204" s="60"/>
      <c r="EL204" s="60"/>
      <c r="EM204" s="60"/>
      <c r="EN204" s="60"/>
      <c r="EO204" s="60">
        <v>1317</v>
      </c>
      <c r="EP204" s="60"/>
      <c r="EQ204" s="60"/>
      <c r="ER204" s="60"/>
      <c r="ES204" s="60"/>
      <c r="ET204" s="60"/>
      <c r="EU204" s="60"/>
      <c r="EV204" s="60"/>
      <c r="EW204" s="60"/>
      <c r="EX204" s="60"/>
      <c r="EY204" s="60"/>
      <c r="EZ204" s="60"/>
      <c r="FA204" s="60"/>
      <c r="FB204" s="60"/>
      <c r="FC204" s="60"/>
      <c r="FD204" s="60"/>
      <c r="FE204" s="60"/>
      <c r="FF204" s="60"/>
      <c r="FG204" s="60"/>
      <c r="FH204" s="60"/>
      <c r="FI204" s="60"/>
      <c r="FJ204" s="60"/>
      <c r="FK204" s="60"/>
      <c r="FL204" s="60"/>
      <c r="FM204" s="60"/>
      <c r="FN204" s="60"/>
    </row>
    <row r="205" spans="1:170" ht="15.6" x14ac:dyDescent="0.3">
      <c r="A205" s="56">
        <v>1447</v>
      </c>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v>1415.1098465515968</v>
      </c>
      <c r="AX205" s="60"/>
      <c r="AY205" s="60"/>
      <c r="AZ205" s="60"/>
      <c r="BA205" s="60">
        <v>1517.481090658162</v>
      </c>
      <c r="BB205" s="60"/>
      <c r="BC205" s="60">
        <v>1711</v>
      </c>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c r="CF205" s="60"/>
      <c r="CG205" s="60"/>
      <c r="CH205" s="60"/>
      <c r="CI205" s="60"/>
      <c r="CJ205" s="60"/>
      <c r="CK205" s="60"/>
      <c r="CL205" s="60"/>
      <c r="CM205" s="60"/>
      <c r="CN205" s="60"/>
      <c r="CO205" s="60"/>
      <c r="CP205" s="60"/>
      <c r="CQ205" s="60"/>
      <c r="CR205" s="60"/>
      <c r="CS205" s="60"/>
      <c r="CT205" s="60"/>
      <c r="CU205" s="61"/>
      <c r="CV205" s="60"/>
      <c r="CW205" s="60"/>
      <c r="CX205" s="60"/>
      <c r="CY205" s="60"/>
      <c r="CZ205" s="60"/>
      <c r="DA205" s="60"/>
      <c r="DB205" s="60"/>
      <c r="DC205" s="60"/>
      <c r="DD205" s="60"/>
      <c r="DE205" s="60"/>
      <c r="DF205" s="60"/>
      <c r="DG205" s="60"/>
      <c r="DH205" s="60"/>
      <c r="DI205" s="60"/>
      <c r="DJ205" s="60"/>
      <c r="DK205" s="60">
        <v>2114.0819964349375</v>
      </c>
      <c r="DL205" s="60"/>
      <c r="DM205" s="60"/>
      <c r="DN205" s="60"/>
      <c r="DO205" s="60"/>
      <c r="DP205" s="60"/>
      <c r="DQ205" s="60"/>
      <c r="DR205" s="60"/>
      <c r="DS205" s="60"/>
      <c r="DT205" s="60">
        <v>905</v>
      </c>
      <c r="DU205" s="60"/>
      <c r="DV205" s="60"/>
      <c r="DW205" s="60"/>
      <c r="DX205" s="60"/>
      <c r="DY205" s="60"/>
      <c r="DZ205" s="60"/>
      <c r="EA205" s="60"/>
      <c r="EB205" s="60"/>
      <c r="EC205" s="60"/>
      <c r="ED205" s="60"/>
      <c r="EE205" s="60"/>
      <c r="EF205" s="60"/>
      <c r="EG205" s="60"/>
      <c r="EH205" s="60"/>
      <c r="EI205" s="60"/>
      <c r="EJ205" s="60"/>
      <c r="EK205" s="60"/>
      <c r="EL205" s="60"/>
      <c r="EM205" s="60"/>
      <c r="EN205" s="60"/>
      <c r="EO205" s="60">
        <v>1213</v>
      </c>
      <c r="EP205" s="60"/>
      <c r="EQ205" s="60"/>
      <c r="ER205" s="60"/>
      <c r="ES205" s="60"/>
      <c r="ET205" s="60"/>
      <c r="EU205" s="60"/>
      <c r="EV205" s="60"/>
      <c r="EW205" s="60"/>
      <c r="EX205" s="60"/>
      <c r="EY205" s="60"/>
      <c r="EZ205" s="60"/>
      <c r="FA205" s="60"/>
      <c r="FB205" s="60"/>
      <c r="FC205" s="60"/>
      <c r="FD205" s="60"/>
      <c r="FE205" s="60"/>
      <c r="FF205" s="60"/>
      <c r="FG205" s="60"/>
      <c r="FH205" s="60"/>
      <c r="FI205" s="60"/>
      <c r="FJ205" s="60"/>
      <c r="FK205" s="60"/>
      <c r="FL205" s="60"/>
      <c r="FM205" s="60"/>
      <c r="FN205" s="60"/>
    </row>
    <row r="206" spans="1:170" ht="15.6" x14ac:dyDescent="0.3">
      <c r="A206" s="56">
        <v>1448</v>
      </c>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0"/>
      <c r="AV206" s="60"/>
      <c r="AW206" s="60">
        <v>1403.5538436456334</v>
      </c>
      <c r="AX206" s="60"/>
      <c r="AY206" s="60"/>
      <c r="AZ206" s="60"/>
      <c r="BA206" s="60">
        <v>1575.4348435040636</v>
      </c>
      <c r="BB206" s="60"/>
      <c r="BC206" s="60">
        <v>1772</v>
      </c>
      <c r="BD206" s="60"/>
      <c r="BE206" s="60"/>
      <c r="BF206" s="60"/>
      <c r="BG206" s="60"/>
      <c r="BH206" s="60"/>
      <c r="BI206" s="60"/>
      <c r="BJ206" s="60"/>
      <c r="BK206" s="60"/>
      <c r="BL206" s="60"/>
      <c r="BM206" s="60"/>
      <c r="BN206" s="60"/>
      <c r="BO206" s="60"/>
      <c r="BP206" s="60"/>
      <c r="BQ206" s="60"/>
      <c r="BR206" s="60"/>
      <c r="BS206" s="60"/>
      <c r="BT206" s="60"/>
      <c r="BU206" s="60"/>
      <c r="BV206" s="60"/>
      <c r="BW206" s="60"/>
      <c r="BX206" s="60"/>
      <c r="BY206" s="60"/>
      <c r="BZ206" s="60"/>
      <c r="CA206" s="60"/>
      <c r="CB206" s="60"/>
      <c r="CC206" s="60"/>
      <c r="CD206" s="60"/>
      <c r="CE206" s="60"/>
      <c r="CF206" s="60"/>
      <c r="CG206" s="60"/>
      <c r="CH206" s="60"/>
      <c r="CI206" s="60"/>
      <c r="CJ206" s="60"/>
      <c r="CK206" s="60"/>
      <c r="CL206" s="60"/>
      <c r="CM206" s="60"/>
      <c r="CN206" s="60"/>
      <c r="CO206" s="60"/>
      <c r="CP206" s="60"/>
      <c r="CQ206" s="60"/>
      <c r="CR206" s="60"/>
      <c r="CS206" s="60"/>
      <c r="CT206" s="60"/>
      <c r="CU206" s="61"/>
      <c r="CV206" s="60"/>
      <c r="CW206" s="60"/>
      <c r="CX206" s="60"/>
      <c r="CY206" s="60"/>
      <c r="CZ206" s="60"/>
      <c r="DA206" s="60"/>
      <c r="DB206" s="60"/>
      <c r="DC206" s="60"/>
      <c r="DD206" s="60"/>
      <c r="DE206" s="60"/>
      <c r="DF206" s="60"/>
      <c r="DG206" s="60"/>
      <c r="DH206" s="60"/>
      <c r="DI206" s="60"/>
      <c r="DJ206" s="60"/>
      <c r="DK206" s="60">
        <v>2159.536541889483</v>
      </c>
      <c r="DL206" s="60"/>
      <c r="DM206" s="60"/>
      <c r="DN206" s="60"/>
      <c r="DO206" s="60"/>
      <c r="DP206" s="60"/>
      <c r="DQ206" s="60"/>
      <c r="DR206" s="60"/>
      <c r="DS206" s="60"/>
      <c r="DT206" s="60">
        <v>904</v>
      </c>
      <c r="DU206" s="60"/>
      <c r="DV206" s="60"/>
      <c r="DW206" s="60"/>
      <c r="DX206" s="60"/>
      <c r="DY206" s="60"/>
      <c r="DZ206" s="60"/>
      <c r="EA206" s="60"/>
      <c r="EB206" s="60"/>
      <c r="EC206" s="60"/>
      <c r="ED206" s="60"/>
      <c r="EE206" s="60"/>
      <c r="EF206" s="60"/>
      <c r="EG206" s="60"/>
      <c r="EH206" s="60"/>
      <c r="EI206" s="60"/>
      <c r="EJ206" s="60"/>
      <c r="EK206" s="60"/>
      <c r="EL206" s="60"/>
      <c r="EM206" s="60"/>
      <c r="EN206" s="60"/>
      <c r="EO206" s="60">
        <v>1173</v>
      </c>
      <c r="EP206" s="60"/>
      <c r="EQ206" s="60"/>
      <c r="ER206" s="60"/>
      <c r="ES206" s="60"/>
      <c r="ET206" s="60"/>
      <c r="EU206" s="60"/>
      <c r="EV206" s="60"/>
      <c r="EW206" s="60"/>
      <c r="EX206" s="60"/>
      <c r="EY206" s="60"/>
      <c r="EZ206" s="60"/>
      <c r="FA206" s="60"/>
      <c r="FB206" s="60"/>
      <c r="FC206" s="60"/>
      <c r="FD206" s="60"/>
      <c r="FE206" s="60"/>
      <c r="FF206" s="60"/>
      <c r="FG206" s="60"/>
      <c r="FH206" s="60"/>
      <c r="FI206" s="60"/>
      <c r="FJ206" s="60"/>
      <c r="FK206" s="60"/>
      <c r="FL206" s="60"/>
      <c r="FM206" s="60"/>
      <c r="FN206" s="60"/>
    </row>
    <row r="207" spans="1:170" ht="15.6" x14ac:dyDescent="0.3">
      <c r="A207" s="56">
        <v>1449</v>
      </c>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60"/>
      <c r="AW207" s="60">
        <v>1434.9362231558969</v>
      </c>
      <c r="AX207" s="60"/>
      <c r="AY207" s="60"/>
      <c r="AZ207" s="60"/>
      <c r="BA207" s="60">
        <v>1704.5755680457569</v>
      </c>
      <c r="BB207" s="60"/>
      <c r="BC207" s="60">
        <v>1629</v>
      </c>
      <c r="BD207" s="60"/>
      <c r="BE207" s="60"/>
      <c r="BF207" s="60"/>
      <c r="BG207" s="60"/>
      <c r="BH207" s="60"/>
      <c r="BI207" s="60"/>
      <c r="BJ207" s="60"/>
      <c r="BK207" s="60"/>
      <c r="BL207" s="60"/>
      <c r="BM207" s="60"/>
      <c r="BN207" s="60"/>
      <c r="BO207" s="60"/>
      <c r="BP207" s="60"/>
      <c r="BQ207" s="60"/>
      <c r="BR207" s="60"/>
      <c r="BS207" s="60"/>
      <c r="BT207" s="60"/>
      <c r="BU207" s="60"/>
      <c r="BV207" s="60"/>
      <c r="BW207" s="60"/>
      <c r="BX207" s="60"/>
      <c r="BY207" s="60"/>
      <c r="BZ207" s="60"/>
      <c r="CA207" s="60"/>
      <c r="CB207" s="60"/>
      <c r="CC207" s="60"/>
      <c r="CD207" s="60"/>
      <c r="CE207" s="60"/>
      <c r="CF207" s="60"/>
      <c r="CG207" s="60"/>
      <c r="CH207" s="60"/>
      <c r="CI207" s="60"/>
      <c r="CJ207" s="60"/>
      <c r="CK207" s="60"/>
      <c r="CL207" s="60"/>
      <c r="CM207" s="60"/>
      <c r="CN207" s="60"/>
      <c r="CO207" s="60"/>
      <c r="CP207" s="60"/>
      <c r="CQ207" s="60"/>
      <c r="CR207" s="60"/>
      <c r="CS207" s="60"/>
      <c r="CT207" s="60"/>
      <c r="CU207" s="61"/>
      <c r="CV207" s="60"/>
      <c r="CW207" s="60"/>
      <c r="CX207" s="60"/>
      <c r="CY207" s="60"/>
      <c r="CZ207" s="60"/>
      <c r="DA207" s="60"/>
      <c r="DB207" s="60"/>
      <c r="DC207" s="60"/>
      <c r="DD207" s="60"/>
      <c r="DE207" s="60"/>
      <c r="DF207" s="60"/>
      <c r="DG207" s="60"/>
      <c r="DH207" s="60"/>
      <c r="DI207" s="60"/>
      <c r="DJ207" s="60"/>
      <c r="DK207" s="60">
        <v>2179.1443850267378</v>
      </c>
      <c r="DL207" s="60"/>
      <c r="DM207" s="60"/>
      <c r="DN207" s="60"/>
      <c r="DO207" s="60"/>
      <c r="DP207" s="60"/>
      <c r="DQ207" s="60"/>
      <c r="DR207" s="60"/>
      <c r="DS207" s="60"/>
      <c r="DT207" s="60">
        <v>905</v>
      </c>
      <c r="DU207" s="60"/>
      <c r="DV207" s="60"/>
      <c r="DW207" s="60"/>
      <c r="DX207" s="60"/>
      <c r="DY207" s="60"/>
      <c r="DZ207" s="60"/>
      <c r="EA207" s="60"/>
      <c r="EB207" s="60"/>
      <c r="EC207" s="60"/>
      <c r="ED207" s="60"/>
      <c r="EE207" s="60"/>
      <c r="EF207" s="60"/>
      <c r="EG207" s="60"/>
      <c r="EH207" s="60"/>
      <c r="EI207" s="60"/>
      <c r="EJ207" s="60"/>
      <c r="EK207" s="60"/>
      <c r="EL207" s="60"/>
      <c r="EM207" s="60"/>
      <c r="EN207" s="60"/>
      <c r="EO207" s="60">
        <v>1631</v>
      </c>
      <c r="EP207" s="60"/>
      <c r="EQ207" s="60"/>
      <c r="ER207" s="60"/>
      <c r="ES207" s="60"/>
      <c r="ET207" s="60"/>
      <c r="EU207" s="60"/>
      <c r="EV207" s="60"/>
      <c r="EW207" s="60"/>
      <c r="EX207" s="60"/>
      <c r="EY207" s="60"/>
      <c r="EZ207" s="60"/>
      <c r="FA207" s="60"/>
      <c r="FB207" s="60"/>
      <c r="FC207" s="60"/>
      <c r="FD207" s="60"/>
      <c r="FE207" s="60"/>
      <c r="FF207" s="60"/>
      <c r="FG207" s="60"/>
      <c r="FH207" s="60"/>
      <c r="FI207" s="60"/>
      <c r="FJ207" s="60"/>
      <c r="FK207" s="60"/>
      <c r="FL207" s="60"/>
      <c r="FM207" s="60"/>
      <c r="FN207" s="60"/>
    </row>
    <row r="208" spans="1:170" ht="15.6" x14ac:dyDescent="0.3">
      <c r="A208" s="56">
        <v>1450</v>
      </c>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c r="AA208" s="60"/>
      <c r="AB208" s="60">
        <v>1375.38</v>
      </c>
      <c r="AC208" s="60"/>
      <c r="AD208" s="60"/>
      <c r="AE208" s="60"/>
      <c r="AF208" s="60"/>
      <c r="AG208" s="60"/>
      <c r="AH208" s="60"/>
      <c r="AI208" s="60"/>
      <c r="AJ208" s="60"/>
      <c r="AK208" s="60"/>
      <c r="AL208" s="60"/>
      <c r="AM208" s="60"/>
      <c r="AN208" s="60"/>
      <c r="AO208" s="60"/>
      <c r="AP208" s="60"/>
      <c r="AQ208" s="60"/>
      <c r="AR208" s="60"/>
      <c r="AS208" s="60"/>
      <c r="AT208" s="60"/>
      <c r="AU208" s="60"/>
      <c r="AV208" s="60"/>
      <c r="AW208" s="60">
        <v>1419.7005408962407</v>
      </c>
      <c r="AX208" s="60"/>
      <c r="AY208" s="60"/>
      <c r="AZ208" s="60"/>
      <c r="BA208" s="60">
        <v>1522.1065137216617</v>
      </c>
      <c r="BB208" s="60"/>
      <c r="BC208" s="60">
        <v>1683</v>
      </c>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60">
        <v>866.55000000000007</v>
      </c>
      <c r="CB208" s="60"/>
      <c r="CC208" s="60"/>
      <c r="CD208" s="60"/>
      <c r="CE208" s="60"/>
      <c r="CF208" s="60"/>
      <c r="CG208" s="60"/>
      <c r="CH208" s="60"/>
      <c r="CI208" s="60"/>
      <c r="CJ208" s="60"/>
      <c r="CK208" s="60"/>
      <c r="CL208" s="60"/>
      <c r="CM208" s="60"/>
      <c r="CN208" s="60"/>
      <c r="CO208" s="60"/>
      <c r="CP208" s="60"/>
      <c r="CQ208" s="60"/>
      <c r="CR208" s="60"/>
      <c r="CS208" s="60"/>
      <c r="CT208" s="60"/>
      <c r="CU208" s="61"/>
      <c r="CV208" s="60"/>
      <c r="CW208" s="60"/>
      <c r="CX208" s="60"/>
      <c r="CY208" s="60"/>
      <c r="CZ208" s="60"/>
      <c r="DA208" s="60"/>
      <c r="DB208" s="60"/>
      <c r="DC208" s="60"/>
      <c r="DD208" s="60"/>
      <c r="DE208" s="60"/>
      <c r="DF208" s="60"/>
      <c r="DG208" s="60"/>
      <c r="DH208" s="60"/>
      <c r="DI208" s="60"/>
      <c r="DJ208" s="60"/>
      <c r="DK208" s="60">
        <v>2201.4260249554363</v>
      </c>
      <c r="DL208" s="60"/>
      <c r="DM208" s="60"/>
      <c r="DN208" s="60"/>
      <c r="DO208" s="60"/>
      <c r="DP208" s="60"/>
      <c r="DQ208" s="60"/>
      <c r="DR208" s="60"/>
      <c r="DS208" s="60"/>
      <c r="DT208" s="60">
        <v>905</v>
      </c>
      <c r="DU208" s="60"/>
      <c r="DV208" s="60"/>
      <c r="DW208" s="60"/>
      <c r="DX208" s="60"/>
      <c r="DY208" s="60"/>
      <c r="DZ208" s="60"/>
      <c r="EA208" s="60"/>
      <c r="EB208" s="60"/>
      <c r="EC208" s="60"/>
      <c r="ED208" s="60"/>
      <c r="EE208" s="60"/>
      <c r="EF208" s="60"/>
      <c r="EG208" s="60"/>
      <c r="EH208" s="60"/>
      <c r="EI208" s="60"/>
      <c r="EJ208" s="60"/>
      <c r="EK208" s="60"/>
      <c r="EL208" s="60"/>
      <c r="EM208" s="60"/>
      <c r="EN208" s="60"/>
      <c r="EO208" s="60">
        <v>1557</v>
      </c>
      <c r="EP208" s="60"/>
      <c r="EQ208" s="60"/>
      <c r="ER208" s="60"/>
      <c r="ES208" s="60"/>
      <c r="ET208" s="60"/>
      <c r="EU208" s="60"/>
      <c r="EV208" s="60"/>
      <c r="EW208" s="60"/>
      <c r="EX208" s="60"/>
      <c r="EY208" s="60"/>
      <c r="EZ208" s="60">
        <v>781</v>
      </c>
      <c r="FA208" s="60"/>
      <c r="FB208" s="60"/>
      <c r="FC208" s="60"/>
      <c r="FD208" s="60"/>
      <c r="FE208" s="60"/>
      <c r="FF208" s="60"/>
      <c r="FG208" s="60"/>
      <c r="FH208" s="60"/>
      <c r="FI208" s="60"/>
      <c r="FJ208" s="60"/>
      <c r="FK208" s="60"/>
      <c r="FL208" s="60"/>
      <c r="FM208" s="60"/>
      <c r="FN208" s="60"/>
    </row>
    <row r="209" spans="1:170" ht="15.6" x14ac:dyDescent="0.3">
      <c r="A209" s="56">
        <v>1451</v>
      </c>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v>1371.9821077048489</v>
      </c>
      <c r="AX209" s="60"/>
      <c r="AY209" s="60"/>
      <c r="AZ209" s="60"/>
      <c r="BA209" s="60">
        <v>1698.848291693382</v>
      </c>
      <c r="BB209" s="60"/>
      <c r="BC209" s="60">
        <v>1685</v>
      </c>
      <c r="BD209" s="60"/>
      <c r="BE209" s="60"/>
      <c r="BF209" s="60"/>
      <c r="BG209" s="60"/>
      <c r="BH209" s="60"/>
      <c r="BI209" s="60"/>
      <c r="BJ209" s="60"/>
      <c r="BK209" s="60"/>
      <c r="BL209" s="60"/>
      <c r="BM209" s="60"/>
      <c r="BN209" s="60"/>
      <c r="BO209" s="60"/>
      <c r="BP209" s="60"/>
      <c r="BQ209" s="60"/>
      <c r="BR209" s="60"/>
      <c r="BS209" s="60"/>
      <c r="BT209" s="60"/>
      <c r="BU209" s="60"/>
      <c r="BV209" s="60"/>
      <c r="BW209" s="60"/>
      <c r="BX209" s="60">
        <v>2529.9916674026604</v>
      </c>
      <c r="BY209" s="60"/>
      <c r="BZ209" s="60"/>
      <c r="CA209" s="60"/>
      <c r="CB209" s="60"/>
      <c r="CC209" s="60"/>
      <c r="CD209" s="60"/>
      <c r="CE209" s="60"/>
      <c r="CF209" s="60"/>
      <c r="CG209" s="60"/>
      <c r="CH209" s="60"/>
      <c r="CI209" s="60"/>
      <c r="CJ209" s="60"/>
      <c r="CK209" s="60"/>
      <c r="CL209" s="60"/>
      <c r="CM209" s="60"/>
      <c r="CN209" s="60"/>
      <c r="CO209" s="60"/>
      <c r="CP209" s="60"/>
      <c r="CQ209" s="60"/>
      <c r="CR209" s="60"/>
      <c r="CS209" s="60"/>
      <c r="CT209" s="60"/>
      <c r="CU209" s="61"/>
      <c r="CV209" s="60"/>
      <c r="CW209" s="60"/>
      <c r="CX209" s="60"/>
      <c r="CY209" s="60"/>
      <c r="CZ209" s="60"/>
      <c r="DA209" s="60"/>
      <c r="DB209" s="60"/>
      <c r="DC209" s="60"/>
      <c r="DD209" s="60"/>
      <c r="DE209" s="60"/>
      <c r="DF209" s="60"/>
      <c r="DG209" s="60"/>
      <c r="DH209" s="60"/>
      <c r="DI209" s="60"/>
      <c r="DJ209" s="60"/>
      <c r="DK209" s="60">
        <v>2392.1568627450979</v>
      </c>
      <c r="DL209" s="60"/>
      <c r="DM209" s="60"/>
      <c r="DN209" s="60"/>
      <c r="DO209" s="60"/>
      <c r="DP209" s="60"/>
      <c r="DQ209" s="60"/>
      <c r="DR209" s="60"/>
      <c r="DS209" s="60"/>
      <c r="DT209" s="60">
        <v>907</v>
      </c>
      <c r="DU209" s="60"/>
      <c r="DV209" s="60"/>
      <c r="DW209" s="60"/>
      <c r="DX209" s="60"/>
      <c r="DY209" s="60"/>
      <c r="DZ209" s="60"/>
      <c r="EA209" s="60"/>
      <c r="EB209" s="60"/>
      <c r="EC209" s="60"/>
      <c r="ED209" s="60"/>
      <c r="EE209" s="60"/>
      <c r="EF209" s="60"/>
      <c r="EG209" s="60"/>
      <c r="EH209" s="60"/>
      <c r="EI209" s="60"/>
      <c r="EJ209" s="60"/>
      <c r="EK209" s="60"/>
      <c r="EL209" s="60"/>
      <c r="EM209" s="60"/>
      <c r="EN209" s="60"/>
      <c r="EO209" s="60">
        <v>1388</v>
      </c>
      <c r="EP209" s="60"/>
      <c r="EQ209" s="60"/>
      <c r="ER209" s="60"/>
      <c r="ES209" s="60"/>
      <c r="ET209" s="60"/>
      <c r="EU209" s="60"/>
      <c r="EV209" s="60"/>
      <c r="EW209" s="60"/>
      <c r="EX209" s="60"/>
      <c r="EY209" s="60"/>
      <c r="EZ209" s="60"/>
      <c r="FA209" s="60"/>
      <c r="FB209" s="60"/>
      <c r="FC209" s="60"/>
      <c r="FD209" s="60"/>
      <c r="FE209" s="60"/>
      <c r="FF209" s="60"/>
      <c r="FG209" s="60"/>
      <c r="FH209" s="60"/>
      <c r="FI209" s="60"/>
      <c r="FJ209" s="60"/>
      <c r="FK209" s="60"/>
      <c r="FL209" s="60"/>
      <c r="FM209" s="60"/>
      <c r="FN209" s="60"/>
    </row>
    <row r="210" spans="1:170" ht="15.6" x14ac:dyDescent="0.3">
      <c r="A210" s="56">
        <v>1452</v>
      </c>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60"/>
      <c r="AW210" s="60">
        <v>1385.2010419513551</v>
      </c>
      <c r="AX210" s="60"/>
      <c r="AY210" s="60"/>
      <c r="AZ210" s="60"/>
      <c r="BA210" s="60">
        <v>1674.1462211724877</v>
      </c>
      <c r="BB210" s="60"/>
      <c r="BC210" s="60">
        <v>1663</v>
      </c>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60"/>
      <c r="CB210" s="60"/>
      <c r="CC210" s="60"/>
      <c r="CD210" s="60"/>
      <c r="CE210" s="60"/>
      <c r="CF210" s="60"/>
      <c r="CG210" s="60"/>
      <c r="CH210" s="60"/>
      <c r="CI210" s="60"/>
      <c r="CJ210" s="60"/>
      <c r="CK210" s="60"/>
      <c r="CL210" s="60"/>
      <c r="CM210" s="60"/>
      <c r="CN210" s="60"/>
      <c r="CO210" s="60"/>
      <c r="CP210" s="60"/>
      <c r="CQ210" s="60"/>
      <c r="CR210" s="60"/>
      <c r="CS210" s="60"/>
      <c r="CT210" s="60"/>
      <c r="CU210" s="61"/>
      <c r="CV210" s="60"/>
      <c r="CW210" s="60"/>
      <c r="CX210" s="60"/>
      <c r="CY210" s="60"/>
      <c r="CZ210" s="60"/>
      <c r="DA210" s="60"/>
      <c r="DB210" s="60"/>
      <c r="DC210" s="60"/>
      <c r="DD210" s="60"/>
      <c r="DE210" s="60"/>
      <c r="DF210" s="60"/>
      <c r="DG210" s="60"/>
      <c r="DH210" s="60"/>
      <c r="DI210" s="60"/>
      <c r="DJ210" s="60"/>
      <c r="DK210" s="60">
        <v>2276.2923351158643</v>
      </c>
      <c r="DL210" s="60"/>
      <c r="DM210" s="60"/>
      <c r="DN210" s="60"/>
      <c r="DO210" s="60"/>
      <c r="DP210" s="60"/>
      <c r="DQ210" s="60"/>
      <c r="DR210" s="60"/>
      <c r="DS210" s="60"/>
      <c r="DT210" s="60">
        <v>907</v>
      </c>
      <c r="DU210" s="60"/>
      <c r="DV210" s="60"/>
      <c r="DW210" s="60"/>
      <c r="DX210" s="60"/>
      <c r="DY210" s="60"/>
      <c r="DZ210" s="60"/>
      <c r="EA210" s="60"/>
      <c r="EB210" s="60"/>
      <c r="EC210" s="60"/>
      <c r="ED210" s="60"/>
      <c r="EE210" s="60"/>
      <c r="EF210" s="60"/>
      <c r="EG210" s="60"/>
      <c r="EH210" s="60"/>
      <c r="EI210" s="60"/>
      <c r="EJ210" s="60"/>
      <c r="EK210" s="60"/>
      <c r="EL210" s="60"/>
      <c r="EM210" s="60"/>
      <c r="EN210" s="60"/>
      <c r="EO210" s="60">
        <v>1425</v>
      </c>
      <c r="EP210" s="60"/>
      <c r="EQ210" s="60"/>
      <c r="ER210" s="60"/>
      <c r="ES210" s="60"/>
      <c r="ET210" s="60"/>
      <c r="EU210" s="60"/>
      <c r="EV210" s="60"/>
      <c r="EW210" s="60"/>
      <c r="EX210" s="60"/>
      <c r="EY210" s="60"/>
      <c r="EZ210" s="60"/>
      <c r="FA210" s="60"/>
      <c r="FB210" s="60"/>
      <c r="FC210" s="60"/>
      <c r="FD210" s="60"/>
      <c r="FE210" s="60"/>
      <c r="FF210" s="60"/>
      <c r="FG210" s="60"/>
      <c r="FH210" s="60"/>
      <c r="FI210" s="60"/>
      <c r="FJ210" s="60"/>
      <c r="FK210" s="60"/>
      <c r="FL210" s="60"/>
      <c r="FM210" s="60"/>
      <c r="FN210" s="60"/>
    </row>
    <row r="211" spans="1:170" ht="15.6" x14ac:dyDescent="0.3">
      <c r="A211" s="56">
        <v>1453</v>
      </c>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v>1334.3574955670481</v>
      </c>
      <c r="AX211" s="60"/>
      <c r="AY211" s="60"/>
      <c r="AZ211" s="60"/>
      <c r="BA211" s="60">
        <v>1844.6185182006973</v>
      </c>
      <c r="BB211" s="60"/>
      <c r="BC211" s="60">
        <v>1676</v>
      </c>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60"/>
      <c r="CB211" s="60"/>
      <c r="CC211" s="60"/>
      <c r="CD211" s="60"/>
      <c r="CE211" s="60"/>
      <c r="CF211" s="60"/>
      <c r="CG211" s="60"/>
      <c r="CH211" s="60"/>
      <c r="CI211" s="60"/>
      <c r="CJ211" s="60"/>
      <c r="CK211" s="60"/>
      <c r="CL211" s="60"/>
      <c r="CM211" s="60"/>
      <c r="CN211" s="60"/>
      <c r="CO211" s="60"/>
      <c r="CP211" s="60"/>
      <c r="CQ211" s="60"/>
      <c r="CR211" s="60"/>
      <c r="CS211" s="60"/>
      <c r="CT211" s="60"/>
      <c r="CU211" s="61"/>
      <c r="CV211" s="60"/>
      <c r="CW211" s="60"/>
      <c r="CX211" s="60"/>
      <c r="CY211" s="60"/>
      <c r="CZ211" s="60"/>
      <c r="DA211" s="60"/>
      <c r="DB211" s="60"/>
      <c r="DC211" s="60"/>
      <c r="DD211" s="60"/>
      <c r="DE211" s="60"/>
      <c r="DF211" s="60"/>
      <c r="DG211" s="60"/>
      <c r="DH211" s="60"/>
      <c r="DI211" s="60"/>
      <c r="DJ211" s="60"/>
      <c r="DK211" s="60">
        <v>2367.2014260249553</v>
      </c>
      <c r="DL211" s="60"/>
      <c r="DM211" s="60"/>
      <c r="DN211" s="60"/>
      <c r="DO211" s="60"/>
      <c r="DP211" s="60"/>
      <c r="DQ211" s="60"/>
      <c r="DR211" s="60"/>
      <c r="DS211" s="60"/>
      <c r="DT211" s="60">
        <v>909</v>
      </c>
      <c r="DU211" s="60"/>
      <c r="DV211" s="60"/>
      <c r="DW211" s="60"/>
      <c r="DX211" s="60"/>
      <c r="DY211" s="60"/>
      <c r="DZ211" s="60"/>
      <c r="EA211" s="60"/>
      <c r="EB211" s="60"/>
      <c r="EC211" s="60"/>
      <c r="ED211" s="60"/>
      <c r="EE211" s="60"/>
      <c r="EF211" s="60"/>
      <c r="EG211" s="60"/>
      <c r="EH211" s="60"/>
      <c r="EI211" s="60"/>
      <c r="EJ211" s="60"/>
      <c r="EK211" s="60"/>
      <c r="EL211" s="60"/>
      <c r="EM211" s="60"/>
      <c r="EN211" s="60"/>
      <c r="EO211" s="60">
        <v>1356</v>
      </c>
      <c r="EP211" s="60"/>
      <c r="EQ211" s="60"/>
      <c r="ER211" s="60"/>
      <c r="ES211" s="60"/>
      <c r="ET211" s="60"/>
      <c r="EU211" s="60"/>
      <c r="EV211" s="60"/>
      <c r="EW211" s="60"/>
      <c r="EX211" s="60"/>
      <c r="EY211" s="60"/>
      <c r="EZ211" s="60"/>
      <c r="FA211" s="60"/>
      <c r="FB211" s="60"/>
      <c r="FC211" s="60"/>
      <c r="FD211" s="60"/>
      <c r="FE211" s="60"/>
      <c r="FF211" s="60"/>
      <c r="FG211" s="60"/>
      <c r="FH211" s="60"/>
      <c r="FI211" s="60"/>
      <c r="FJ211" s="60"/>
      <c r="FK211" s="60"/>
      <c r="FL211" s="60"/>
      <c r="FM211" s="60"/>
      <c r="FN211" s="60"/>
    </row>
    <row r="212" spans="1:170" ht="15.6" x14ac:dyDescent="0.3">
      <c r="A212" s="56">
        <v>1454</v>
      </c>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60"/>
      <c r="AW212" s="60">
        <v>1276.2774491169582</v>
      </c>
      <c r="AX212" s="60"/>
      <c r="AY212" s="60"/>
      <c r="AZ212" s="60"/>
      <c r="BA212" s="60">
        <v>1772.4021221377179</v>
      </c>
      <c r="BB212" s="60"/>
      <c r="BC212" s="60">
        <v>1677</v>
      </c>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60"/>
      <c r="CB212" s="60"/>
      <c r="CC212" s="60"/>
      <c r="CD212" s="60"/>
      <c r="CE212" s="60"/>
      <c r="CF212" s="60"/>
      <c r="CG212" s="60"/>
      <c r="CH212" s="60"/>
      <c r="CI212" s="60"/>
      <c r="CJ212" s="60"/>
      <c r="CK212" s="60"/>
      <c r="CL212" s="60"/>
      <c r="CM212" s="60"/>
      <c r="CN212" s="60"/>
      <c r="CO212" s="60"/>
      <c r="CP212" s="60"/>
      <c r="CQ212" s="60"/>
      <c r="CR212" s="60"/>
      <c r="CS212" s="60"/>
      <c r="CT212" s="60"/>
      <c r="CU212" s="61"/>
      <c r="CV212" s="60"/>
      <c r="CW212" s="60"/>
      <c r="CX212" s="60"/>
      <c r="CY212" s="60"/>
      <c r="CZ212" s="60"/>
      <c r="DA212" s="60"/>
      <c r="DB212" s="60"/>
      <c r="DC212" s="60"/>
      <c r="DD212" s="60"/>
      <c r="DE212" s="60"/>
      <c r="DF212" s="60"/>
      <c r="DG212" s="60"/>
      <c r="DH212" s="60"/>
      <c r="DI212" s="60"/>
      <c r="DJ212" s="60"/>
      <c r="DK212" s="60">
        <v>2420.6773618538323</v>
      </c>
      <c r="DL212" s="60"/>
      <c r="DM212" s="60"/>
      <c r="DN212" s="60"/>
      <c r="DO212" s="60"/>
      <c r="DP212" s="60"/>
      <c r="DQ212" s="60"/>
      <c r="DR212" s="60"/>
      <c r="DS212" s="60"/>
      <c r="DT212" s="60">
        <v>910</v>
      </c>
      <c r="DU212" s="60"/>
      <c r="DV212" s="60"/>
      <c r="DW212" s="60"/>
      <c r="DX212" s="60"/>
      <c r="DY212" s="60"/>
      <c r="DZ212" s="60"/>
      <c r="EA212" s="60"/>
      <c r="EB212" s="60"/>
      <c r="EC212" s="60"/>
      <c r="ED212" s="60"/>
      <c r="EE212" s="60"/>
      <c r="EF212" s="60"/>
      <c r="EG212" s="60"/>
      <c r="EH212" s="60"/>
      <c r="EI212" s="60"/>
      <c r="EJ212" s="60"/>
      <c r="EK212" s="60"/>
      <c r="EL212" s="60"/>
      <c r="EM212" s="60"/>
      <c r="EN212" s="60"/>
      <c r="EO212" s="60">
        <v>1207</v>
      </c>
      <c r="EP212" s="60"/>
      <c r="EQ212" s="60"/>
      <c r="ER212" s="60"/>
      <c r="ES212" s="60"/>
      <c r="ET212" s="60"/>
      <c r="EU212" s="60"/>
      <c r="EV212" s="60"/>
      <c r="EW212" s="60"/>
      <c r="EX212" s="60"/>
      <c r="EY212" s="60"/>
      <c r="EZ212" s="60"/>
      <c r="FA212" s="60"/>
      <c r="FB212" s="60"/>
      <c r="FC212" s="60"/>
      <c r="FD212" s="60"/>
      <c r="FE212" s="60"/>
      <c r="FF212" s="60"/>
      <c r="FG212" s="60"/>
      <c r="FH212" s="60"/>
      <c r="FI212" s="60"/>
      <c r="FJ212" s="60"/>
      <c r="FK212" s="60"/>
      <c r="FL212" s="60"/>
      <c r="FM212" s="60"/>
      <c r="FN212" s="60"/>
    </row>
    <row r="213" spans="1:170" ht="15.6" x14ac:dyDescent="0.3">
      <c r="A213" s="56">
        <v>1455</v>
      </c>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v>1363.4467207249666</v>
      </c>
      <c r="AX213" s="60"/>
      <c r="AY213" s="60"/>
      <c r="AZ213" s="60"/>
      <c r="BA213" s="60">
        <v>1451.9694696957595</v>
      </c>
      <c r="BB213" s="60"/>
      <c r="BC213" s="60">
        <v>1663</v>
      </c>
      <c r="BD213" s="60"/>
      <c r="BE213" s="60"/>
      <c r="BF213" s="60"/>
      <c r="BG213" s="60"/>
      <c r="BH213" s="60"/>
      <c r="BI213" s="60"/>
      <c r="BJ213" s="60"/>
      <c r="BK213" s="60"/>
      <c r="BL213" s="60"/>
      <c r="BM213" s="60"/>
      <c r="BN213" s="60"/>
      <c r="BO213" s="60"/>
      <c r="BP213" s="60"/>
      <c r="BQ213" s="60"/>
      <c r="BR213" s="60"/>
      <c r="BS213" s="60"/>
      <c r="BT213" s="60"/>
      <c r="BU213" s="60"/>
      <c r="BV213" s="60"/>
      <c r="BW213" s="60"/>
      <c r="BX213" s="60"/>
      <c r="BY213" s="60"/>
      <c r="BZ213" s="60"/>
      <c r="CA213" s="60"/>
      <c r="CB213" s="60"/>
      <c r="CC213" s="60"/>
      <c r="CD213" s="60"/>
      <c r="CE213" s="60"/>
      <c r="CF213" s="60"/>
      <c r="CG213" s="60"/>
      <c r="CH213" s="60"/>
      <c r="CI213" s="60"/>
      <c r="CJ213" s="60"/>
      <c r="CK213" s="60"/>
      <c r="CL213" s="60"/>
      <c r="CM213" s="60"/>
      <c r="CN213" s="60"/>
      <c r="CO213" s="60"/>
      <c r="CP213" s="60"/>
      <c r="CQ213" s="60"/>
      <c r="CR213" s="60"/>
      <c r="CS213" s="60"/>
      <c r="CT213" s="60"/>
      <c r="CU213" s="61"/>
      <c r="CV213" s="60"/>
      <c r="CW213" s="60"/>
      <c r="CX213" s="60"/>
      <c r="CY213" s="60"/>
      <c r="CZ213" s="60"/>
      <c r="DA213" s="60"/>
      <c r="DB213" s="60"/>
      <c r="DC213" s="60"/>
      <c r="DD213" s="60"/>
      <c r="DE213" s="60"/>
      <c r="DF213" s="60"/>
      <c r="DG213" s="60"/>
      <c r="DH213" s="60"/>
      <c r="DI213" s="60"/>
      <c r="DJ213" s="60"/>
      <c r="DK213" s="60">
        <v>2295.0089126559715</v>
      </c>
      <c r="DL213" s="60"/>
      <c r="DM213" s="60"/>
      <c r="DN213" s="60"/>
      <c r="DO213" s="60"/>
      <c r="DP213" s="60"/>
      <c r="DQ213" s="60"/>
      <c r="DR213" s="60"/>
      <c r="DS213" s="60"/>
      <c r="DT213" s="60">
        <v>910</v>
      </c>
      <c r="DU213" s="60"/>
      <c r="DV213" s="60"/>
      <c r="DW213" s="60"/>
      <c r="DX213" s="60"/>
      <c r="DY213" s="60"/>
      <c r="DZ213" s="60"/>
      <c r="EA213" s="60"/>
      <c r="EB213" s="60"/>
      <c r="EC213" s="60"/>
      <c r="ED213" s="60"/>
      <c r="EE213" s="60"/>
      <c r="EF213" s="60"/>
      <c r="EG213" s="60"/>
      <c r="EH213" s="60"/>
      <c r="EI213" s="60"/>
      <c r="EJ213" s="60"/>
      <c r="EK213" s="60"/>
      <c r="EL213" s="60"/>
      <c r="EM213" s="60"/>
      <c r="EN213" s="60"/>
      <c r="EO213" s="60">
        <v>1436</v>
      </c>
      <c r="EP213" s="60"/>
      <c r="EQ213" s="60"/>
      <c r="ER213" s="60"/>
      <c r="ES213" s="60"/>
      <c r="ET213" s="60"/>
      <c r="EU213" s="60"/>
      <c r="EV213" s="60"/>
      <c r="EW213" s="60"/>
      <c r="EX213" s="60"/>
      <c r="EY213" s="60"/>
      <c r="EZ213" s="60"/>
      <c r="FA213" s="60"/>
      <c r="FB213" s="60"/>
      <c r="FC213" s="60"/>
      <c r="FD213" s="60"/>
      <c r="FE213" s="60"/>
      <c r="FF213" s="60"/>
      <c r="FG213" s="60"/>
      <c r="FH213" s="60"/>
      <c r="FI213" s="60"/>
      <c r="FJ213" s="60"/>
      <c r="FK213" s="60"/>
      <c r="FL213" s="60"/>
      <c r="FM213" s="60"/>
      <c r="FN213" s="60"/>
    </row>
    <row r="214" spans="1:170" ht="15.6" x14ac:dyDescent="0.3">
      <c r="A214" s="56">
        <v>1456</v>
      </c>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v>1364.6279610463771</v>
      </c>
      <c r="AX214" s="60"/>
      <c r="AY214" s="60"/>
      <c r="AZ214" s="60"/>
      <c r="BA214" s="60">
        <v>1358.3411553858507</v>
      </c>
      <c r="BB214" s="60"/>
      <c r="BC214" s="60">
        <v>1680</v>
      </c>
      <c r="BD214" s="60"/>
      <c r="BE214" s="60"/>
      <c r="BF214" s="60"/>
      <c r="BG214" s="60"/>
      <c r="BH214" s="60"/>
      <c r="BI214" s="60"/>
      <c r="BJ214" s="60"/>
      <c r="BK214" s="60"/>
      <c r="BL214" s="60"/>
      <c r="BM214" s="60"/>
      <c r="BN214" s="60"/>
      <c r="BO214" s="60"/>
      <c r="BP214" s="60"/>
      <c r="BQ214" s="60"/>
      <c r="BR214" s="60"/>
      <c r="BS214" s="60"/>
      <c r="BT214" s="60"/>
      <c r="BU214" s="60"/>
      <c r="BV214" s="60"/>
      <c r="BW214" s="60"/>
      <c r="BX214" s="60"/>
      <c r="BY214" s="60"/>
      <c r="BZ214" s="60"/>
      <c r="CA214" s="60"/>
      <c r="CB214" s="60"/>
      <c r="CC214" s="60"/>
      <c r="CD214" s="60"/>
      <c r="CE214" s="60"/>
      <c r="CF214" s="60"/>
      <c r="CG214" s="60"/>
      <c r="CH214" s="60"/>
      <c r="CI214" s="60"/>
      <c r="CJ214" s="60"/>
      <c r="CK214" s="60"/>
      <c r="CL214" s="60"/>
      <c r="CM214" s="60"/>
      <c r="CN214" s="60"/>
      <c r="CO214" s="60"/>
      <c r="CP214" s="60"/>
      <c r="CQ214" s="60"/>
      <c r="CR214" s="60"/>
      <c r="CS214" s="60"/>
      <c r="CT214" s="60"/>
      <c r="CU214" s="61"/>
      <c r="CV214" s="60"/>
      <c r="CW214" s="60"/>
      <c r="CX214" s="60"/>
      <c r="CY214" s="60"/>
      <c r="CZ214" s="60"/>
      <c r="DA214" s="60"/>
      <c r="DB214" s="60"/>
      <c r="DC214" s="60"/>
      <c r="DD214" s="60"/>
      <c r="DE214" s="60"/>
      <c r="DF214" s="60"/>
      <c r="DG214" s="60"/>
      <c r="DH214" s="60"/>
      <c r="DI214" s="60"/>
      <c r="DJ214" s="60"/>
      <c r="DK214" s="60">
        <v>2249.554367201426</v>
      </c>
      <c r="DL214" s="60"/>
      <c r="DM214" s="60"/>
      <c r="DN214" s="60"/>
      <c r="DO214" s="60"/>
      <c r="DP214" s="60"/>
      <c r="DQ214" s="60"/>
      <c r="DR214" s="60"/>
      <c r="DS214" s="60"/>
      <c r="DT214" s="60">
        <v>901</v>
      </c>
      <c r="DU214" s="60"/>
      <c r="DV214" s="60"/>
      <c r="DW214" s="60"/>
      <c r="DX214" s="60"/>
      <c r="DY214" s="60"/>
      <c r="DZ214" s="60"/>
      <c r="EA214" s="60"/>
      <c r="EB214" s="60"/>
      <c r="EC214" s="60"/>
      <c r="ED214" s="60"/>
      <c r="EE214" s="60"/>
      <c r="EF214" s="60"/>
      <c r="EG214" s="60"/>
      <c r="EH214" s="60"/>
      <c r="EI214" s="60"/>
      <c r="EJ214" s="60"/>
      <c r="EK214" s="60"/>
      <c r="EL214" s="60"/>
      <c r="EM214" s="60"/>
      <c r="EN214" s="60"/>
      <c r="EO214" s="60">
        <v>2184</v>
      </c>
      <c r="EP214" s="60"/>
      <c r="EQ214" s="60"/>
      <c r="ER214" s="60"/>
      <c r="ES214" s="60"/>
      <c r="ET214" s="60"/>
      <c r="EU214" s="60"/>
      <c r="EV214" s="60"/>
      <c r="EW214" s="60"/>
      <c r="EX214" s="60"/>
      <c r="EY214" s="60"/>
      <c r="EZ214" s="60"/>
      <c r="FA214" s="60"/>
      <c r="FB214" s="60"/>
      <c r="FC214" s="60"/>
      <c r="FD214" s="60"/>
      <c r="FE214" s="60"/>
      <c r="FF214" s="60"/>
      <c r="FG214" s="60"/>
      <c r="FH214" s="60"/>
      <c r="FI214" s="60"/>
      <c r="FJ214" s="60"/>
      <c r="FK214" s="60"/>
      <c r="FL214" s="60"/>
      <c r="FM214" s="60"/>
      <c r="FN214" s="60"/>
    </row>
    <row r="215" spans="1:170" ht="15.6" x14ac:dyDescent="0.3">
      <c r="A215" s="56">
        <v>1457</v>
      </c>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v>1304.7061692662041</v>
      </c>
      <c r="AX215" s="60"/>
      <c r="AY215" s="60"/>
      <c r="AZ215" s="60"/>
      <c r="BA215" s="60">
        <v>1357.8758751678056</v>
      </c>
      <c r="BB215" s="60"/>
      <c r="BC215" s="60">
        <v>1536</v>
      </c>
      <c r="BD215" s="60"/>
      <c r="BE215" s="60"/>
      <c r="BF215" s="60"/>
      <c r="BG215" s="60"/>
      <c r="BH215" s="60"/>
      <c r="BI215" s="60"/>
      <c r="BJ215" s="60"/>
      <c r="BK215" s="60"/>
      <c r="BL215" s="60"/>
      <c r="BM215" s="60"/>
      <c r="BN215" s="60"/>
      <c r="BO215" s="60"/>
      <c r="BP215" s="60"/>
      <c r="BQ215" s="60"/>
      <c r="BR215" s="60"/>
      <c r="BS215" s="60"/>
      <c r="BT215" s="60"/>
      <c r="BU215" s="60"/>
      <c r="BV215" s="60"/>
      <c r="BW215" s="60"/>
      <c r="BX215" s="60"/>
      <c r="BY215" s="60"/>
      <c r="BZ215" s="60"/>
      <c r="CA215" s="60"/>
      <c r="CB215" s="60"/>
      <c r="CC215" s="60"/>
      <c r="CD215" s="60"/>
      <c r="CE215" s="60"/>
      <c r="CF215" s="60"/>
      <c r="CG215" s="60"/>
      <c r="CH215" s="60"/>
      <c r="CI215" s="60"/>
      <c r="CJ215" s="60"/>
      <c r="CK215" s="60"/>
      <c r="CL215" s="60"/>
      <c r="CM215" s="60"/>
      <c r="CN215" s="60"/>
      <c r="CO215" s="60"/>
      <c r="CP215" s="60"/>
      <c r="CQ215" s="60"/>
      <c r="CR215" s="60"/>
      <c r="CS215" s="60"/>
      <c r="CT215" s="60"/>
      <c r="CU215" s="61"/>
      <c r="CV215" s="60"/>
      <c r="CW215" s="60"/>
      <c r="CX215" s="60"/>
      <c r="CY215" s="60"/>
      <c r="CZ215" s="60"/>
      <c r="DA215" s="60"/>
      <c r="DB215" s="60"/>
      <c r="DC215" s="60"/>
      <c r="DD215" s="60"/>
      <c r="DE215" s="60"/>
      <c r="DF215" s="60"/>
      <c r="DG215" s="60"/>
      <c r="DH215" s="60"/>
      <c r="DI215" s="60"/>
      <c r="DJ215" s="60"/>
      <c r="DK215" s="60">
        <v>2209.4474153297679</v>
      </c>
      <c r="DL215" s="60"/>
      <c r="DM215" s="60"/>
      <c r="DN215" s="60"/>
      <c r="DO215" s="60"/>
      <c r="DP215" s="60"/>
      <c r="DQ215" s="60"/>
      <c r="DR215" s="60"/>
      <c r="DS215" s="60"/>
      <c r="DT215" s="60">
        <v>889</v>
      </c>
      <c r="DU215" s="60"/>
      <c r="DV215" s="60"/>
      <c r="DW215" s="60"/>
      <c r="DX215" s="60"/>
      <c r="DY215" s="60"/>
      <c r="DZ215" s="60"/>
      <c r="EA215" s="60"/>
      <c r="EB215" s="60"/>
      <c r="EC215" s="60"/>
      <c r="ED215" s="60"/>
      <c r="EE215" s="60"/>
      <c r="EF215" s="60"/>
      <c r="EG215" s="60"/>
      <c r="EH215" s="60"/>
      <c r="EI215" s="60"/>
      <c r="EJ215" s="60"/>
      <c r="EK215" s="60"/>
      <c r="EL215" s="60"/>
      <c r="EM215" s="60"/>
      <c r="EN215" s="60"/>
      <c r="EO215" s="60">
        <v>2158</v>
      </c>
      <c r="EP215" s="60"/>
      <c r="EQ215" s="60"/>
      <c r="ER215" s="60"/>
      <c r="ES215" s="60"/>
      <c r="ET215" s="60"/>
      <c r="EU215" s="60"/>
      <c r="EV215" s="60"/>
      <c r="EW215" s="60"/>
      <c r="EX215" s="60"/>
      <c r="EY215" s="60"/>
      <c r="EZ215" s="60"/>
      <c r="FA215" s="60"/>
      <c r="FB215" s="60"/>
      <c r="FC215" s="60"/>
      <c r="FD215" s="60"/>
      <c r="FE215" s="60"/>
      <c r="FF215" s="60"/>
      <c r="FG215" s="60"/>
      <c r="FH215" s="60"/>
      <c r="FI215" s="60"/>
      <c r="FJ215" s="60"/>
      <c r="FK215" s="60"/>
      <c r="FL215" s="60"/>
      <c r="FM215" s="60"/>
      <c r="FN215" s="60"/>
    </row>
    <row r="216" spans="1:170" ht="15.6" x14ac:dyDescent="0.3">
      <c r="A216" s="56">
        <v>1458</v>
      </c>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v>1190.1537024901825</v>
      </c>
      <c r="AX216" s="60"/>
      <c r="AY216" s="60"/>
      <c r="AZ216" s="60"/>
      <c r="BA216" s="60">
        <v>1420.5773817801614</v>
      </c>
      <c r="BB216" s="60"/>
      <c r="BC216" s="60">
        <v>1625</v>
      </c>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1"/>
      <c r="CV216" s="60"/>
      <c r="CW216" s="60"/>
      <c r="CX216" s="60"/>
      <c r="CY216" s="60"/>
      <c r="CZ216" s="60"/>
      <c r="DA216" s="60"/>
      <c r="DB216" s="60"/>
      <c r="DC216" s="60"/>
      <c r="DD216" s="60"/>
      <c r="DE216" s="60"/>
      <c r="DF216" s="60"/>
      <c r="DG216" s="60"/>
      <c r="DH216" s="60"/>
      <c r="DI216" s="60"/>
      <c r="DJ216" s="60"/>
      <c r="DK216" s="60">
        <v>2248.6631016042779</v>
      </c>
      <c r="DL216" s="60"/>
      <c r="DM216" s="60"/>
      <c r="DN216" s="60"/>
      <c r="DO216" s="60"/>
      <c r="DP216" s="60"/>
      <c r="DQ216" s="60"/>
      <c r="DR216" s="60"/>
      <c r="DS216" s="60"/>
      <c r="DT216" s="60">
        <v>878</v>
      </c>
      <c r="DU216" s="60"/>
      <c r="DV216" s="60"/>
      <c r="DW216" s="60"/>
      <c r="DX216" s="60"/>
      <c r="DY216" s="60"/>
      <c r="DZ216" s="60"/>
      <c r="EA216" s="60"/>
      <c r="EB216" s="60"/>
      <c r="EC216" s="60"/>
      <c r="ED216" s="60"/>
      <c r="EE216" s="60"/>
      <c r="EF216" s="60"/>
      <c r="EG216" s="60"/>
      <c r="EH216" s="60"/>
      <c r="EI216" s="60"/>
      <c r="EJ216" s="60"/>
      <c r="EK216" s="60"/>
      <c r="EL216" s="60"/>
      <c r="EM216" s="60"/>
      <c r="EN216" s="60"/>
      <c r="EO216" s="60">
        <v>1765</v>
      </c>
      <c r="EP216" s="60"/>
      <c r="EQ216" s="60"/>
      <c r="ER216" s="60"/>
      <c r="ES216" s="60"/>
      <c r="ET216" s="60"/>
      <c r="EU216" s="60"/>
      <c r="EV216" s="60"/>
      <c r="EW216" s="60"/>
      <c r="EX216" s="60"/>
      <c r="EY216" s="60"/>
      <c r="EZ216" s="60"/>
      <c r="FA216" s="60"/>
      <c r="FB216" s="60"/>
      <c r="FC216" s="60"/>
      <c r="FD216" s="60"/>
      <c r="FE216" s="60"/>
      <c r="FF216" s="60"/>
      <c r="FG216" s="60"/>
      <c r="FH216" s="60"/>
      <c r="FI216" s="60"/>
      <c r="FJ216" s="60"/>
      <c r="FK216" s="60"/>
      <c r="FL216" s="60"/>
      <c r="FM216" s="60"/>
      <c r="FN216" s="60"/>
    </row>
    <row r="217" spans="1:170" ht="15.6" x14ac:dyDescent="0.3">
      <c r="A217" s="56">
        <v>1459</v>
      </c>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v>1444.2663167657629</v>
      </c>
      <c r="AX217" s="60"/>
      <c r="AY217" s="60"/>
      <c r="AZ217" s="60"/>
      <c r="BA217" s="60">
        <v>1393.5493912935999</v>
      </c>
      <c r="BB217" s="60"/>
      <c r="BC217" s="60">
        <v>1599</v>
      </c>
      <c r="BD217" s="60"/>
      <c r="BE217" s="60"/>
      <c r="BF217" s="60"/>
      <c r="BG217" s="60"/>
      <c r="BH217" s="60"/>
      <c r="BI217" s="60"/>
      <c r="BJ217" s="60"/>
      <c r="BK217" s="60"/>
      <c r="BL217" s="60"/>
      <c r="BM217" s="60"/>
      <c r="BN217" s="60"/>
      <c r="BO217" s="60"/>
      <c r="BP217" s="60"/>
      <c r="BQ217" s="60"/>
      <c r="BR217" s="60"/>
      <c r="BS217" s="60"/>
      <c r="BT217" s="60"/>
      <c r="BU217" s="60"/>
      <c r="BV217" s="60"/>
      <c r="BW217" s="60"/>
      <c r="BX217" s="60"/>
      <c r="BY217" s="60"/>
      <c r="BZ217" s="60"/>
      <c r="CA217" s="60"/>
      <c r="CB217" s="60"/>
      <c r="CC217" s="60"/>
      <c r="CD217" s="60"/>
      <c r="CE217" s="60"/>
      <c r="CF217" s="60"/>
      <c r="CG217" s="60"/>
      <c r="CH217" s="60"/>
      <c r="CI217" s="60"/>
      <c r="CJ217" s="60"/>
      <c r="CK217" s="60"/>
      <c r="CL217" s="60"/>
      <c r="CM217" s="60"/>
      <c r="CN217" s="60"/>
      <c r="CO217" s="60"/>
      <c r="CP217" s="60"/>
      <c r="CQ217" s="60"/>
      <c r="CR217" s="60"/>
      <c r="CS217" s="60"/>
      <c r="CT217" s="60"/>
      <c r="CU217" s="61"/>
      <c r="CV217" s="60"/>
      <c r="CW217" s="60"/>
      <c r="CX217" s="60"/>
      <c r="CY217" s="60"/>
      <c r="CZ217" s="60"/>
      <c r="DA217" s="60"/>
      <c r="DB217" s="60"/>
      <c r="DC217" s="60"/>
      <c r="DD217" s="60"/>
      <c r="DE217" s="60"/>
      <c r="DF217" s="60"/>
      <c r="DG217" s="60"/>
      <c r="DH217" s="60"/>
      <c r="DI217" s="60"/>
      <c r="DJ217" s="60"/>
      <c r="DK217" s="60">
        <v>2304.8128342245986</v>
      </c>
      <c r="DL217" s="60"/>
      <c r="DM217" s="60"/>
      <c r="DN217" s="60"/>
      <c r="DO217" s="60"/>
      <c r="DP217" s="60"/>
      <c r="DQ217" s="60"/>
      <c r="DR217" s="60"/>
      <c r="DS217" s="60"/>
      <c r="DT217" s="60">
        <v>869</v>
      </c>
      <c r="DU217" s="60"/>
      <c r="DV217" s="60"/>
      <c r="DW217" s="60"/>
      <c r="DX217" s="60"/>
      <c r="DY217" s="60"/>
      <c r="DZ217" s="60"/>
      <c r="EA217" s="60"/>
      <c r="EB217" s="60"/>
      <c r="EC217" s="60"/>
      <c r="ED217" s="60"/>
      <c r="EE217" s="60"/>
      <c r="EF217" s="60"/>
      <c r="EG217" s="60"/>
      <c r="EH217" s="60"/>
      <c r="EI217" s="60"/>
      <c r="EJ217" s="60"/>
      <c r="EK217" s="60"/>
      <c r="EL217" s="60"/>
      <c r="EM217" s="60"/>
      <c r="EN217" s="60"/>
      <c r="EO217" s="60">
        <v>1787</v>
      </c>
      <c r="EP217" s="60"/>
      <c r="EQ217" s="60"/>
      <c r="ER217" s="60"/>
      <c r="ES217" s="60"/>
      <c r="ET217" s="60"/>
      <c r="EU217" s="60"/>
      <c r="EV217" s="60"/>
      <c r="EW217" s="60"/>
      <c r="EX217" s="60"/>
      <c r="EY217" s="60"/>
      <c r="EZ217" s="60"/>
      <c r="FA217" s="60"/>
      <c r="FB217" s="60"/>
      <c r="FC217" s="60"/>
      <c r="FD217" s="60"/>
      <c r="FE217" s="60"/>
      <c r="FF217" s="60"/>
      <c r="FG217" s="60"/>
      <c r="FH217" s="60"/>
      <c r="FI217" s="60"/>
      <c r="FJ217" s="60"/>
      <c r="FK217" s="60"/>
      <c r="FL217" s="60"/>
      <c r="FM217" s="60"/>
      <c r="FN217" s="60"/>
    </row>
    <row r="218" spans="1:170" ht="15.6" x14ac:dyDescent="0.3">
      <c r="A218" s="56">
        <v>1460</v>
      </c>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c r="AA218" s="60"/>
      <c r="AB218" s="60">
        <v>1324</v>
      </c>
      <c r="AC218" s="60"/>
      <c r="AD218" s="60"/>
      <c r="AE218" s="60"/>
      <c r="AF218" s="60"/>
      <c r="AG218" s="60"/>
      <c r="AH218" s="60"/>
      <c r="AI218" s="60"/>
      <c r="AJ218" s="60"/>
      <c r="AK218" s="60"/>
      <c r="AL218" s="60"/>
      <c r="AM218" s="60"/>
      <c r="AN218" s="60"/>
      <c r="AO218" s="60"/>
      <c r="AP218" s="60"/>
      <c r="AQ218" s="60"/>
      <c r="AR218" s="60"/>
      <c r="AS218" s="60"/>
      <c r="AT218" s="60"/>
      <c r="AU218" s="60"/>
      <c r="AV218" s="60"/>
      <c r="AW218" s="60">
        <v>1290.7652616541523</v>
      </c>
      <c r="AX218" s="60"/>
      <c r="AY218" s="60"/>
      <c r="AZ218" s="60"/>
      <c r="BA218" s="60">
        <v>1272.9296872977491</v>
      </c>
      <c r="BB218" s="60"/>
      <c r="BC218" s="60">
        <v>1598</v>
      </c>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60"/>
      <c r="CB218" s="60"/>
      <c r="CC218" s="60"/>
      <c r="CD218" s="60"/>
      <c r="CE218" s="60"/>
      <c r="CF218" s="60"/>
      <c r="CG218" s="60"/>
      <c r="CH218" s="60"/>
      <c r="CI218" s="60"/>
      <c r="CJ218" s="60"/>
      <c r="CK218" s="60"/>
      <c r="CL218" s="60"/>
      <c r="CM218" s="60"/>
      <c r="CN218" s="60"/>
      <c r="CO218" s="60"/>
      <c r="CP218" s="60"/>
      <c r="CQ218" s="60"/>
      <c r="CR218" s="60"/>
      <c r="CS218" s="60"/>
      <c r="CT218" s="60"/>
      <c r="CU218" s="61"/>
      <c r="CV218" s="60"/>
      <c r="CW218" s="60"/>
      <c r="CX218" s="60"/>
      <c r="CY218" s="60"/>
      <c r="CZ218" s="60"/>
      <c r="DA218" s="60"/>
      <c r="DB218" s="60"/>
      <c r="DC218" s="60"/>
      <c r="DD218" s="60"/>
      <c r="DE218" s="60"/>
      <c r="DF218" s="60"/>
      <c r="DG218" s="60"/>
      <c r="DH218" s="60"/>
      <c r="DI218" s="60"/>
      <c r="DJ218" s="60"/>
      <c r="DK218" s="60">
        <v>2321.7468805704098</v>
      </c>
      <c r="DL218" s="60"/>
      <c r="DM218" s="60"/>
      <c r="DN218" s="60"/>
      <c r="DO218" s="60"/>
      <c r="DP218" s="60"/>
      <c r="DQ218" s="60"/>
      <c r="DR218" s="60"/>
      <c r="DS218" s="60"/>
      <c r="DT218" s="60">
        <v>858</v>
      </c>
      <c r="DU218" s="60"/>
      <c r="DV218" s="60"/>
      <c r="DW218" s="60"/>
      <c r="DX218" s="60"/>
      <c r="DY218" s="60"/>
      <c r="DZ218" s="60"/>
      <c r="EA218" s="60"/>
      <c r="EB218" s="60"/>
      <c r="EC218" s="60"/>
      <c r="ED218" s="60"/>
      <c r="EE218" s="60"/>
      <c r="EF218" s="60"/>
      <c r="EG218" s="60"/>
      <c r="EH218" s="60"/>
      <c r="EI218" s="60"/>
      <c r="EJ218" s="60"/>
      <c r="EK218" s="60"/>
      <c r="EL218" s="60"/>
      <c r="EM218" s="60"/>
      <c r="EN218" s="60"/>
      <c r="EO218" s="60">
        <v>1690</v>
      </c>
      <c r="EP218" s="60"/>
      <c r="EQ218" s="60"/>
      <c r="ER218" s="60"/>
      <c r="ES218" s="60"/>
      <c r="ET218" s="60"/>
      <c r="EU218" s="60"/>
      <c r="EV218" s="60"/>
      <c r="EW218" s="60"/>
      <c r="EX218" s="60"/>
      <c r="EY218" s="60"/>
      <c r="EZ218" s="60"/>
      <c r="FA218" s="60"/>
      <c r="FB218" s="60"/>
      <c r="FC218" s="60"/>
      <c r="FD218" s="60"/>
      <c r="FE218" s="60"/>
      <c r="FF218" s="60"/>
      <c r="FG218" s="60"/>
      <c r="FH218" s="60"/>
      <c r="FI218" s="60"/>
      <c r="FJ218" s="60"/>
      <c r="FK218" s="60"/>
      <c r="FL218" s="60"/>
      <c r="FM218" s="60"/>
      <c r="FN218" s="60"/>
    </row>
    <row r="219" spans="1:170" ht="15.6" x14ac:dyDescent="0.3">
      <c r="A219" s="56">
        <v>1461</v>
      </c>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v>1316.7285983570184</v>
      </c>
      <c r="AX219" s="60"/>
      <c r="AY219" s="60"/>
      <c r="AZ219" s="60"/>
      <c r="BA219" s="60">
        <v>1451.2090744086781</v>
      </c>
      <c r="BB219" s="60"/>
      <c r="BC219" s="60">
        <v>1603</v>
      </c>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60"/>
      <c r="CB219" s="60"/>
      <c r="CC219" s="60"/>
      <c r="CD219" s="60"/>
      <c r="CE219" s="60"/>
      <c r="CF219" s="60"/>
      <c r="CG219" s="60"/>
      <c r="CH219" s="60"/>
      <c r="CI219" s="60"/>
      <c r="CJ219" s="60"/>
      <c r="CK219" s="60"/>
      <c r="CL219" s="60"/>
      <c r="CM219" s="60"/>
      <c r="CN219" s="60"/>
      <c r="CO219" s="60"/>
      <c r="CP219" s="60"/>
      <c r="CQ219" s="60"/>
      <c r="CR219" s="60"/>
      <c r="CS219" s="60"/>
      <c r="CT219" s="60"/>
      <c r="CU219" s="61"/>
      <c r="CV219" s="60"/>
      <c r="CW219" s="60"/>
      <c r="CX219" s="60"/>
      <c r="CY219" s="60"/>
      <c r="CZ219" s="60"/>
      <c r="DA219" s="60"/>
      <c r="DB219" s="60"/>
      <c r="DC219" s="60"/>
      <c r="DD219" s="60"/>
      <c r="DE219" s="60"/>
      <c r="DF219" s="60"/>
      <c r="DG219" s="60"/>
      <c r="DH219" s="60"/>
      <c r="DI219" s="60"/>
      <c r="DJ219" s="60"/>
      <c r="DK219" s="60">
        <v>2262.0320855614973</v>
      </c>
      <c r="DL219" s="60"/>
      <c r="DM219" s="60"/>
      <c r="DN219" s="60"/>
      <c r="DO219" s="60"/>
      <c r="DP219" s="60"/>
      <c r="DQ219" s="60"/>
      <c r="DR219" s="60"/>
      <c r="DS219" s="60"/>
      <c r="DT219" s="60">
        <v>846</v>
      </c>
      <c r="DU219" s="60"/>
      <c r="DV219" s="60"/>
      <c r="DW219" s="60"/>
      <c r="DX219" s="60"/>
      <c r="DY219" s="60"/>
      <c r="DZ219" s="60"/>
      <c r="EA219" s="60"/>
      <c r="EB219" s="60"/>
      <c r="EC219" s="60"/>
      <c r="ED219" s="60"/>
      <c r="EE219" s="60"/>
      <c r="EF219" s="60"/>
      <c r="EG219" s="60"/>
      <c r="EH219" s="60"/>
      <c r="EI219" s="60"/>
      <c r="EJ219" s="60"/>
      <c r="EK219" s="60"/>
      <c r="EL219" s="60"/>
      <c r="EM219" s="60"/>
      <c r="EN219" s="60"/>
      <c r="EO219" s="60">
        <v>1707</v>
      </c>
      <c r="EP219" s="60"/>
      <c r="EQ219" s="60"/>
      <c r="ER219" s="60"/>
      <c r="ES219" s="60"/>
      <c r="ET219" s="60"/>
      <c r="EU219" s="60"/>
      <c r="EV219" s="60"/>
      <c r="EW219" s="60"/>
      <c r="EX219" s="60"/>
      <c r="EY219" s="60"/>
      <c r="EZ219" s="60"/>
      <c r="FA219" s="60"/>
      <c r="FB219" s="60"/>
      <c r="FC219" s="60"/>
      <c r="FD219" s="60"/>
      <c r="FE219" s="60"/>
      <c r="FF219" s="60"/>
      <c r="FG219" s="60"/>
      <c r="FH219" s="60"/>
      <c r="FI219" s="60"/>
      <c r="FJ219" s="60"/>
      <c r="FK219" s="60"/>
      <c r="FL219" s="60"/>
      <c r="FM219" s="60"/>
      <c r="FN219" s="60"/>
    </row>
    <row r="220" spans="1:170" ht="15.6" x14ac:dyDescent="0.3">
      <c r="A220" s="56">
        <v>1462</v>
      </c>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v>1272.2682770973306</v>
      </c>
      <c r="AX220" s="60"/>
      <c r="AY220" s="60"/>
      <c r="AZ220" s="60"/>
      <c r="BA220" s="60">
        <v>1619.3982791350218</v>
      </c>
      <c r="BB220" s="60"/>
      <c r="BC220" s="60">
        <v>1752</v>
      </c>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c r="CF220" s="60"/>
      <c r="CG220" s="60"/>
      <c r="CH220" s="60"/>
      <c r="CI220" s="60"/>
      <c r="CJ220" s="60"/>
      <c r="CK220" s="60"/>
      <c r="CL220" s="60"/>
      <c r="CM220" s="60"/>
      <c r="CN220" s="60"/>
      <c r="CO220" s="60"/>
      <c r="CP220" s="60"/>
      <c r="CQ220" s="60"/>
      <c r="CR220" s="60"/>
      <c r="CS220" s="60"/>
      <c r="CT220" s="60"/>
      <c r="CU220" s="61"/>
      <c r="CV220" s="60"/>
      <c r="CW220" s="60"/>
      <c r="CX220" s="60"/>
      <c r="CY220" s="60"/>
      <c r="CZ220" s="60"/>
      <c r="DA220" s="60"/>
      <c r="DB220" s="60"/>
      <c r="DC220" s="60"/>
      <c r="DD220" s="60"/>
      <c r="DE220" s="60"/>
      <c r="DF220" s="60"/>
      <c r="DG220" s="60"/>
      <c r="DH220" s="60"/>
      <c r="DI220" s="60"/>
      <c r="DJ220" s="60"/>
      <c r="DK220" s="60">
        <v>2368.9839572192509</v>
      </c>
      <c r="DL220" s="60"/>
      <c r="DM220" s="60"/>
      <c r="DN220" s="60"/>
      <c r="DO220" s="60"/>
      <c r="DP220" s="60"/>
      <c r="DQ220" s="60"/>
      <c r="DR220" s="60"/>
      <c r="DS220" s="60"/>
      <c r="DT220" s="60">
        <v>835</v>
      </c>
      <c r="DU220" s="60"/>
      <c r="DV220" s="60"/>
      <c r="DW220" s="60"/>
      <c r="DX220" s="60"/>
      <c r="DY220" s="60"/>
      <c r="DZ220" s="60"/>
      <c r="EA220" s="60"/>
      <c r="EB220" s="60"/>
      <c r="EC220" s="60"/>
      <c r="ED220" s="60"/>
      <c r="EE220" s="60"/>
      <c r="EF220" s="60"/>
      <c r="EG220" s="60"/>
      <c r="EH220" s="60"/>
      <c r="EI220" s="60"/>
      <c r="EJ220" s="60"/>
      <c r="EK220" s="60"/>
      <c r="EL220" s="60"/>
      <c r="EM220" s="60"/>
      <c r="EN220" s="60"/>
      <c r="EO220" s="60">
        <v>1760</v>
      </c>
      <c r="EP220" s="60"/>
      <c r="EQ220" s="60"/>
      <c r="ER220" s="60"/>
      <c r="ES220" s="60"/>
      <c r="ET220" s="60"/>
      <c r="EU220" s="60"/>
      <c r="EV220" s="60"/>
      <c r="EW220" s="60"/>
      <c r="EX220" s="60"/>
      <c r="EY220" s="60"/>
      <c r="EZ220" s="60"/>
      <c r="FA220" s="60"/>
      <c r="FB220" s="60"/>
      <c r="FC220" s="60"/>
      <c r="FD220" s="60"/>
      <c r="FE220" s="60"/>
      <c r="FF220" s="60"/>
      <c r="FG220" s="60"/>
      <c r="FH220" s="60"/>
      <c r="FI220" s="60"/>
      <c r="FJ220" s="60"/>
      <c r="FK220" s="60"/>
      <c r="FL220" s="60"/>
      <c r="FM220" s="60"/>
      <c r="FN220" s="60"/>
    </row>
    <row r="221" spans="1:170" ht="15.6" x14ac:dyDescent="0.3">
      <c r="A221" s="56">
        <v>1463</v>
      </c>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v>1134.2951494336771</v>
      </c>
      <c r="AX221" s="60"/>
      <c r="AY221" s="60"/>
      <c r="AZ221" s="60"/>
      <c r="BA221" s="60">
        <v>1674.1931517524949</v>
      </c>
      <c r="BB221" s="60"/>
      <c r="BC221" s="60">
        <v>1772</v>
      </c>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c r="CE221" s="60"/>
      <c r="CF221" s="60"/>
      <c r="CG221" s="60"/>
      <c r="CH221" s="60"/>
      <c r="CI221" s="60"/>
      <c r="CJ221" s="60"/>
      <c r="CK221" s="60"/>
      <c r="CL221" s="60"/>
      <c r="CM221" s="60"/>
      <c r="CN221" s="60"/>
      <c r="CO221" s="60"/>
      <c r="CP221" s="60"/>
      <c r="CQ221" s="60"/>
      <c r="CR221" s="60"/>
      <c r="CS221" s="60"/>
      <c r="CT221" s="60"/>
      <c r="CU221" s="61"/>
      <c r="CV221" s="60"/>
      <c r="CW221" s="60"/>
      <c r="CX221" s="60"/>
      <c r="CY221" s="60"/>
      <c r="CZ221" s="60"/>
      <c r="DA221" s="60"/>
      <c r="DB221" s="60"/>
      <c r="DC221" s="60"/>
      <c r="DD221" s="60"/>
      <c r="DE221" s="60"/>
      <c r="DF221" s="60"/>
      <c r="DG221" s="60"/>
      <c r="DH221" s="60"/>
      <c r="DI221" s="60"/>
      <c r="DJ221" s="60"/>
      <c r="DK221" s="60">
        <v>2362.7450980392155</v>
      </c>
      <c r="DL221" s="60"/>
      <c r="DM221" s="60"/>
      <c r="DN221" s="60"/>
      <c r="DO221" s="60"/>
      <c r="DP221" s="60"/>
      <c r="DQ221" s="60"/>
      <c r="DR221" s="60"/>
      <c r="DS221" s="60"/>
      <c r="DT221" s="60">
        <v>822</v>
      </c>
      <c r="DU221" s="60"/>
      <c r="DV221" s="60"/>
      <c r="DW221" s="60"/>
      <c r="DX221" s="60"/>
      <c r="DY221" s="60"/>
      <c r="DZ221" s="60"/>
      <c r="EA221" s="60"/>
      <c r="EB221" s="60"/>
      <c r="EC221" s="60"/>
      <c r="ED221" s="60"/>
      <c r="EE221" s="60"/>
      <c r="EF221" s="60"/>
      <c r="EG221" s="60"/>
      <c r="EH221" s="60"/>
      <c r="EI221" s="60"/>
      <c r="EJ221" s="60"/>
      <c r="EK221" s="60"/>
      <c r="EL221" s="60"/>
      <c r="EM221" s="60"/>
      <c r="EN221" s="60"/>
      <c r="EO221" s="60">
        <v>1940</v>
      </c>
      <c r="EP221" s="60"/>
      <c r="EQ221" s="60"/>
      <c r="ER221" s="60"/>
      <c r="ES221" s="60"/>
      <c r="ET221" s="60"/>
      <c r="EU221" s="60"/>
      <c r="EV221" s="60"/>
      <c r="EW221" s="60"/>
      <c r="EX221" s="60"/>
      <c r="EY221" s="60"/>
      <c r="EZ221" s="60"/>
      <c r="FA221" s="60"/>
      <c r="FB221" s="60"/>
      <c r="FC221" s="60"/>
      <c r="FD221" s="60"/>
      <c r="FE221" s="60"/>
      <c r="FF221" s="60"/>
      <c r="FG221" s="60"/>
      <c r="FH221" s="60"/>
      <c r="FI221" s="60"/>
      <c r="FJ221" s="60"/>
      <c r="FK221" s="60"/>
      <c r="FL221" s="60"/>
      <c r="FM221" s="60"/>
      <c r="FN221" s="60"/>
    </row>
    <row r="222" spans="1:170" ht="15.6" x14ac:dyDescent="0.3">
      <c r="A222" s="56">
        <v>1464</v>
      </c>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v>1098.5582169860372</v>
      </c>
      <c r="AX222" s="60"/>
      <c r="AY222" s="60"/>
      <c r="AZ222" s="60"/>
      <c r="BA222" s="60">
        <v>1625.6164060601764</v>
      </c>
      <c r="BB222" s="60"/>
      <c r="BC222" s="60">
        <v>1615</v>
      </c>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c r="CD222" s="60"/>
      <c r="CE222" s="60"/>
      <c r="CF222" s="60"/>
      <c r="CG222" s="60"/>
      <c r="CH222" s="60"/>
      <c r="CI222" s="60"/>
      <c r="CJ222" s="60"/>
      <c r="CK222" s="60"/>
      <c r="CL222" s="60"/>
      <c r="CM222" s="60"/>
      <c r="CN222" s="60"/>
      <c r="CO222" s="60"/>
      <c r="CP222" s="60"/>
      <c r="CQ222" s="60"/>
      <c r="CR222" s="60"/>
      <c r="CS222" s="60"/>
      <c r="CT222" s="60"/>
      <c r="CU222" s="61"/>
      <c r="CV222" s="60"/>
      <c r="CW222" s="60"/>
      <c r="CX222" s="60"/>
      <c r="CY222" s="60"/>
      <c r="CZ222" s="60"/>
      <c r="DA222" s="60"/>
      <c r="DB222" s="60"/>
      <c r="DC222" s="60"/>
      <c r="DD222" s="60"/>
      <c r="DE222" s="60"/>
      <c r="DF222" s="60"/>
      <c r="DG222" s="60"/>
      <c r="DH222" s="60"/>
      <c r="DI222" s="60"/>
      <c r="DJ222" s="60"/>
      <c r="DK222" s="60">
        <v>2357.3975044563276</v>
      </c>
      <c r="DL222" s="60"/>
      <c r="DM222" s="60"/>
      <c r="DN222" s="60"/>
      <c r="DO222" s="60"/>
      <c r="DP222" s="60"/>
      <c r="DQ222" s="60"/>
      <c r="DR222" s="60"/>
      <c r="DS222" s="60"/>
      <c r="DT222" s="60">
        <v>811</v>
      </c>
      <c r="DU222" s="60"/>
      <c r="DV222" s="60"/>
      <c r="DW222" s="60"/>
      <c r="DX222" s="60"/>
      <c r="DY222" s="60"/>
      <c r="DZ222" s="60"/>
      <c r="EA222" s="60"/>
      <c r="EB222" s="60"/>
      <c r="EC222" s="60"/>
      <c r="ED222" s="60"/>
      <c r="EE222" s="60"/>
      <c r="EF222" s="60"/>
      <c r="EG222" s="60"/>
      <c r="EH222" s="60"/>
      <c r="EI222" s="60"/>
      <c r="EJ222" s="60"/>
      <c r="EK222" s="60"/>
      <c r="EL222" s="60"/>
      <c r="EM222" s="60"/>
      <c r="EN222" s="60"/>
      <c r="EO222" s="60">
        <v>1870</v>
      </c>
      <c r="EP222" s="60"/>
      <c r="EQ222" s="60"/>
      <c r="ER222" s="60"/>
      <c r="ES222" s="60"/>
      <c r="ET222" s="60"/>
      <c r="EU222" s="60"/>
      <c r="EV222" s="60"/>
      <c r="EW222" s="60"/>
      <c r="EX222" s="60"/>
      <c r="EY222" s="60"/>
      <c r="EZ222" s="60"/>
      <c r="FA222" s="60"/>
      <c r="FB222" s="60"/>
      <c r="FC222" s="60"/>
      <c r="FD222" s="60"/>
      <c r="FE222" s="60"/>
      <c r="FF222" s="60"/>
      <c r="FG222" s="60"/>
      <c r="FH222" s="60"/>
      <c r="FI222" s="60"/>
      <c r="FJ222" s="60"/>
      <c r="FK222" s="60"/>
      <c r="FL222" s="60"/>
      <c r="FM222" s="60"/>
      <c r="FN222" s="60"/>
    </row>
    <row r="223" spans="1:170" ht="15.6" x14ac:dyDescent="0.3">
      <c r="A223" s="56">
        <v>1465</v>
      </c>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v>1100.4498669194961</v>
      </c>
      <c r="AX223" s="60"/>
      <c r="AY223" s="60"/>
      <c r="AZ223" s="60"/>
      <c r="BA223" s="60">
        <v>1618.5849766345525</v>
      </c>
      <c r="BB223" s="60"/>
      <c r="BC223" s="60">
        <v>1567</v>
      </c>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1"/>
      <c r="CV223" s="60"/>
      <c r="CW223" s="60"/>
      <c r="CX223" s="60"/>
      <c r="CY223" s="60"/>
      <c r="CZ223" s="60"/>
      <c r="DA223" s="60"/>
      <c r="DB223" s="60"/>
      <c r="DC223" s="60"/>
      <c r="DD223" s="60"/>
      <c r="DE223" s="60"/>
      <c r="DF223" s="60"/>
      <c r="DG223" s="60"/>
      <c r="DH223" s="60"/>
      <c r="DI223" s="60"/>
      <c r="DJ223" s="60"/>
      <c r="DK223" s="60">
        <v>2438.502673796791</v>
      </c>
      <c r="DL223" s="60"/>
      <c r="DM223" s="60"/>
      <c r="DN223" s="60"/>
      <c r="DO223" s="60"/>
      <c r="DP223" s="60"/>
      <c r="DQ223" s="60"/>
      <c r="DR223" s="60"/>
      <c r="DS223" s="60"/>
      <c r="DT223" s="60">
        <v>800</v>
      </c>
      <c r="DU223" s="60"/>
      <c r="DV223" s="60"/>
      <c r="DW223" s="60"/>
      <c r="DX223" s="60"/>
      <c r="DY223" s="60"/>
      <c r="DZ223" s="60"/>
      <c r="EA223" s="60"/>
      <c r="EB223" s="60"/>
      <c r="EC223" s="60"/>
      <c r="ED223" s="60"/>
      <c r="EE223" s="60"/>
      <c r="EF223" s="60"/>
      <c r="EG223" s="60"/>
      <c r="EH223" s="60"/>
      <c r="EI223" s="60"/>
      <c r="EJ223" s="60"/>
      <c r="EK223" s="60"/>
      <c r="EL223" s="60"/>
      <c r="EM223" s="60"/>
      <c r="EN223" s="60"/>
      <c r="EO223" s="60">
        <v>1804</v>
      </c>
      <c r="EP223" s="60"/>
      <c r="EQ223" s="60"/>
      <c r="ER223" s="60"/>
      <c r="ES223" s="60"/>
      <c r="ET223" s="60"/>
      <c r="EU223" s="60"/>
      <c r="EV223" s="60"/>
      <c r="EW223" s="60"/>
      <c r="EX223" s="60"/>
      <c r="EY223" s="60"/>
      <c r="EZ223" s="60"/>
      <c r="FA223" s="60"/>
      <c r="FB223" s="60"/>
      <c r="FC223" s="60"/>
      <c r="FD223" s="60"/>
      <c r="FE223" s="60"/>
      <c r="FF223" s="60"/>
      <c r="FG223" s="60"/>
      <c r="FH223" s="60"/>
      <c r="FI223" s="60"/>
      <c r="FJ223" s="60"/>
      <c r="FK223" s="60"/>
      <c r="FL223" s="60"/>
      <c r="FM223" s="60"/>
      <c r="FN223" s="60"/>
    </row>
    <row r="224" spans="1:170" ht="15.6" x14ac:dyDescent="0.3">
      <c r="A224" s="56">
        <v>1466</v>
      </c>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v>1166.3050439661972</v>
      </c>
      <c r="AX224" s="60"/>
      <c r="AY224" s="60"/>
      <c r="AZ224" s="60"/>
      <c r="BA224" s="60">
        <v>1624.776782738428</v>
      </c>
      <c r="BB224" s="60"/>
      <c r="BC224" s="60">
        <v>1554</v>
      </c>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60"/>
      <c r="CQ224" s="60"/>
      <c r="CR224" s="60"/>
      <c r="CS224" s="60"/>
      <c r="CT224" s="60"/>
      <c r="CU224" s="61"/>
      <c r="CV224" s="60"/>
      <c r="CW224" s="60"/>
      <c r="CX224" s="60"/>
      <c r="CY224" s="60"/>
      <c r="CZ224" s="60"/>
      <c r="DA224" s="60"/>
      <c r="DB224" s="60"/>
      <c r="DC224" s="60"/>
      <c r="DD224" s="60"/>
      <c r="DE224" s="60"/>
      <c r="DF224" s="60"/>
      <c r="DG224" s="60"/>
      <c r="DH224" s="60"/>
      <c r="DI224" s="60"/>
      <c r="DJ224" s="60"/>
      <c r="DK224" s="60">
        <v>2338.6809269162209</v>
      </c>
      <c r="DL224" s="60"/>
      <c r="DM224" s="60"/>
      <c r="DN224" s="60"/>
      <c r="DO224" s="60"/>
      <c r="DP224" s="60"/>
      <c r="DQ224" s="60"/>
      <c r="DR224" s="60"/>
      <c r="DS224" s="60"/>
      <c r="DT224" s="60">
        <v>789</v>
      </c>
      <c r="DU224" s="60"/>
      <c r="DV224" s="60"/>
      <c r="DW224" s="60"/>
      <c r="DX224" s="60"/>
      <c r="DY224" s="60"/>
      <c r="DZ224" s="60"/>
      <c r="EA224" s="60"/>
      <c r="EB224" s="60"/>
      <c r="EC224" s="60"/>
      <c r="ED224" s="60"/>
      <c r="EE224" s="60"/>
      <c r="EF224" s="60"/>
      <c r="EG224" s="60"/>
      <c r="EH224" s="60"/>
      <c r="EI224" s="60"/>
      <c r="EJ224" s="60"/>
      <c r="EK224" s="60"/>
      <c r="EL224" s="60"/>
      <c r="EM224" s="60"/>
      <c r="EN224" s="60"/>
      <c r="EO224" s="60">
        <v>1873</v>
      </c>
      <c r="EP224" s="60"/>
      <c r="EQ224" s="60"/>
      <c r="ER224" s="60"/>
      <c r="ES224" s="60"/>
      <c r="ET224" s="60"/>
      <c r="EU224" s="60"/>
      <c r="EV224" s="60"/>
      <c r="EW224" s="60"/>
      <c r="EX224" s="60"/>
      <c r="EY224" s="60"/>
      <c r="EZ224" s="60"/>
      <c r="FA224" s="60"/>
      <c r="FB224" s="60"/>
      <c r="FC224" s="60"/>
      <c r="FD224" s="60"/>
      <c r="FE224" s="60"/>
      <c r="FF224" s="60"/>
      <c r="FG224" s="60"/>
      <c r="FH224" s="60"/>
      <c r="FI224" s="60"/>
      <c r="FJ224" s="60"/>
      <c r="FK224" s="60"/>
      <c r="FL224" s="60"/>
      <c r="FM224" s="60"/>
      <c r="FN224" s="60"/>
    </row>
    <row r="225" spans="1:170" ht="15.6" x14ac:dyDescent="0.3">
      <c r="A225" s="56">
        <v>1467</v>
      </c>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v>1076.4010878338493</v>
      </c>
      <c r="AX225" s="60"/>
      <c r="AY225" s="60"/>
      <c r="AZ225" s="60"/>
      <c r="BA225" s="60">
        <v>1732.5518704107537</v>
      </c>
      <c r="BB225" s="60"/>
      <c r="BC225" s="60">
        <v>1600</v>
      </c>
      <c r="BD225" s="60"/>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60"/>
      <c r="CB225" s="60"/>
      <c r="CC225" s="60"/>
      <c r="CD225" s="60"/>
      <c r="CE225" s="60"/>
      <c r="CF225" s="60"/>
      <c r="CG225" s="60"/>
      <c r="CH225" s="60"/>
      <c r="CI225" s="60"/>
      <c r="CJ225" s="60"/>
      <c r="CK225" s="60"/>
      <c r="CL225" s="60"/>
      <c r="CM225" s="60"/>
      <c r="CN225" s="60"/>
      <c r="CO225" s="60"/>
      <c r="CP225" s="60"/>
      <c r="CQ225" s="60"/>
      <c r="CR225" s="60"/>
      <c r="CS225" s="60"/>
      <c r="CT225" s="60"/>
      <c r="CU225" s="61"/>
      <c r="CV225" s="60"/>
      <c r="CW225" s="60"/>
      <c r="CX225" s="60"/>
      <c r="CY225" s="60"/>
      <c r="CZ225" s="60"/>
      <c r="DA225" s="60"/>
      <c r="DB225" s="60"/>
      <c r="DC225" s="60"/>
      <c r="DD225" s="60"/>
      <c r="DE225" s="60"/>
      <c r="DF225" s="60"/>
      <c r="DG225" s="60"/>
      <c r="DH225" s="60"/>
      <c r="DI225" s="60"/>
      <c r="DJ225" s="60"/>
      <c r="DK225" s="60">
        <v>2292.3351158645273</v>
      </c>
      <c r="DL225" s="60"/>
      <c r="DM225" s="60"/>
      <c r="DN225" s="60"/>
      <c r="DO225" s="60"/>
      <c r="DP225" s="60"/>
      <c r="DQ225" s="60"/>
      <c r="DR225" s="60"/>
      <c r="DS225" s="60"/>
      <c r="DT225" s="60">
        <v>789</v>
      </c>
      <c r="DU225" s="60"/>
      <c r="DV225" s="60"/>
      <c r="DW225" s="60"/>
      <c r="DX225" s="60"/>
      <c r="DY225" s="60"/>
      <c r="DZ225" s="60"/>
      <c r="EA225" s="60"/>
      <c r="EB225" s="60"/>
      <c r="EC225" s="60"/>
      <c r="ED225" s="60"/>
      <c r="EE225" s="60"/>
      <c r="EF225" s="60"/>
      <c r="EG225" s="60"/>
      <c r="EH225" s="60"/>
      <c r="EI225" s="60"/>
      <c r="EJ225" s="60"/>
      <c r="EK225" s="60"/>
      <c r="EL225" s="60"/>
      <c r="EM225" s="60"/>
      <c r="EN225" s="60"/>
      <c r="EO225" s="60">
        <v>1970</v>
      </c>
      <c r="EP225" s="60"/>
      <c r="EQ225" s="60"/>
      <c r="ER225" s="60"/>
      <c r="ES225" s="60"/>
      <c r="ET225" s="60"/>
      <c r="EU225" s="60"/>
      <c r="EV225" s="60"/>
      <c r="EW225" s="60"/>
      <c r="EX225" s="60"/>
      <c r="EY225" s="60"/>
      <c r="EZ225" s="60"/>
      <c r="FA225" s="60"/>
      <c r="FB225" s="60"/>
      <c r="FC225" s="60"/>
      <c r="FD225" s="60"/>
      <c r="FE225" s="60"/>
      <c r="FF225" s="60"/>
      <c r="FG225" s="60"/>
      <c r="FH225" s="60"/>
      <c r="FI225" s="60"/>
      <c r="FJ225" s="60"/>
      <c r="FK225" s="60"/>
      <c r="FL225" s="60"/>
      <c r="FM225" s="60"/>
      <c r="FN225" s="60"/>
    </row>
    <row r="226" spans="1:170" ht="15.6" x14ac:dyDescent="0.3">
      <c r="A226" s="56">
        <v>1468</v>
      </c>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v>1003.6669085075864</v>
      </c>
      <c r="AX226" s="60"/>
      <c r="AY226" s="60"/>
      <c r="AZ226" s="60"/>
      <c r="BA226" s="60">
        <v>1730.6943508404986</v>
      </c>
      <c r="BB226" s="60"/>
      <c r="BC226" s="60">
        <v>1669</v>
      </c>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60"/>
      <c r="CQ226" s="60"/>
      <c r="CR226" s="60"/>
      <c r="CS226" s="60"/>
      <c r="CT226" s="60"/>
      <c r="CU226" s="61"/>
      <c r="CV226" s="60"/>
      <c r="CW226" s="60"/>
      <c r="CX226" s="60"/>
      <c r="CY226" s="60"/>
      <c r="CZ226" s="60"/>
      <c r="DA226" s="60"/>
      <c r="DB226" s="60"/>
      <c r="DC226" s="60"/>
      <c r="DD226" s="60"/>
      <c r="DE226" s="60"/>
      <c r="DF226" s="60"/>
      <c r="DG226" s="60"/>
      <c r="DH226" s="60"/>
      <c r="DI226" s="60"/>
      <c r="DJ226" s="60"/>
      <c r="DK226" s="60">
        <v>2248.6631016042779</v>
      </c>
      <c r="DL226" s="60"/>
      <c r="DM226" s="60"/>
      <c r="DN226" s="60"/>
      <c r="DO226" s="60"/>
      <c r="DP226" s="60"/>
      <c r="DQ226" s="60"/>
      <c r="DR226" s="60"/>
      <c r="DS226" s="60"/>
      <c r="DT226" s="60">
        <v>791</v>
      </c>
      <c r="DU226" s="60"/>
      <c r="DV226" s="60"/>
      <c r="DW226" s="60"/>
      <c r="DX226" s="60"/>
      <c r="DY226" s="60"/>
      <c r="DZ226" s="60"/>
      <c r="EA226" s="60"/>
      <c r="EB226" s="60"/>
      <c r="EC226" s="60"/>
      <c r="ED226" s="60"/>
      <c r="EE226" s="60"/>
      <c r="EF226" s="60"/>
      <c r="EG226" s="60"/>
      <c r="EH226" s="60"/>
      <c r="EI226" s="60"/>
      <c r="EJ226" s="60"/>
      <c r="EK226" s="60"/>
      <c r="EL226" s="60"/>
      <c r="EM226" s="60"/>
      <c r="EN226" s="60"/>
      <c r="EO226" s="60">
        <v>2263</v>
      </c>
      <c r="EP226" s="60"/>
      <c r="EQ226" s="60"/>
      <c r="ER226" s="60"/>
      <c r="ES226" s="60"/>
      <c r="ET226" s="60"/>
      <c r="EU226" s="60"/>
      <c r="EV226" s="60"/>
      <c r="EW226" s="60"/>
      <c r="EX226" s="60"/>
      <c r="EY226" s="60"/>
      <c r="EZ226" s="60"/>
      <c r="FA226" s="60"/>
      <c r="FB226" s="60"/>
      <c r="FC226" s="60"/>
      <c r="FD226" s="60"/>
      <c r="FE226" s="60"/>
      <c r="FF226" s="60"/>
      <c r="FG226" s="60"/>
      <c r="FH226" s="60"/>
      <c r="FI226" s="60"/>
      <c r="FJ226" s="60"/>
      <c r="FK226" s="60"/>
      <c r="FL226" s="60"/>
      <c r="FM226" s="60"/>
      <c r="FN226" s="60"/>
    </row>
    <row r="227" spans="1:170" ht="15.6" x14ac:dyDescent="0.3">
      <c r="A227" s="56">
        <v>1469</v>
      </c>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v>1020.3841550396469</v>
      </c>
      <c r="AX227" s="60"/>
      <c r="AY227" s="60"/>
      <c r="AZ227" s="60"/>
      <c r="BA227" s="60">
        <v>1777.7446159615106</v>
      </c>
      <c r="BB227" s="60"/>
      <c r="BC227" s="60">
        <v>1645</v>
      </c>
      <c r="BD227" s="60"/>
      <c r="BE227" s="60"/>
      <c r="BF227" s="60"/>
      <c r="BG227" s="60"/>
      <c r="BH227" s="60"/>
      <c r="BI227" s="60"/>
      <c r="BJ227" s="60"/>
      <c r="BK227" s="60"/>
      <c r="BL227" s="60"/>
      <c r="BM227" s="60"/>
      <c r="BN227" s="60"/>
      <c r="BO227" s="60"/>
      <c r="BP227" s="60"/>
      <c r="BQ227" s="60"/>
      <c r="BR227" s="60"/>
      <c r="BS227" s="60"/>
      <c r="BT227" s="60"/>
      <c r="BU227" s="60"/>
      <c r="BV227" s="60"/>
      <c r="BW227" s="60"/>
      <c r="BX227" s="60"/>
      <c r="BY227" s="60"/>
      <c r="BZ227" s="60"/>
      <c r="CA227" s="60"/>
      <c r="CB227" s="60"/>
      <c r="CC227" s="60"/>
      <c r="CD227" s="60"/>
      <c r="CE227" s="60"/>
      <c r="CF227" s="60"/>
      <c r="CG227" s="60"/>
      <c r="CH227" s="60"/>
      <c r="CI227" s="60"/>
      <c r="CJ227" s="60"/>
      <c r="CK227" s="60"/>
      <c r="CL227" s="60"/>
      <c r="CM227" s="60"/>
      <c r="CN227" s="60"/>
      <c r="CO227" s="60"/>
      <c r="CP227" s="60"/>
      <c r="CQ227" s="60"/>
      <c r="CR227" s="60"/>
      <c r="CS227" s="60"/>
      <c r="CT227" s="60"/>
      <c r="CU227" s="61"/>
      <c r="CV227" s="60"/>
      <c r="CW227" s="60"/>
      <c r="CX227" s="60"/>
      <c r="CY227" s="60"/>
      <c r="CZ227" s="60"/>
      <c r="DA227" s="60"/>
      <c r="DB227" s="60"/>
      <c r="DC227" s="60"/>
      <c r="DD227" s="60"/>
      <c r="DE227" s="60"/>
      <c r="DF227" s="60"/>
      <c r="DG227" s="60"/>
      <c r="DH227" s="60"/>
      <c r="DI227" s="60"/>
      <c r="DJ227" s="60"/>
      <c r="DK227" s="60">
        <v>2278.0748663101604</v>
      </c>
      <c r="DL227" s="60"/>
      <c r="DM227" s="60"/>
      <c r="DN227" s="60"/>
      <c r="DO227" s="60"/>
      <c r="DP227" s="60"/>
      <c r="DQ227" s="60"/>
      <c r="DR227" s="60"/>
      <c r="DS227" s="60"/>
      <c r="DT227" s="60">
        <v>791</v>
      </c>
      <c r="DU227" s="60"/>
      <c r="DV227" s="60"/>
      <c r="DW227" s="60"/>
      <c r="DX227" s="60"/>
      <c r="DY227" s="60"/>
      <c r="DZ227" s="60"/>
      <c r="EA227" s="60"/>
      <c r="EB227" s="60"/>
      <c r="EC227" s="60"/>
      <c r="ED227" s="60"/>
      <c r="EE227" s="60"/>
      <c r="EF227" s="60"/>
      <c r="EG227" s="60"/>
      <c r="EH227" s="60"/>
      <c r="EI227" s="60"/>
      <c r="EJ227" s="60"/>
      <c r="EK227" s="60"/>
      <c r="EL227" s="60"/>
      <c r="EM227" s="60"/>
      <c r="EN227" s="60"/>
      <c r="EO227" s="60">
        <v>1436</v>
      </c>
      <c r="EP227" s="60"/>
      <c r="EQ227" s="60"/>
      <c r="ER227" s="60"/>
      <c r="ES227" s="60"/>
      <c r="ET227" s="60"/>
      <c r="EU227" s="60"/>
      <c r="EV227" s="60"/>
      <c r="EW227" s="60"/>
      <c r="EX227" s="60"/>
      <c r="EY227" s="60"/>
      <c r="EZ227" s="60"/>
      <c r="FA227" s="60"/>
      <c r="FB227" s="60"/>
      <c r="FC227" s="60"/>
      <c r="FD227" s="60"/>
      <c r="FE227" s="60"/>
      <c r="FF227" s="60"/>
      <c r="FG227" s="60"/>
      <c r="FH227" s="60"/>
      <c r="FI227" s="60"/>
      <c r="FJ227" s="60"/>
      <c r="FK227" s="60"/>
      <c r="FL227" s="60"/>
      <c r="FM227" s="60"/>
      <c r="FN227" s="60"/>
    </row>
    <row r="228" spans="1:170" ht="15.6" x14ac:dyDescent="0.3">
      <c r="A228" s="56">
        <v>1470</v>
      </c>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v>1341</v>
      </c>
      <c r="AC228" s="60"/>
      <c r="AD228" s="60"/>
      <c r="AE228" s="60"/>
      <c r="AF228" s="60"/>
      <c r="AG228" s="60"/>
      <c r="AH228" s="60"/>
      <c r="AI228" s="60"/>
      <c r="AJ228" s="60"/>
      <c r="AK228" s="60"/>
      <c r="AL228" s="60"/>
      <c r="AM228" s="60"/>
      <c r="AN228" s="60"/>
      <c r="AO228" s="60"/>
      <c r="AP228" s="60"/>
      <c r="AQ228" s="60"/>
      <c r="AR228" s="60"/>
      <c r="AS228" s="60"/>
      <c r="AT228" s="60"/>
      <c r="AU228" s="60"/>
      <c r="AV228" s="60"/>
      <c r="AW228" s="60">
        <v>928.23333118966127</v>
      </c>
      <c r="AX228" s="60"/>
      <c r="AY228" s="60"/>
      <c r="AZ228" s="60"/>
      <c r="BA228" s="60">
        <v>1724.3057166706662</v>
      </c>
      <c r="BB228" s="60"/>
      <c r="BC228" s="60">
        <v>1597</v>
      </c>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60"/>
      <c r="CB228" s="60"/>
      <c r="CC228" s="60"/>
      <c r="CD228" s="60"/>
      <c r="CE228" s="60"/>
      <c r="CF228" s="60"/>
      <c r="CG228" s="60"/>
      <c r="CH228" s="60"/>
      <c r="CI228" s="60"/>
      <c r="CJ228" s="60"/>
      <c r="CK228" s="60"/>
      <c r="CL228" s="60"/>
      <c r="CM228" s="60"/>
      <c r="CN228" s="60"/>
      <c r="CO228" s="60"/>
      <c r="CP228" s="60"/>
      <c r="CQ228" s="60"/>
      <c r="CR228" s="60"/>
      <c r="CS228" s="60"/>
      <c r="CT228" s="60"/>
      <c r="CU228" s="61"/>
      <c r="CV228" s="60"/>
      <c r="CW228" s="60"/>
      <c r="CX228" s="60"/>
      <c r="CY228" s="60"/>
      <c r="CZ228" s="60"/>
      <c r="DA228" s="60"/>
      <c r="DB228" s="60"/>
      <c r="DC228" s="60"/>
      <c r="DD228" s="60"/>
      <c r="DE228" s="60"/>
      <c r="DF228" s="60"/>
      <c r="DG228" s="60"/>
      <c r="DH228" s="60"/>
      <c r="DI228" s="60"/>
      <c r="DJ228" s="60"/>
      <c r="DK228" s="60">
        <v>2279.857397504456</v>
      </c>
      <c r="DL228" s="60"/>
      <c r="DM228" s="60"/>
      <c r="DN228" s="60"/>
      <c r="DO228" s="60"/>
      <c r="DP228" s="60"/>
      <c r="DQ228" s="60"/>
      <c r="DR228" s="60"/>
      <c r="DS228" s="60"/>
      <c r="DT228" s="60">
        <v>791</v>
      </c>
      <c r="DU228" s="60"/>
      <c r="DV228" s="60"/>
      <c r="DW228" s="60"/>
      <c r="DX228" s="60"/>
      <c r="DY228" s="60"/>
      <c r="DZ228" s="60"/>
      <c r="EA228" s="60"/>
      <c r="EB228" s="60"/>
      <c r="EC228" s="60"/>
      <c r="ED228" s="60"/>
      <c r="EE228" s="60"/>
      <c r="EF228" s="60"/>
      <c r="EG228" s="60"/>
      <c r="EH228" s="60"/>
      <c r="EI228" s="60"/>
      <c r="EJ228" s="60"/>
      <c r="EK228" s="60"/>
      <c r="EL228" s="60"/>
      <c r="EM228" s="60"/>
      <c r="EN228" s="60"/>
      <c r="EO228" s="60">
        <v>1529</v>
      </c>
      <c r="EP228" s="60"/>
      <c r="EQ228" s="60"/>
      <c r="ER228" s="60"/>
      <c r="ES228" s="60"/>
      <c r="ET228" s="60"/>
      <c r="EU228" s="60"/>
      <c r="EV228" s="60"/>
      <c r="EW228" s="60"/>
      <c r="EX228" s="60"/>
      <c r="EY228" s="60"/>
      <c r="EZ228" s="60"/>
      <c r="FA228" s="60"/>
      <c r="FB228" s="60"/>
      <c r="FC228" s="60"/>
      <c r="FD228" s="60"/>
      <c r="FE228" s="60"/>
      <c r="FF228" s="60"/>
      <c r="FG228" s="60"/>
      <c r="FH228" s="60"/>
      <c r="FI228" s="60"/>
      <c r="FJ228" s="60"/>
      <c r="FK228" s="60"/>
      <c r="FL228" s="60"/>
      <c r="FM228" s="60"/>
      <c r="FN228" s="60"/>
    </row>
    <row r="229" spans="1:170" ht="15.6" x14ac:dyDescent="0.3">
      <c r="A229" s="56">
        <v>1471</v>
      </c>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v>1063.082292670445</v>
      </c>
      <c r="AX229" s="60"/>
      <c r="AY229" s="60"/>
      <c r="AZ229" s="60"/>
      <c r="BA229" s="60">
        <v>1577.6974596923958</v>
      </c>
      <c r="BB229" s="60"/>
      <c r="BC229" s="60">
        <v>1525</v>
      </c>
      <c r="BD229" s="60"/>
      <c r="BE229" s="60"/>
      <c r="BF229" s="60"/>
      <c r="BG229" s="60"/>
      <c r="BH229" s="60"/>
      <c r="BI229" s="60"/>
      <c r="BJ229" s="60"/>
      <c r="BK229" s="60"/>
      <c r="BL229" s="60"/>
      <c r="BM229" s="60"/>
      <c r="BN229" s="60"/>
      <c r="BO229" s="60"/>
      <c r="BP229" s="60"/>
      <c r="BQ229" s="60"/>
      <c r="BR229" s="60"/>
      <c r="BS229" s="60"/>
      <c r="BT229" s="60"/>
      <c r="BU229" s="60"/>
      <c r="BV229" s="60"/>
      <c r="BW229" s="60"/>
      <c r="BX229" s="60"/>
      <c r="BY229" s="60"/>
      <c r="BZ229" s="60"/>
      <c r="CA229" s="60"/>
      <c r="CB229" s="60"/>
      <c r="CC229" s="60"/>
      <c r="CD229" s="60"/>
      <c r="CE229" s="60"/>
      <c r="CF229" s="60"/>
      <c r="CG229" s="60"/>
      <c r="CH229" s="60"/>
      <c r="CI229" s="60"/>
      <c r="CJ229" s="60"/>
      <c r="CK229" s="60"/>
      <c r="CL229" s="60"/>
      <c r="CM229" s="60"/>
      <c r="CN229" s="60"/>
      <c r="CO229" s="60"/>
      <c r="CP229" s="60"/>
      <c r="CQ229" s="60"/>
      <c r="CR229" s="60"/>
      <c r="CS229" s="60"/>
      <c r="CT229" s="60"/>
      <c r="CU229" s="61"/>
      <c r="CV229" s="60"/>
      <c r="CW229" s="60"/>
      <c r="CX229" s="60"/>
      <c r="CY229" s="60"/>
      <c r="CZ229" s="60"/>
      <c r="DA229" s="60"/>
      <c r="DB229" s="60"/>
      <c r="DC229" s="60"/>
      <c r="DD229" s="60"/>
      <c r="DE229" s="60"/>
      <c r="DF229" s="60"/>
      <c r="DG229" s="60"/>
      <c r="DH229" s="60"/>
      <c r="DI229" s="60"/>
      <c r="DJ229" s="60"/>
      <c r="DK229" s="60">
        <v>2237.9679144385022</v>
      </c>
      <c r="DL229" s="60"/>
      <c r="DM229" s="60"/>
      <c r="DN229" s="60"/>
      <c r="DO229" s="60"/>
      <c r="DP229" s="60"/>
      <c r="DQ229" s="60"/>
      <c r="DR229" s="60"/>
      <c r="DS229" s="60"/>
      <c r="DT229" s="60">
        <v>789</v>
      </c>
      <c r="DU229" s="60"/>
      <c r="DV229" s="60"/>
      <c r="DW229" s="60"/>
      <c r="DX229" s="60"/>
      <c r="DY229" s="60"/>
      <c r="DZ229" s="60"/>
      <c r="EA229" s="60"/>
      <c r="EB229" s="60"/>
      <c r="EC229" s="60"/>
      <c r="ED229" s="60"/>
      <c r="EE229" s="60"/>
      <c r="EF229" s="60"/>
      <c r="EG229" s="60"/>
      <c r="EH229" s="60"/>
      <c r="EI229" s="60"/>
      <c r="EJ229" s="60"/>
      <c r="EK229" s="60"/>
      <c r="EL229" s="60"/>
      <c r="EM229" s="60"/>
      <c r="EN229" s="60"/>
      <c r="EO229" s="60">
        <v>1812</v>
      </c>
      <c r="EP229" s="60"/>
      <c r="EQ229" s="60"/>
      <c r="ER229" s="60"/>
      <c r="ES229" s="60"/>
      <c r="ET229" s="60"/>
      <c r="EU229" s="60"/>
      <c r="EV229" s="60"/>
      <c r="EW229" s="60"/>
      <c r="EX229" s="60"/>
      <c r="EY229" s="60"/>
      <c r="EZ229" s="60"/>
      <c r="FA229" s="60"/>
      <c r="FB229" s="60"/>
      <c r="FC229" s="60"/>
      <c r="FD229" s="60"/>
      <c r="FE229" s="60"/>
      <c r="FF229" s="60"/>
      <c r="FG229" s="60"/>
      <c r="FH229" s="60"/>
      <c r="FI229" s="60"/>
      <c r="FJ229" s="60"/>
      <c r="FK229" s="60"/>
      <c r="FL229" s="60"/>
      <c r="FM229" s="60"/>
      <c r="FN229" s="60"/>
    </row>
    <row r="230" spans="1:170" ht="15.6" x14ac:dyDescent="0.3">
      <c r="A230" s="56">
        <v>1472</v>
      </c>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v>1072.2254223223208</v>
      </c>
      <c r="AX230" s="60"/>
      <c r="AY230" s="60"/>
      <c r="AZ230" s="60"/>
      <c r="BA230" s="60">
        <v>1707.5235459072771</v>
      </c>
      <c r="BB230" s="60"/>
      <c r="BC230" s="60">
        <v>1575</v>
      </c>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60"/>
      <c r="CB230" s="60"/>
      <c r="CC230" s="60"/>
      <c r="CD230" s="60"/>
      <c r="CE230" s="60"/>
      <c r="CF230" s="60"/>
      <c r="CG230" s="60"/>
      <c r="CH230" s="60"/>
      <c r="CI230" s="60"/>
      <c r="CJ230" s="60"/>
      <c r="CK230" s="60"/>
      <c r="CL230" s="60"/>
      <c r="CM230" s="60"/>
      <c r="CN230" s="60"/>
      <c r="CO230" s="60"/>
      <c r="CP230" s="60"/>
      <c r="CQ230" s="60"/>
      <c r="CR230" s="60"/>
      <c r="CS230" s="60"/>
      <c r="CT230" s="60"/>
      <c r="CU230" s="61"/>
      <c r="CV230" s="60"/>
      <c r="CW230" s="60"/>
      <c r="CX230" s="60"/>
      <c r="CY230" s="60"/>
      <c r="CZ230" s="60"/>
      <c r="DA230" s="60"/>
      <c r="DB230" s="60"/>
      <c r="DC230" s="60"/>
      <c r="DD230" s="60"/>
      <c r="DE230" s="60"/>
      <c r="DF230" s="60"/>
      <c r="DG230" s="60"/>
      <c r="DH230" s="60"/>
      <c r="DI230" s="60"/>
      <c r="DJ230" s="60"/>
      <c r="DK230" s="60">
        <v>2335.1158645276291</v>
      </c>
      <c r="DL230" s="60"/>
      <c r="DM230" s="60"/>
      <c r="DN230" s="60"/>
      <c r="DO230" s="60"/>
      <c r="DP230" s="60"/>
      <c r="DQ230" s="60"/>
      <c r="DR230" s="60"/>
      <c r="DS230" s="60"/>
      <c r="DT230" s="60">
        <v>792</v>
      </c>
      <c r="DU230" s="60"/>
      <c r="DV230" s="60"/>
      <c r="DW230" s="60"/>
      <c r="DX230" s="60"/>
      <c r="DY230" s="60"/>
      <c r="DZ230" s="60"/>
      <c r="EA230" s="60"/>
      <c r="EB230" s="60"/>
      <c r="EC230" s="60"/>
      <c r="ED230" s="60"/>
      <c r="EE230" s="60"/>
      <c r="EF230" s="60"/>
      <c r="EG230" s="60"/>
      <c r="EH230" s="60"/>
      <c r="EI230" s="60"/>
      <c r="EJ230" s="60"/>
      <c r="EK230" s="60"/>
      <c r="EL230" s="60"/>
      <c r="EM230" s="60"/>
      <c r="EN230" s="60"/>
      <c r="EO230" s="60">
        <v>1704</v>
      </c>
      <c r="EP230" s="60"/>
      <c r="EQ230" s="60"/>
      <c r="ER230" s="60"/>
      <c r="ES230" s="60"/>
      <c r="ET230" s="60"/>
      <c r="EU230" s="60"/>
      <c r="EV230" s="60"/>
      <c r="EW230" s="60"/>
      <c r="EX230" s="60"/>
      <c r="EY230" s="60"/>
      <c r="EZ230" s="60"/>
      <c r="FA230" s="60"/>
      <c r="FB230" s="60"/>
      <c r="FC230" s="60"/>
      <c r="FD230" s="60"/>
      <c r="FE230" s="60"/>
      <c r="FF230" s="60"/>
      <c r="FG230" s="60"/>
      <c r="FH230" s="60"/>
      <c r="FI230" s="60"/>
      <c r="FJ230" s="60"/>
      <c r="FK230" s="60"/>
      <c r="FL230" s="60"/>
      <c r="FM230" s="60"/>
      <c r="FN230" s="60"/>
    </row>
    <row r="231" spans="1:170" ht="15.6" x14ac:dyDescent="0.3">
      <c r="A231" s="56">
        <v>1473</v>
      </c>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v>974.69322806354489</v>
      </c>
      <c r="AX231" s="60"/>
      <c r="AY231" s="60"/>
      <c r="AZ231" s="60"/>
      <c r="BA231" s="60">
        <v>1563.0340307737338</v>
      </c>
      <c r="BB231" s="60"/>
      <c r="BC231" s="60">
        <v>1560</v>
      </c>
      <c r="BD231" s="60"/>
      <c r="BE231" s="60"/>
      <c r="BF231" s="60"/>
      <c r="BG231" s="60"/>
      <c r="BH231" s="60"/>
      <c r="BI231" s="60"/>
      <c r="BJ231" s="60"/>
      <c r="BK231" s="60"/>
      <c r="BL231" s="60"/>
      <c r="BM231" s="60"/>
      <c r="BN231" s="60"/>
      <c r="BO231" s="60"/>
      <c r="BP231" s="60"/>
      <c r="BQ231" s="60"/>
      <c r="BR231" s="60"/>
      <c r="BS231" s="60"/>
      <c r="BT231" s="60"/>
      <c r="BU231" s="60"/>
      <c r="BV231" s="60"/>
      <c r="BW231" s="60"/>
      <c r="BX231" s="60"/>
      <c r="BY231" s="60"/>
      <c r="BZ231" s="60"/>
      <c r="CA231" s="60"/>
      <c r="CB231" s="60"/>
      <c r="CC231" s="60"/>
      <c r="CD231" s="60"/>
      <c r="CE231" s="60"/>
      <c r="CF231" s="60"/>
      <c r="CG231" s="60"/>
      <c r="CH231" s="60"/>
      <c r="CI231" s="60"/>
      <c r="CJ231" s="60"/>
      <c r="CK231" s="60"/>
      <c r="CL231" s="60"/>
      <c r="CM231" s="60"/>
      <c r="CN231" s="60"/>
      <c r="CO231" s="60"/>
      <c r="CP231" s="60"/>
      <c r="CQ231" s="60"/>
      <c r="CR231" s="60"/>
      <c r="CS231" s="60"/>
      <c r="CT231" s="60"/>
      <c r="CU231" s="61"/>
      <c r="CV231" s="60"/>
      <c r="CW231" s="60"/>
      <c r="CX231" s="60"/>
      <c r="CY231" s="60"/>
      <c r="CZ231" s="60"/>
      <c r="DA231" s="60"/>
      <c r="DB231" s="60"/>
      <c r="DC231" s="60"/>
      <c r="DD231" s="60"/>
      <c r="DE231" s="60"/>
      <c r="DF231" s="60"/>
      <c r="DG231" s="60"/>
      <c r="DH231" s="60"/>
      <c r="DI231" s="60"/>
      <c r="DJ231" s="60"/>
      <c r="DK231" s="60">
        <v>2358.2887700534757</v>
      </c>
      <c r="DL231" s="60"/>
      <c r="DM231" s="60"/>
      <c r="DN231" s="60"/>
      <c r="DO231" s="60"/>
      <c r="DP231" s="60"/>
      <c r="DQ231" s="60"/>
      <c r="DR231" s="60"/>
      <c r="DS231" s="60"/>
      <c r="DT231" s="60">
        <v>802</v>
      </c>
      <c r="DU231" s="60"/>
      <c r="DV231" s="60"/>
      <c r="DW231" s="60"/>
      <c r="DX231" s="60"/>
      <c r="DY231" s="60"/>
      <c r="DZ231" s="60"/>
      <c r="EA231" s="60"/>
      <c r="EB231" s="60"/>
      <c r="EC231" s="60"/>
      <c r="ED231" s="60"/>
      <c r="EE231" s="60"/>
      <c r="EF231" s="60"/>
      <c r="EG231" s="60"/>
      <c r="EH231" s="60"/>
      <c r="EI231" s="60"/>
      <c r="EJ231" s="60"/>
      <c r="EK231" s="60"/>
      <c r="EL231" s="60"/>
      <c r="EM231" s="60"/>
      <c r="EN231" s="60"/>
      <c r="EO231" s="60">
        <v>1546</v>
      </c>
      <c r="EP231" s="60"/>
      <c r="EQ231" s="60"/>
      <c r="ER231" s="60"/>
      <c r="ES231" s="60"/>
      <c r="ET231" s="60"/>
      <c r="EU231" s="60"/>
      <c r="EV231" s="60"/>
      <c r="EW231" s="60"/>
      <c r="EX231" s="60"/>
      <c r="EY231" s="60"/>
      <c r="EZ231" s="60"/>
      <c r="FA231" s="60"/>
      <c r="FB231" s="60"/>
      <c r="FC231" s="60"/>
      <c r="FD231" s="60"/>
      <c r="FE231" s="60"/>
      <c r="FF231" s="60"/>
      <c r="FG231" s="60"/>
      <c r="FH231" s="60"/>
      <c r="FI231" s="60"/>
      <c r="FJ231" s="60"/>
      <c r="FK231" s="60"/>
      <c r="FL231" s="60"/>
      <c r="FM231" s="60"/>
      <c r="FN231" s="60"/>
    </row>
    <row r="232" spans="1:170" ht="15.6" x14ac:dyDescent="0.3">
      <c r="A232" s="56">
        <v>1474</v>
      </c>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v>1264.924883198551</v>
      </c>
      <c r="AX232" s="60"/>
      <c r="AY232" s="60"/>
      <c r="AZ232" s="60"/>
      <c r="BA232" s="60">
        <v>1630.7372519142432</v>
      </c>
      <c r="BB232" s="60"/>
      <c r="BC232" s="60">
        <v>1642</v>
      </c>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60"/>
      <c r="CB232" s="60"/>
      <c r="CC232" s="60"/>
      <c r="CD232" s="60"/>
      <c r="CE232" s="60"/>
      <c r="CF232" s="60"/>
      <c r="CG232" s="60"/>
      <c r="CH232" s="60"/>
      <c r="CI232" s="60"/>
      <c r="CJ232" s="60"/>
      <c r="CK232" s="60"/>
      <c r="CL232" s="60"/>
      <c r="CM232" s="60"/>
      <c r="CN232" s="60"/>
      <c r="CO232" s="60"/>
      <c r="CP232" s="60"/>
      <c r="CQ232" s="60"/>
      <c r="CR232" s="60"/>
      <c r="CS232" s="60"/>
      <c r="CT232" s="60"/>
      <c r="CU232" s="61"/>
      <c r="CV232" s="60"/>
      <c r="CW232" s="60"/>
      <c r="CX232" s="60"/>
      <c r="CY232" s="60"/>
      <c r="CZ232" s="60"/>
      <c r="DA232" s="60"/>
      <c r="DB232" s="60"/>
      <c r="DC232" s="60"/>
      <c r="DD232" s="60"/>
      <c r="DE232" s="60"/>
      <c r="DF232" s="60"/>
      <c r="DG232" s="60"/>
      <c r="DH232" s="60"/>
      <c r="DI232" s="60"/>
      <c r="DJ232" s="60"/>
      <c r="DK232" s="60">
        <v>2352.9411764705878</v>
      </c>
      <c r="DL232" s="60"/>
      <c r="DM232" s="60"/>
      <c r="DN232" s="60"/>
      <c r="DO232" s="60"/>
      <c r="DP232" s="60"/>
      <c r="DQ232" s="60"/>
      <c r="DR232" s="60"/>
      <c r="DS232" s="60"/>
      <c r="DT232" s="60">
        <v>810</v>
      </c>
      <c r="DU232" s="60"/>
      <c r="DV232" s="60"/>
      <c r="DW232" s="60"/>
      <c r="DX232" s="60"/>
      <c r="DY232" s="60"/>
      <c r="DZ232" s="60"/>
      <c r="EA232" s="60"/>
      <c r="EB232" s="60"/>
      <c r="EC232" s="60"/>
      <c r="ED232" s="60"/>
      <c r="EE232" s="60"/>
      <c r="EF232" s="60"/>
      <c r="EG232" s="60"/>
      <c r="EH232" s="60"/>
      <c r="EI232" s="60"/>
      <c r="EJ232" s="60"/>
      <c r="EK232" s="60"/>
      <c r="EL232" s="60"/>
      <c r="EM232" s="60"/>
      <c r="EN232" s="60"/>
      <c r="EO232" s="60">
        <v>1325</v>
      </c>
      <c r="EP232" s="60"/>
      <c r="EQ232" s="60"/>
      <c r="ER232" s="60"/>
      <c r="ES232" s="60"/>
      <c r="ET232" s="60"/>
      <c r="EU232" s="60"/>
      <c r="EV232" s="60"/>
      <c r="EW232" s="60"/>
      <c r="EX232" s="60"/>
      <c r="EY232" s="60"/>
      <c r="EZ232" s="60"/>
      <c r="FA232" s="60"/>
      <c r="FB232" s="60"/>
      <c r="FC232" s="60"/>
      <c r="FD232" s="60"/>
      <c r="FE232" s="60"/>
      <c r="FF232" s="60"/>
      <c r="FG232" s="60"/>
      <c r="FH232" s="60"/>
      <c r="FI232" s="60"/>
      <c r="FJ232" s="60"/>
      <c r="FK232" s="60"/>
      <c r="FL232" s="60"/>
      <c r="FM232" s="60"/>
      <c r="FN232" s="60"/>
    </row>
    <row r="233" spans="1:170" ht="15.6" x14ac:dyDescent="0.3">
      <c r="A233" s="56">
        <v>1475</v>
      </c>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v>1135.2634804266747</v>
      </c>
      <c r="AX233" s="60"/>
      <c r="AY233" s="60"/>
      <c r="AZ233" s="60"/>
      <c r="BA233" s="60">
        <v>1571.1836633726907</v>
      </c>
      <c r="BB233" s="60"/>
      <c r="BC233" s="60">
        <v>1592</v>
      </c>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1"/>
      <c r="CV233" s="60"/>
      <c r="CW233" s="60"/>
      <c r="CX233" s="60"/>
      <c r="CY233" s="60"/>
      <c r="CZ233" s="60"/>
      <c r="DA233" s="60"/>
      <c r="DB233" s="60"/>
      <c r="DC233" s="60"/>
      <c r="DD233" s="60"/>
      <c r="DE233" s="60"/>
      <c r="DF233" s="60"/>
      <c r="DG233" s="60"/>
      <c r="DH233" s="60"/>
      <c r="DI233" s="60"/>
      <c r="DJ233" s="60"/>
      <c r="DK233" s="60">
        <v>2279.857397504456</v>
      </c>
      <c r="DL233" s="60"/>
      <c r="DM233" s="60"/>
      <c r="DN233" s="60"/>
      <c r="DO233" s="60"/>
      <c r="DP233" s="60"/>
      <c r="DQ233" s="60"/>
      <c r="DR233" s="60"/>
      <c r="DS233" s="60"/>
      <c r="DT233" s="60">
        <v>818</v>
      </c>
      <c r="DU233" s="60"/>
      <c r="DV233" s="60"/>
      <c r="DW233" s="60"/>
      <c r="DX233" s="60"/>
      <c r="DY233" s="60"/>
      <c r="DZ233" s="60"/>
      <c r="EA233" s="60"/>
      <c r="EB233" s="60"/>
      <c r="EC233" s="60"/>
      <c r="ED233" s="60"/>
      <c r="EE233" s="60"/>
      <c r="EF233" s="60"/>
      <c r="EG233" s="60"/>
      <c r="EH233" s="60"/>
      <c r="EI233" s="60"/>
      <c r="EJ233" s="60"/>
      <c r="EK233" s="60"/>
      <c r="EL233" s="60"/>
      <c r="EM233" s="60"/>
      <c r="EN233" s="60"/>
      <c r="EO233" s="60">
        <v>1366</v>
      </c>
      <c r="EP233" s="60"/>
      <c r="EQ233" s="60"/>
      <c r="ER233" s="60"/>
      <c r="ES233" s="60"/>
      <c r="ET233" s="60"/>
      <c r="EU233" s="60"/>
      <c r="EV233" s="60"/>
      <c r="EW233" s="60"/>
      <c r="EX233" s="60"/>
      <c r="EY233" s="60"/>
      <c r="EZ233" s="60"/>
      <c r="FA233" s="60"/>
      <c r="FB233" s="60"/>
      <c r="FC233" s="60"/>
      <c r="FD233" s="60"/>
      <c r="FE233" s="60"/>
      <c r="FF233" s="60"/>
      <c r="FG233" s="60"/>
      <c r="FH233" s="60"/>
      <c r="FI233" s="60"/>
      <c r="FJ233" s="60"/>
      <c r="FK233" s="60"/>
      <c r="FL233" s="60"/>
      <c r="FM233" s="60"/>
      <c r="FN233" s="60"/>
    </row>
    <row r="234" spans="1:170" ht="15.6" x14ac:dyDescent="0.3">
      <c r="A234" s="56">
        <v>1476</v>
      </c>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v>1146.8603364135399</v>
      </c>
      <c r="AX234" s="60"/>
      <c r="AY234" s="60"/>
      <c r="AZ234" s="60"/>
      <c r="BA234" s="60">
        <v>1549.7596283765261</v>
      </c>
      <c r="BB234" s="60"/>
      <c r="BC234" s="60">
        <v>1475</v>
      </c>
      <c r="BD234" s="60"/>
      <c r="BE234" s="60"/>
      <c r="BF234" s="60"/>
      <c r="BG234" s="60"/>
      <c r="BH234" s="60"/>
      <c r="BI234" s="60"/>
      <c r="BJ234" s="60"/>
      <c r="BK234" s="60"/>
      <c r="BL234" s="60"/>
      <c r="BM234" s="60"/>
      <c r="BN234" s="60"/>
      <c r="BO234" s="60"/>
      <c r="BP234" s="60"/>
      <c r="BQ234" s="60"/>
      <c r="BR234" s="60"/>
      <c r="BS234" s="60"/>
      <c r="BT234" s="60"/>
      <c r="BU234" s="60"/>
      <c r="BV234" s="60"/>
      <c r="BW234" s="60"/>
      <c r="BX234" s="60"/>
      <c r="BY234" s="60"/>
      <c r="BZ234" s="60"/>
      <c r="CA234" s="60"/>
      <c r="CB234" s="60"/>
      <c r="CC234" s="60"/>
      <c r="CD234" s="60"/>
      <c r="CE234" s="60"/>
      <c r="CF234" s="60"/>
      <c r="CG234" s="60"/>
      <c r="CH234" s="60"/>
      <c r="CI234" s="60"/>
      <c r="CJ234" s="60"/>
      <c r="CK234" s="60"/>
      <c r="CL234" s="60"/>
      <c r="CM234" s="60"/>
      <c r="CN234" s="60"/>
      <c r="CO234" s="60"/>
      <c r="CP234" s="60"/>
      <c r="CQ234" s="60"/>
      <c r="CR234" s="60"/>
      <c r="CS234" s="60"/>
      <c r="CT234" s="60"/>
      <c r="CU234" s="61"/>
      <c r="CV234" s="60"/>
      <c r="CW234" s="60"/>
      <c r="CX234" s="60"/>
      <c r="CY234" s="60"/>
      <c r="CZ234" s="60"/>
      <c r="DA234" s="60"/>
      <c r="DB234" s="60"/>
      <c r="DC234" s="60"/>
      <c r="DD234" s="60"/>
      <c r="DE234" s="60"/>
      <c r="DF234" s="60"/>
      <c r="DG234" s="60"/>
      <c r="DH234" s="60"/>
      <c r="DI234" s="60"/>
      <c r="DJ234" s="60"/>
      <c r="DK234" s="60">
        <v>2301.2477718360069</v>
      </c>
      <c r="DL234" s="60"/>
      <c r="DM234" s="60"/>
      <c r="DN234" s="60"/>
      <c r="DO234" s="60"/>
      <c r="DP234" s="60"/>
      <c r="DQ234" s="60"/>
      <c r="DR234" s="60"/>
      <c r="DS234" s="60"/>
      <c r="DT234" s="60">
        <v>826</v>
      </c>
      <c r="DU234" s="60"/>
      <c r="DV234" s="60"/>
      <c r="DW234" s="60"/>
      <c r="DX234" s="60"/>
      <c r="DY234" s="60"/>
      <c r="DZ234" s="60"/>
      <c r="EA234" s="60"/>
      <c r="EB234" s="60"/>
      <c r="EC234" s="60"/>
      <c r="ED234" s="60"/>
      <c r="EE234" s="60"/>
      <c r="EF234" s="60"/>
      <c r="EG234" s="60"/>
      <c r="EH234" s="60"/>
      <c r="EI234" s="60"/>
      <c r="EJ234" s="60"/>
      <c r="EK234" s="60"/>
      <c r="EL234" s="60"/>
      <c r="EM234" s="60"/>
      <c r="EN234" s="60"/>
      <c r="EO234" s="60">
        <v>1301</v>
      </c>
      <c r="EP234" s="60"/>
      <c r="EQ234" s="60"/>
      <c r="ER234" s="60"/>
      <c r="ES234" s="60"/>
      <c r="ET234" s="60"/>
      <c r="EU234" s="60"/>
      <c r="EV234" s="60"/>
      <c r="EW234" s="60"/>
      <c r="EX234" s="60"/>
      <c r="EY234" s="60"/>
      <c r="EZ234" s="60"/>
      <c r="FA234" s="60"/>
      <c r="FB234" s="60"/>
      <c r="FC234" s="60"/>
      <c r="FD234" s="60"/>
      <c r="FE234" s="60"/>
      <c r="FF234" s="60"/>
      <c r="FG234" s="60"/>
      <c r="FH234" s="60"/>
      <c r="FI234" s="60"/>
      <c r="FJ234" s="60"/>
      <c r="FK234" s="60"/>
      <c r="FL234" s="60"/>
      <c r="FM234" s="60"/>
      <c r="FN234" s="60"/>
    </row>
    <row r="235" spans="1:170" ht="15.6" x14ac:dyDescent="0.3">
      <c r="A235" s="56">
        <v>1477</v>
      </c>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v>1127.8485630045463</v>
      </c>
      <c r="AX235" s="60"/>
      <c r="AY235" s="60"/>
      <c r="AZ235" s="60"/>
      <c r="BA235" s="60">
        <v>1505.4514225961082</v>
      </c>
      <c r="BB235" s="60"/>
      <c r="BC235" s="60">
        <v>1541</v>
      </c>
      <c r="BD235" s="60"/>
      <c r="BE235" s="60"/>
      <c r="BF235" s="60"/>
      <c r="BG235" s="60"/>
      <c r="BH235" s="60"/>
      <c r="BI235" s="60"/>
      <c r="BJ235" s="60"/>
      <c r="BK235" s="60"/>
      <c r="BL235" s="60"/>
      <c r="BM235" s="60"/>
      <c r="BN235" s="60"/>
      <c r="BO235" s="60"/>
      <c r="BP235" s="60"/>
      <c r="BQ235" s="60"/>
      <c r="BR235" s="60"/>
      <c r="BS235" s="60"/>
      <c r="BT235" s="60"/>
      <c r="BU235" s="60"/>
      <c r="BV235" s="60"/>
      <c r="BW235" s="60"/>
      <c r="BX235" s="60"/>
      <c r="BY235" s="60"/>
      <c r="BZ235" s="60"/>
      <c r="CA235" s="60"/>
      <c r="CB235" s="60"/>
      <c r="CC235" s="60"/>
      <c r="CD235" s="60"/>
      <c r="CE235" s="60"/>
      <c r="CF235" s="60"/>
      <c r="CG235" s="60"/>
      <c r="CH235" s="60"/>
      <c r="CI235" s="60"/>
      <c r="CJ235" s="60"/>
      <c r="CK235" s="60"/>
      <c r="CL235" s="60"/>
      <c r="CM235" s="60"/>
      <c r="CN235" s="60"/>
      <c r="CO235" s="60"/>
      <c r="CP235" s="60"/>
      <c r="CQ235" s="60"/>
      <c r="CR235" s="60"/>
      <c r="CS235" s="60"/>
      <c r="CT235" s="60"/>
      <c r="CU235" s="61"/>
      <c r="CV235" s="60"/>
      <c r="CW235" s="60"/>
      <c r="CX235" s="60"/>
      <c r="CY235" s="60"/>
      <c r="CZ235" s="60"/>
      <c r="DA235" s="60"/>
      <c r="DB235" s="60"/>
      <c r="DC235" s="60"/>
      <c r="DD235" s="60"/>
      <c r="DE235" s="60"/>
      <c r="DF235" s="60"/>
      <c r="DG235" s="60"/>
      <c r="DH235" s="60"/>
      <c r="DI235" s="60"/>
      <c r="DJ235" s="60"/>
      <c r="DK235" s="60">
        <v>2352.0499108734402</v>
      </c>
      <c r="DL235" s="60"/>
      <c r="DM235" s="60"/>
      <c r="DN235" s="60"/>
      <c r="DO235" s="60"/>
      <c r="DP235" s="60"/>
      <c r="DQ235" s="60"/>
      <c r="DR235" s="60"/>
      <c r="DS235" s="60"/>
      <c r="DT235" s="60">
        <v>837</v>
      </c>
      <c r="DU235" s="60"/>
      <c r="DV235" s="60"/>
      <c r="DW235" s="60"/>
      <c r="DX235" s="60"/>
      <c r="DY235" s="60"/>
      <c r="DZ235" s="60"/>
      <c r="EA235" s="60"/>
      <c r="EB235" s="60"/>
      <c r="EC235" s="60"/>
      <c r="ED235" s="60"/>
      <c r="EE235" s="60"/>
      <c r="EF235" s="60"/>
      <c r="EG235" s="60"/>
      <c r="EH235" s="60"/>
      <c r="EI235" s="60"/>
      <c r="EJ235" s="60"/>
      <c r="EK235" s="60"/>
      <c r="EL235" s="60"/>
      <c r="EM235" s="60"/>
      <c r="EN235" s="60"/>
      <c r="EO235" s="60">
        <v>1427</v>
      </c>
      <c r="EP235" s="60"/>
      <c r="EQ235" s="60"/>
      <c r="ER235" s="60"/>
      <c r="ES235" s="60"/>
      <c r="ET235" s="60"/>
      <c r="EU235" s="60"/>
      <c r="EV235" s="60"/>
      <c r="EW235" s="60"/>
      <c r="EX235" s="60"/>
      <c r="EY235" s="60"/>
      <c r="EZ235" s="60"/>
      <c r="FA235" s="60"/>
      <c r="FB235" s="60"/>
      <c r="FC235" s="60"/>
      <c r="FD235" s="60"/>
      <c r="FE235" s="60"/>
      <c r="FF235" s="60"/>
      <c r="FG235" s="60"/>
      <c r="FH235" s="60"/>
      <c r="FI235" s="60"/>
      <c r="FJ235" s="60"/>
      <c r="FK235" s="60"/>
      <c r="FL235" s="60"/>
      <c r="FM235" s="60"/>
      <c r="FN235" s="60"/>
    </row>
    <row r="236" spans="1:170" ht="15.6" x14ac:dyDescent="0.3">
      <c r="A236" s="56">
        <v>1478</v>
      </c>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v>1219.6361896164613</v>
      </c>
      <c r="AX236" s="60"/>
      <c r="AY236" s="60"/>
      <c r="AZ236" s="60"/>
      <c r="BA236" s="60">
        <v>1441.7798504062578</v>
      </c>
      <c r="BB236" s="60"/>
      <c r="BC236" s="60">
        <v>1583</v>
      </c>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c r="CA236" s="60"/>
      <c r="CB236" s="60"/>
      <c r="CC236" s="60"/>
      <c r="CD236" s="60"/>
      <c r="CE236" s="60"/>
      <c r="CF236" s="60"/>
      <c r="CG236" s="60"/>
      <c r="CH236" s="60"/>
      <c r="CI236" s="60"/>
      <c r="CJ236" s="60"/>
      <c r="CK236" s="60"/>
      <c r="CL236" s="60"/>
      <c r="CM236" s="60"/>
      <c r="CN236" s="60"/>
      <c r="CO236" s="60"/>
      <c r="CP236" s="60"/>
      <c r="CQ236" s="60"/>
      <c r="CR236" s="60"/>
      <c r="CS236" s="60"/>
      <c r="CT236" s="60"/>
      <c r="CU236" s="61"/>
      <c r="CV236" s="60"/>
      <c r="CW236" s="60"/>
      <c r="CX236" s="60"/>
      <c r="CY236" s="60"/>
      <c r="CZ236" s="60"/>
      <c r="DA236" s="60"/>
      <c r="DB236" s="60"/>
      <c r="DC236" s="60"/>
      <c r="DD236" s="60"/>
      <c r="DE236" s="60"/>
      <c r="DF236" s="60"/>
      <c r="DG236" s="60"/>
      <c r="DH236" s="60"/>
      <c r="DI236" s="60"/>
      <c r="DJ236" s="60"/>
      <c r="DK236" s="60">
        <v>2330.6595365418893</v>
      </c>
      <c r="DL236" s="60"/>
      <c r="DM236" s="60"/>
      <c r="DN236" s="60"/>
      <c r="DO236" s="60"/>
      <c r="DP236" s="60"/>
      <c r="DQ236" s="60"/>
      <c r="DR236" s="60"/>
      <c r="DS236" s="60"/>
      <c r="DT236" s="60">
        <v>845</v>
      </c>
      <c r="DU236" s="60"/>
      <c r="DV236" s="60"/>
      <c r="DW236" s="60"/>
      <c r="DX236" s="60"/>
      <c r="DY236" s="60"/>
      <c r="DZ236" s="60"/>
      <c r="EA236" s="60"/>
      <c r="EB236" s="60"/>
      <c r="EC236" s="60"/>
      <c r="ED236" s="60"/>
      <c r="EE236" s="60"/>
      <c r="EF236" s="60"/>
      <c r="EG236" s="60"/>
      <c r="EH236" s="60"/>
      <c r="EI236" s="60"/>
      <c r="EJ236" s="60"/>
      <c r="EK236" s="60"/>
      <c r="EL236" s="60"/>
      <c r="EM236" s="60"/>
      <c r="EN236" s="60"/>
      <c r="EO236" s="60">
        <v>1406</v>
      </c>
      <c r="EP236" s="60"/>
      <c r="EQ236" s="60"/>
      <c r="ER236" s="60"/>
      <c r="ES236" s="60"/>
      <c r="ET236" s="60"/>
      <c r="EU236" s="60"/>
      <c r="EV236" s="60"/>
      <c r="EW236" s="60"/>
      <c r="EX236" s="60"/>
      <c r="EY236" s="60"/>
      <c r="EZ236" s="60"/>
      <c r="FA236" s="60"/>
      <c r="FB236" s="60"/>
      <c r="FC236" s="60"/>
      <c r="FD236" s="60"/>
      <c r="FE236" s="60"/>
      <c r="FF236" s="60"/>
      <c r="FG236" s="60"/>
      <c r="FH236" s="60"/>
      <c r="FI236" s="60"/>
      <c r="FJ236" s="60"/>
      <c r="FK236" s="60"/>
      <c r="FL236" s="60"/>
      <c r="FM236" s="60"/>
      <c r="FN236" s="60"/>
    </row>
    <row r="237" spans="1:170" ht="15.6" x14ac:dyDescent="0.3">
      <c r="A237" s="56">
        <v>1479</v>
      </c>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v>1365.7580940929145</v>
      </c>
      <c r="AX237" s="60"/>
      <c r="AY237" s="60"/>
      <c r="AZ237" s="60"/>
      <c r="BA237" s="60">
        <v>1467.8085859120467</v>
      </c>
      <c r="BB237" s="60"/>
      <c r="BC237" s="60">
        <v>1672</v>
      </c>
      <c r="BD237" s="60"/>
      <c r="BE237" s="60"/>
      <c r="BF237" s="60"/>
      <c r="BG237" s="60"/>
      <c r="BH237" s="60"/>
      <c r="BI237" s="60"/>
      <c r="BJ237" s="60"/>
      <c r="BK237" s="60"/>
      <c r="BL237" s="60"/>
      <c r="BM237" s="60"/>
      <c r="BN237" s="60"/>
      <c r="BO237" s="60"/>
      <c r="BP237" s="60"/>
      <c r="BQ237" s="60"/>
      <c r="BR237" s="60"/>
      <c r="BS237" s="60"/>
      <c r="BT237" s="60"/>
      <c r="BU237" s="60"/>
      <c r="BV237" s="60"/>
      <c r="BW237" s="60"/>
      <c r="BX237" s="60"/>
      <c r="BY237" s="60"/>
      <c r="BZ237" s="60"/>
      <c r="CA237" s="60"/>
      <c r="CB237" s="60"/>
      <c r="CC237" s="60"/>
      <c r="CD237" s="60"/>
      <c r="CE237" s="60"/>
      <c r="CF237" s="60"/>
      <c r="CG237" s="60"/>
      <c r="CH237" s="60"/>
      <c r="CI237" s="60"/>
      <c r="CJ237" s="60"/>
      <c r="CK237" s="60"/>
      <c r="CL237" s="60"/>
      <c r="CM237" s="60"/>
      <c r="CN237" s="60"/>
      <c r="CO237" s="60"/>
      <c r="CP237" s="60"/>
      <c r="CQ237" s="60"/>
      <c r="CR237" s="60"/>
      <c r="CS237" s="60"/>
      <c r="CT237" s="60"/>
      <c r="CU237" s="61"/>
      <c r="CV237" s="60"/>
      <c r="CW237" s="60"/>
      <c r="CX237" s="60"/>
      <c r="CY237" s="60"/>
      <c r="CZ237" s="60"/>
      <c r="DA237" s="60"/>
      <c r="DB237" s="60"/>
      <c r="DC237" s="60"/>
      <c r="DD237" s="60"/>
      <c r="DE237" s="60"/>
      <c r="DF237" s="60"/>
      <c r="DG237" s="60"/>
      <c r="DH237" s="60"/>
      <c r="DI237" s="60"/>
      <c r="DJ237" s="60"/>
      <c r="DK237" s="60">
        <v>2272.7272727272725</v>
      </c>
      <c r="DL237" s="60"/>
      <c r="DM237" s="60"/>
      <c r="DN237" s="60"/>
      <c r="DO237" s="60"/>
      <c r="DP237" s="60"/>
      <c r="DQ237" s="60"/>
      <c r="DR237" s="60"/>
      <c r="DS237" s="60"/>
      <c r="DT237" s="60">
        <v>850</v>
      </c>
      <c r="DU237" s="60"/>
      <c r="DV237" s="60"/>
      <c r="DW237" s="60"/>
      <c r="DX237" s="60"/>
      <c r="DY237" s="60"/>
      <c r="DZ237" s="60"/>
      <c r="EA237" s="60"/>
      <c r="EB237" s="60"/>
      <c r="EC237" s="60"/>
      <c r="ED237" s="60"/>
      <c r="EE237" s="60"/>
      <c r="EF237" s="60"/>
      <c r="EG237" s="60"/>
      <c r="EH237" s="60"/>
      <c r="EI237" s="60"/>
      <c r="EJ237" s="60"/>
      <c r="EK237" s="60"/>
      <c r="EL237" s="60"/>
      <c r="EM237" s="60"/>
      <c r="EN237" s="60"/>
      <c r="EO237" s="60">
        <v>1352</v>
      </c>
      <c r="EP237" s="60"/>
      <c r="EQ237" s="60"/>
      <c r="ER237" s="60"/>
      <c r="ES237" s="60"/>
      <c r="ET237" s="60"/>
      <c r="EU237" s="60"/>
      <c r="EV237" s="60"/>
      <c r="EW237" s="60"/>
      <c r="EX237" s="60"/>
      <c r="EY237" s="60"/>
      <c r="EZ237" s="60"/>
      <c r="FA237" s="60"/>
      <c r="FB237" s="60"/>
      <c r="FC237" s="60"/>
      <c r="FD237" s="60"/>
      <c r="FE237" s="60"/>
      <c r="FF237" s="60"/>
      <c r="FG237" s="60"/>
      <c r="FH237" s="60"/>
      <c r="FI237" s="60"/>
      <c r="FJ237" s="60"/>
      <c r="FK237" s="60"/>
      <c r="FL237" s="60"/>
      <c r="FM237" s="60"/>
      <c r="FN237" s="60"/>
    </row>
    <row r="238" spans="1:170" ht="15.6" x14ac:dyDescent="0.3">
      <c r="A238" s="56">
        <v>1480</v>
      </c>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c r="AA238" s="60"/>
      <c r="AB238" s="60">
        <v>1242</v>
      </c>
      <c r="AC238" s="60"/>
      <c r="AD238" s="60"/>
      <c r="AE238" s="60"/>
      <c r="AF238" s="60"/>
      <c r="AG238" s="60"/>
      <c r="AH238" s="60"/>
      <c r="AI238" s="60"/>
      <c r="AJ238" s="60"/>
      <c r="AK238" s="60"/>
      <c r="AL238" s="60"/>
      <c r="AM238" s="60"/>
      <c r="AN238" s="60"/>
      <c r="AO238" s="60"/>
      <c r="AP238" s="60"/>
      <c r="AQ238" s="60"/>
      <c r="AR238" s="60"/>
      <c r="AS238" s="60"/>
      <c r="AT238" s="60"/>
      <c r="AU238" s="60"/>
      <c r="AV238" s="60"/>
      <c r="AW238" s="60">
        <v>1126.0771142331732</v>
      </c>
      <c r="AX238" s="60"/>
      <c r="AY238" s="60"/>
      <c r="AZ238" s="60"/>
      <c r="BA238" s="60">
        <v>1574.1465296206309</v>
      </c>
      <c r="BB238" s="60"/>
      <c r="BC238" s="60">
        <v>1718</v>
      </c>
      <c r="BD238" s="60"/>
      <c r="BE238" s="60"/>
      <c r="BF238" s="60"/>
      <c r="BG238" s="60"/>
      <c r="BH238" s="60"/>
      <c r="BI238" s="60"/>
      <c r="BJ238" s="60"/>
      <c r="BK238" s="60"/>
      <c r="BL238" s="60"/>
      <c r="BM238" s="60"/>
      <c r="BN238" s="60"/>
      <c r="BO238" s="60"/>
      <c r="BP238" s="60"/>
      <c r="BQ238" s="60"/>
      <c r="BR238" s="60"/>
      <c r="BS238" s="60"/>
      <c r="BT238" s="60"/>
      <c r="BU238" s="60"/>
      <c r="BV238" s="60"/>
      <c r="BW238" s="60"/>
      <c r="BX238" s="60"/>
      <c r="BY238" s="60"/>
      <c r="BZ238" s="60"/>
      <c r="CA238" s="60"/>
      <c r="CB238" s="60"/>
      <c r="CC238" s="60"/>
      <c r="CD238" s="60"/>
      <c r="CE238" s="60"/>
      <c r="CF238" s="60"/>
      <c r="CG238" s="60"/>
      <c r="CH238" s="60"/>
      <c r="CI238" s="60"/>
      <c r="CJ238" s="60"/>
      <c r="CK238" s="60"/>
      <c r="CL238" s="60"/>
      <c r="CM238" s="60"/>
      <c r="CN238" s="60"/>
      <c r="CO238" s="60"/>
      <c r="CP238" s="60"/>
      <c r="CQ238" s="60"/>
      <c r="CR238" s="60"/>
      <c r="CS238" s="60"/>
      <c r="CT238" s="60"/>
      <c r="CU238" s="61"/>
      <c r="CV238" s="60"/>
      <c r="CW238" s="60"/>
      <c r="CX238" s="60"/>
      <c r="CY238" s="60"/>
      <c r="CZ238" s="60"/>
      <c r="DA238" s="60"/>
      <c r="DB238" s="60"/>
      <c r="DC238" s="60"/>
      <c r="DD238" s="60"/>
      <c r="DE238" s="60"/>
      <c r="DF238" s="60"/>
      <c r="DG238" s="60"/>
      <c r="DH238" s="60"/>
      <c r="DI238" s="60"/>
      <c r="DJ238" s="60"/>
      <c r="DK238" s="60">
        <v>2302.139037433155</v>
      </c>
      <c r="DL238" s="60"/>
      <c r="DM238" s="60"/>
      <c r="DN238" s="60"/>
      <c r="DO238" s="60"/>
      <c r="DP238" s="60"/>
      <c r="DQ238" s="60"/>
      <c r="DR238" s="60"/>
      <c r="DS238" s="60"/>
      <c r="DT238" s="60">
        <v>856</v>
      </c>
      <c r="DU238" s="60"/>
      <c r="DV238" s="60"/>
      <c r="DW238" s="60"/>
      <c r="DX238" s="60"/>
      <c r="DY238" s="60"/>
      <c r="DZ238" s="60"/>
      <c r="EA238" s="60"/>
      <c r="EB238" s="60"/>
      <c r="EC238" s="60"/>
      <c r="ED238" s="60"/>
      <c r="EE238" s="60"/>
      <c r="EF238" s="60"/>
      <c r="EG238" s="60"/>
      <c r="EH238" s="60"/>
      <c r="EI238" s="60"/>
      <c r="EJ238" s="60"/>
      <c r="EK238" s="60"/>
      <c r="EL238" s="60"/>
      <c r="EM238" s="60"/>
      <c r="EN238" s="60"/>
      <c r="EO238" s="60">
        <v>1366</v>
      </c>
      <c r="EP238" s="60"/>
      <c r="EQ238" s="60"/>
      <c r="ER238" s="60"/>
      <c r="ES238" s="60"/>
      <c r="ET238" s="60"/>
      <c r="EU238" s="60"/>
      <c r="EV238" s="60"/>
      <c r="EW238" s="60"/>
      <c r="EX238" s="60"/>
      <c r="EY238" s="60"/>
      <c r="EZ238" s="60"/>
      <c r="FA238" s="60"/>
      <c r="FB238" s="60"/>
      <c r="FC238" s="60"/>
      <c r="FD238" s="60"/>
      <c r="FE238" s="60"/>
      <c r="FF238" s="60"/>
      <c r="FG238" s="60"/>
      <c r="FH238" s="60"/>
      <c r="FI238" s="60"/>
      <c r="FJ238" s="60"/>
      <c r="FK238" s="60"/>
      <c r="FL238" s="60"/>
      <c r="FM238" s="60"/>
      <c r="FN238" s="60"/>
    </row>
    <row r="239" spans="1:170" ht="15.6" x14ac:dyDescent="0.3">
      <c r="A239" s="56">
        <v>1481</v>
      </c>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v>1335.0633622550333</v>
      </c>
      <c r="AX239" s="60"/>
      <c r="AY239" s="60"/>
      <c r="AZ239" s="60"/>
      <c r="BA239" s="60">
        <v>1408.6856799724012</v>
      </c>
      <c r="BB239" s="60"/>
      <c r="BC239" s="60">
        <v>1640</v>
      </c>
      <c r="BD239" s="60"/>
      <c r="BE239" s="60"/>
      <c r="BF239" s="60"/>
      <c r="BG239" s="60"/>
      <c r="BH239" s="60"/>
      <c r="BI239" s="60"/>
      <c r="BJ239" s="60"/>
      <c r="BK239" s="60"/>
      <c r="BL239" s="60"/>
      <c r="BM239" s="60"/>
      <c r="BN239" s="60"/>
      <c r="BO239" s="60"/>
      <c r="BP239" s="60"/>
      <c r="BQ239" s="60"/>
      <c r="BR239" s="60"/>
      <c r="BS239" s="60"/>
      <c r="BT239" s="60"/>
      <c r="BU239" s="60"/>
      <c r="BV239" s="60"/>
      <c r="BW239" s="60"/>
      <c r="BX239" s="60"/>
      <c r="BY239" s="60"/>
      <c r="BZ239" s="60"/>
      <c r="CA239" s="60"/>
      <c r="CB239" s="60"/>
      <c r="CC239" s="60"/>
      <c r="CD239" s="60"/>
      <c r="CE239" s="60"/>
      <c r="CF239" s="60"/>
      <c r="CG239" s="60"/>
      <c r="CH239" s="60"/>
      <c r="CI239" s="60"/>
      <c r="CJ239" s="60"/>
      <c r="CK239" s="60"/>
      <c r="CL239" s="60"/>
      <c r="CM239" s="60"/>
      <c r="CN239" s="60"/>
      <c r="CO239" s="60"/>
      <c r="CP239" s="60"/>
      <c r="CQ239" s="60"/>
      <c r="CR239" s="60"/>
      <c r="CS239" s="60"/>
      <c r="CT239" s="60"/>
      <c r="CU239" s="61"/>
      <c r="CV239" s="60"/>
      <c r="CW239" s="60"/>
      <c r="CX239" s="60"/>
      <c r="CY239" s="60"/>
      <c r="CZ239" s="60"/>
      <c r="DA239" s="60"/>
      <c r="DB239" s="60"/>
      <c r="DC239" s="60"/>
      <c r="DD239" s="60"/>
      <c r="DE239" s="60"/>
      <c r="DF239" s="60"/>
      <c r="DG239" s="60"/>
      <c r="DH239" s="60"/>
      <c r="DI239" s="60"/>
      <c r="DJ239" s="60"/>
      <c r="DK239" s="60">
        <v>2272.7272727272725</v>
      </c>
      <c r="DL239" s="60"/>
      <c r="DM239" s="60"/>
      <c r="DN239" s="60"/>
      <c r="DO239" s="60"/>
      <c r="DP239" s="60"/>
      <c r="DQ239" s="60"/>
      <c r="DR239" s="60"/>
      <c r="DS239" s="60"/>
      <c r="DT239" s="60">
        <v>866</v>
      </c>
      <c r="DU239" s="60"/>
      <c r="DV239" s="60"/>
      <c r="DW239" s="60"/>
      <c r="DX239" s="60"/>
      <c r="DY239" s="60"/>
      <c r="DZ239" s="60"/>
      <c r="EA239" s="60"/>
      <c r="EB239" s="60"/>
      <c r="EC239" s="60"/>
      <c r="ED239" s="60"/>
      <c r="EE239" s="60"/>
      <c r="EF239" s="60"/>
      <c r="EG239" s="60"/>
      <c r="EH239" s="60"/>
      <c r="EI239" s="60"/>
      <c r="EJ239" s="60"/>
      <c r="EK239" s="60"/>
      <c r="EL239" s="60"/>
      <c r="EM239" s="60"/>
      <c r="EN239" s="60"/>
      <c r="EO239" s="60">
        <v>1588</v>
      </c>
      <c r="EP239" s="60"/>
      <c r="EQ239" s="60"/>
      <c r="ER239" s="60"/>
      <c r="ES239" s="60"/>
      <c r="ET239" s="60"/>
      <c r="EU239" s="60"/>
      <c r="EV239" s="60"/>
      <c r="EW239" s="60"/>
      <c r="EX239" s="60"/>
      <c r="EY239" s="60"/>
      <c r="EZ239" s="60"/>
      <c r="FA239" s="60"/>
      <c r="FB239" s="60"/>
      <c r="FC239" s="60"/>
      <c r="FD239" s="60"/>
      <c r="FE239" s="60"/>
      <c r="FF239" s="60"/>
      <c r="FG239" s="60"/>
      <c r="FH239" s="60"/>
      <c r="FI239" s="60"/>
      <c r="FJ239" s="60"/>
      <c r="FK239" s="60"/>
      <c r="FL239" s="60"/>
      <c r="FM239" s="60"/>
      <c r="FN239" s="60"/>
    </row>
    <row r="240" spans="1:170" ht="15.6" x14ac:dyDescent="0.3">
      <c r="A240" s="56">
        <v>1482</v>
      </c>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v>1181.9770479005251</v>
      </c>
      <c r="AX240" s="60"/>
      <c r="AY240" s="60"/>
      <c r="AZ240" s="60"/>
      <c r="BA240" s="60">
        <v>1287.9630726679882</v>
      </c>
      <c r="BB240" s="60"/>
      <c r="BC240" s="60">
        <v>1566</v>
      </c>
      <c r="BD240" s="60"/>
      <c r="BE240" s="60"/>
      <c r="BF240" s="60"/>
      <c r="BG240" s="60"/>
      <c r="BH240" s="60"/>
      <c r="BI240" s="60"/>
      <c r="BJ240" s="60"/>
      <c r="BK240" s="60"/>
      <c r="BL240" s="60"/>
      <c r="BM240" s="60"/>
      <c r="BN240" s="60"/>
      <c r="BO240" s="60"/>
      <c r="BP240" s="60"/>
      <c r="BQ240" s="60"/>
      <c r="BR240" s="60"/>
      <c r="BS240" s="60"/>
      <c r="BT240" s="60"/>
      <c r="BU240" s="60"/>
      <c r="BV240" s="60"/>
      <c r="BW240" s="60"/>
      <c r="BX240" s="60"/>
      <c r="BY240" s="60"/>
      <c r="BZ240" s="60"/>
      <c r="CA240" s="60"/>
      <c r="CB240" s="60"/>
      <c r="CC240" s="60"/>
      <c r="CD240" s="60"/>
      <c r="CE240" s="60"/>
      <c r="CF240" s="60"/>
      <c r="CG240" s="60"/>
      <c r="CH240" s="60"/>
      <c r="CI240" s="60"/>
      <c r="CJ240" s="60"/>
      <c r="CK240" s="60"/>
      <c r="CL240" s="60"/>
      <c r="CM240" s="60"/>
      <c r="CN240" s="60"/>
      <c r="CO240" s="60"/>
      <c r="CP240" s="60"/>
      <c r="CQ240" s="60"/>
      <c r="CR240" s="60"/>
      <c r="CS240" s="60"/>
      <c r="CT240" s="60"/>
      <c r="CU240" s="61"/>
      <c r="CV240" s="60"/>
      <c r="CW240" s="60"/>
      <c r="CX240" s="60"/>
      <c r="CY240" s="60"/>
      <c r="CZ240" s="60"/>
      <c r="DA240" s="60"/>
      <c r="DB240" s="60"/>
      <c r="DC240" s="60"/>
      <c r="DD240" s="60"/>
      <c r="DE240" s="60"/>
      <c r="DF240" s="60"/>
      <c r="DG240" s="60"/>
      <c r="DH240" s="60"/>
      <c r="DI240" s="60"/>
      <c r="DJ240" s="60"/>
      <c r="DK240" s="60">
        <v>2200.5347593582887</v>
      </c>
      <c r="DL240" s="60"/>
      <c r="DM240" s="60"/>
      <c r="DN240" s="60"/>
      <c r="DO240" s="60"/>
      <c r="DP240" s="60"/>
      <c r="DQ240" s="60"/>
      <c r="DR240" s="60"/>
      <c r="DS240" s="60"/>
      <c r="DT240" s="60">
        <v>885</v>
      </c>
      <c r="DU240" s="60"/>
      <c r="DV240" s="60"/>
      <c r="DW240" s="60"/>
      <c r="DX240" s="60"/>
      <c r="DY240" s="60"/>
      <c r="DZ240" s="60"/>
      <c r="EA240" s="60"/>
      <c r="EB240" s="60"/>
      <c r="EC240" s="60"/>
      <c r="ED240" s="60"/>
      <c r="EE240" s="60"/>
      <c r="EF240" s="60"/>
      <c r="EG240" s="60"/>
      <c r="EH240" s="60"/>
      <c r="EI240" s="60"/>
      <c r="EJ240" s="60"/>
      <c r="EK240" s="60"/>
      <c r="EL240" s="60"/>
      <c r="EM240" s="60"/>
      <c r="EN240" s="60"/>
      <c r="EO240" s="60">
        <v>1674</v>
      </c>
      <c r="EP240" s="60"/>
      <c r="EQ240" s="60"/>
      <c r="ER240" s="60"/>
      <c r="ES240" s="60"/>
      <c r="ET240" s="60"/>
      <c r="EU240" s="60"/>
      <c r="EV240" s="60"/>
      <c r="EW240" s="60"/>
      <c r="EX240" s="60"/>
      <c r="EY240" s="60"/>
      <c r="EZ240" s="60"/>
      <c r="FA240" s="60"/>
      <c r="FB240" s="60"/>
      <c r="FC240" s="60"/>
      <c r="FD240" s="60"/>
      <c r="FE240" s="60"/>
      <c r="FF240" s="60"/>
      <c r="FG240" s="60"/>
      <c r="FH240" s="60"/>
      <c r="FI240" s="60"/>
      <c r="FJ240" s="60"/>
      <c r="FK240" s="60"/>
      <c r="FL240" s="60"/>
      <c r="FM240" s="60"/>
      <c r="FN240" s="60"/>
    </row>
    <row r="241" spans="1:170" ht="15.6" x14ac:dyDescent="0.3">
      <c r="A241" s="56">
        <v>1483</v>
      </c>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v>1238.2176688055624</v>
      </c>
      <c r="AX241" s="60"/>
      <c r="AY241" s="60"/>
      <c r="AZ241" s="60"/>
      <c r="BA241" s="60">
        <v>1280.2374705964339</v>
      </c>
      <c r="BB241" s="60"/>
      <c r="BC241" s="60">
        <v>1641</v>
      </c>
      <c r="BD241" s="60"/>
      <c r="BE241" s="60"/>
      <c r="BF241" s="60"/>
      <c r="BG241" s="60"/>
      <c r="BH241" s="60"/>
      <c r="BI241" s="60"/>
      <c r="BJ241" s="60"/>
      <c r="BK241" s="60"/>
      <c r="BL241" s="60"/>
      <c r="BM241" s="60"/>
      <c r="BN241" s="60"/>
      <c r="BO241" s="60"/>
      <c r="BP241" s="60"/>
      <c r="BQ241" s="60"/>
      <c r="BR241" s="60"/>
      <c r="BS241" s="60"/>
      <c r="BT241" s="60"/>
      <c r="BU241" s="60"/>
      <c r="BV241" s="60"/>
      <c r="BW241" s="60"/>
      <c r="BX241" s="60"/>
      <c r="BY241" s="60"/>
      <c r="BZ241" s="60"/>
      <c r="CA241" s="60"/>
      <c r="CB241" s="60"/>
      <c r="CC241" s="60"/>
      <c r="CD241" s="60"/>
      <c r="CE241" s="60"/>
      <c r="CF241" s="60"/>
      <c r="CG241" s="60"/>
      <c r="CH241" s="60"/>
      <c r="CI241" s="60"/>
      <c r="CJ241" s="60"/>
      <c r="CK241" s="60"/>
      <c r="CL241" s="60"/>
      <c r="CM241" s="60"/>
      <c r="CN241" s="60"/>
      <c r="CO241" s="60"/>
      <c r="CP241" s="60"/>
      <c r="CQ241" s="60"/>
      <c r="CR241" s="60"/>
      <c r="CS241" s="60"/>
      <c r="CT241" s="60"/>
      <c r="CU241" s="61"/>
      <c r="CV241" s="60"/>
      <c r="CW241" s="60"/>
      <c r="CX241" s="60"/>
      <c r="CY241" s="60"/>
      <c r="CZ241" s="60"/>
      <c r="DA241" s="60"/>
      <c r="DB241" s="60"/>
      <c r="DC241" s="60"/>
      <c r="DD241" s="60"/>
      <c r="DE241" s="60"/>
      <c r="DF241" s="60"/>
      <c r="DG241" s="60"/>
      <c r="DH241" s="60"/>
      <c r="DI241" s="60"/>
      <c r="DJ241" s="60"/>
      <c r="DK241" s="60">
        <v>2197.8609625668446</v>
      </c>
      <c r="DL241" s="60"/>
      <c r="DM241" s="60"/>
      <c r="DN241" s="60"/>
      <c r="DO241" s="60"/>
      <c r="DP241" s="60"/>
      <c r="DQ241" s="60"/>
      <c r="DR241" s="60"/>
      <c r="DS241" s="60"/>
      <c r="DT241" s="60">
        <v>878</v>
      </c>
      <c r="DU241" s="60"/>
      <c r="DV241" s="60"/>
      <c r="DW241" s="60"/>
      <c r="DX241" s="60"/>
      <c r="DY241" s="60"/>
      <c r="DZ241" s="60"/>
      <c r="EA241" s="60"/>
      <c r="EB241" s="60"/>
      <c r="EC241" s="60"/>
      <c r="ED241" s="60"/>
      <c r="EE241" s="60"/>
      <c r="EF241" s="60"/>
      <c r="EG241" s="60"/>
      <c r="EH241" s="60"/>
      <c r="EI241" s="60"/>
      <c r="EJ241" s="60"/>
      <c r="EK241" s="60"/>
      <c r="EL241" s="60"/>
      <c r="EM241" s="60"/>
      <c r="EN241" s="60"/>
      <c r="EO241" s="60">
        <v>1661</v>
      </c>
      <c r="EP241" s="60"/>
      <c r="EQ241" s="60"/>
      <c r="ER241" s="60"/>
      <c r="ES241" s="60"/>
      <c r="ET241" s="60"/>
      <c r="EU241" s="60"/>
      <c r="EV241" s="60"/>
      <c r="EW241" s="60"/>
      <c r="EX241" s="60"/>
      <c r="EY241" s="60"/>
      <c r="EZ241" s="60"/>
      <c r="FA241" s="60"/>
      <c r="FB241" s="60"/>
      <c r="FC241" s="60"/>
      <c r="FD241" s="60"/>
      <c r="FE241" s="60"/>
      <c r="FF241" s="60"/>
      <c r="FG241" s="60"/>
      <c r="FH241" s="60"/>
      <c r="FI241" s="60"/>
      <c r="FJ241" s="60"/>
      <c r="FK241" s="60"/>
      <c r="FL241" s="60"/>
      <c r="FM241" s="60"/>
      <c r="FN241" s="60"/>
    </row>
    <row r="242" spans="1:170" ht="15.6" x14ac:dyDescent="0.3">
      <c r="A242" s="56">
        <v>1484</v>
      </c>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v>1344.1126139337016</v>
      </c>
      <c r="AX242" s="60"/>
      <c r="AY242" s="60"/>
      <c r="AZ242" s="60"/>
      <c r="BA242" s="60">
        <v>1552.6894486410522</v>
      </c>
      <c r="BB242" s="60"/>
      <c r="BC242" s="60">
        <v>1623</v>
      </c>
      <c r="BD242" s="60"/>
      <c r="BE242" s="60"/>
      <c r="BF242" s="60"/>
      <c r="BG242" s="60"/>
      <c r="BH242" s="60"/>
      <c r="BI242" s="60"/>
      <c r="BJ242" s="60"/>
      <c r="BK242" s="60"/>
      <c r="BL242" s="60"/>
      <c r="BM242" s="60"/>
      <c r="BN242" s="60"/>
      <c r="BO242" s="60"/>
      <c r="BP242" s="60"/>
      <c r="BQ242" s="60"/>
      <c r="BR242" s="60"/>
      <c r="BS242" s="60"/>
      <c r="BT242" s="60"/>
      <c r="BU242" s="60"/>
      <c r="BV242" s="60"/>
      <c r="BW242" s="60"/>
      <c r="BX242" s="60"/>
      <c r="BY242" s="60"/>
      <c r="BZ242" s="60"/>
      <c r="CA242" s="60"/>
      <c r="CB242" s="60"/>
      <c r="CC242" s="60"/>
      <c r="CD242" s="60"/>
      <c r="CE242" s="60"/>
      <c r="CF242" s="60"/>
      <c r="CG242" s="60"/>
      <c r="CH242" s="60"/>
      <c r="CI242" s="60"/>
      <c r="CJ242" s="60"/>
      <c r="CK242" s="60"/>
      <c r="CL242" s="60"/>
      <c r="CM242" s="60"/>
      <c r="CN242" s="60"/>
      <c r="CO242" s="60"/>
      <c r="CP242" s="60"/>
      <c r="CQ242" s="60"/>
      <c r="CR242" s="60"/>
      <c r="CS242" s="60"/>
      <c r="CT242" s="60"/>
      <c r="CU242" s="61"/>
      <c r="CV242" s="60"/>
      <c r="CW242" s="60"/>
      <c r="CX242" s="60"/>
      <c r="CY242" s="60"/>
      <c r="CZ242" s="60"/>
      <c r="DA242" s="60"/>
      <c r="DB242" s="60"/>
      <c r="DC242" s="60"/>
      <c r="DD242" s="60"/>
      <c r="DE242" s="60"/>
      <c r="DF242" s="60"/>
      <c r="DG242" s="60"/>
      <c r="DH242" s="60"/>
      <c r="DI242" s="60"/>
      <c r="DJ242" s="60"/>
      <c r="DK242" s="60">
        <v>2252.2281639928697</v>
      </c>
      <c r="DL242" s="60"/>
      <c r="DM242" s="60"/>
      <c r="DN242" s="60"/>
      <c r="DO242" s="60"/>
      <c r="DP242" s="60"/>
      <c r="DQ242" s="60"/>
      <c r="DR242" s="60"/>
      <c r="DS242" s="60"/>
      <c r="DT242" s="60">
        <v>869</v>
      </c>
      <c r="DU242" s="60"/>
      <c r="DV242" s="60"/>
      <c r="DW242" s="60"/>
      <c r="DX242" s="60"/>
      <c r="DY242" s="60"/>
      <c r="DZ242" s="60"/>
      <c r="EA242" s="60"/>
      <c r="EB242" s="60"/>
      <c r="EC242" s="60"/>
      <c r="ED242" s="60"/>
      <c r="EE242" s="60"/>
      <c r="EF242" s="60"/>
      <c r="EG242" s="60"/>
      <c r="EH242" s="60"/>
      <c r="EI242" s="60"/>
      <c r="EJ242" s="60"/>
      <c r="EK242" s="60"/>
      <c r="EL242" s="60"/>
      <c r="EM242" s="60"/>
      <c r="EN242" s="60"/>
      <c r="EO242" s="60">
        <v>1661</v>
      </c>
      <c r="EP242" s="60"/>
      <c r="EQ242" s="60"/>
      <c r="ER242" s="60"/>
      <c r="ES242" s="60"/>
      <c r="ET242" s="60"/>
      <c r="EU242" s="60"/>
      <c r="EV242" s="60"/>
      <c r="EW242" s="60"/>
      <c r="EX242" s="60"/>
      <c r="EY242" s="60"/>
      <c r="EZ242" s="60"/>
      <c r="FA242" s="60"/>
      <c r="FB242" s="60"/>
      <c r="FC242" s="60"/>
      <c r="FD242" s="60"/>
      <c r="FE242" s="60"/>
      <c r="FF242" s="60"/>
      <c r="FG242" s="60"/>
      <c r="FH242" s="60"/>
      <c r="FI242" s="60"/>
      <c r="FJ242" s="60"/>
      <c r="FK242" s="60"/>
      <c r="FL242" s="60"/>
      <c r="FM242" s="60"/>
      <c r="FN242" s="60"/>
    </row>
    <row r="243" spans="1:170" ht="15.6" x14ac:dyDescent="0.3">
      <c r="A243" s="56">
        <v>1485</v>
      </c>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v>1176.4224310250704</v>
      </c>
      <c r="AX243" s="60"/>
      <c r="AY243" s="60"/>
      <c r="AZ243" s="60"/>
      <c r="BA243" s="60">
        <v>1515.3033722991072</v>
      </c>
      <c r="BB243" s="60"/>
      <c r="BC243" s="60">
        <v>1532</v>
      </c>
      <c r="BD243" s="60"/>
      <c r="BE243" s="60"/>
      <c r="BF243" s="60"/>
      <c r="BG243" s="60"/>
      <c r="BH243" s="60"/>
      <c r="BI243" s="60"/>
      <c r="BJ243" s="60"/>
      <c r="BK243" s="60"/>
      <c r="BL243" s="60"/>
      <c r="BM243" s="60"/>
      <c r="BN243" s="60"/>
      <c r="BO243" s="60"/>
      <c r="BP243" s="60"/>
      <c r="BQ243" s="60"/>
      <c r="BR243" s="60"/>
      <c r="BS243" s="60"/>
      <c r="BT243" s="60"/>
      <c r="BU243" s="60"/>
      <c r="BV243" s="60"/>
      <c r="BW243" s="60"/>
      <c r="BX243" s="60"/>
      <c r="BY243" s="60"/>
      <c r="BZ243" s="60"/>
      <c r="CA243" s="60"/>
      <c r="CB243" s="60"/>
      <c r="CC243" s="60"/>
      <c r="CD243" s="60"/>
      <c r="CE243" s="60"/>
      <c r="CF243" s="60"/>
      <c r="CG243" s="60"/>
      <c r="CH243" s="60"/>
      <c r="CI243" s="60"/>
      <c r="CJ243" s="60"/>
      <c r="CK243" s="60"/>
      <c r="CL243" s="60"/>
      <c r="CM243" s="60"/>
      <c r="CN243" s="60"/>
      <c r="CO243" s="60"/>
      <c r="CP243" s="60"/>
      <c r="CQ243" s="60"/>
      <c r="CR243" s="60"/>
      <c r="CS243" s="60"/>
      <c r="CT243" s="60"/>
      <c r="CU243" s="61"/>
      <c r="CV243" s="60"/>
      <c r="CW243" s="60"/>
      <c r="CX243" s="60"/>
      <c r="CY243" s="60"/>
      <c r="CZ243" s="60"/>
      <c r="DA243" s="60"/>
      <c r="DB243" s="60"/>
      <c r="DC243" s="60"/>
      <c r="DD243" s="60"/>
      <c r="DE243" s="60"/>
      <c r="DF243" s="60"/>
      <c r="DG243" s="60"/>
      <c r="DH243" s="60"/>
      <c r="DI243" s="60"/>
      <c r="DJ243" s="60"/>
      <c r="DK243" s="60">
        <v>2222.8163992869872</v>
      </c>
      <c r="DL243" s="60"/>
      <c r="DM243" s="60"/>
      <c r="DN243" s="60"/>
      <c r="DO243" s="60"/>
      <c r="DP243" s="60"/>
      <c r="DQ243" s="60"/>
      <c r="DR243" s="60"/>
      <c r="DS243" s="60"/>
      <c r="DT243" s="60">
        <v>861</v>
      </c>
      <c r="DU243" s="60"/>
      <c r="DV243" s="60"/>
      <c r="DW243" s="60"/>
      <c r="DX243" s="60"/>
      <c r="DY243" s="60"/>
      <c r="DZ243" s="60"/>
      <c r="EA243" s="60"/>
      <c r="EB243" s="60"/>
      <c r="EC243" s="60"/>
      <c r="ED243" s="60"/>
      <c r="EE243" s="60"/>
      <c r="EF243" s="60"/>
      <c r="EG243" s="60"/>
      <c r="EH243" s="60"/>
      <c r="EI243" s="60"/>
      <c r="EJ243" s="60"/>
      <c r="EK243" s="60"/>
      <c r="EL243" s="60"/>
      <c r="EM243" s="60"/>
      <c r="EN243" s="60"/>
      <c r="EO243" s="60">
        <v>1663</v>
      </c>
      <c r="EP243" s="60"/>
      <c r="EQ243" s="60"/>
      <c r="ER243" s="60"/>
      <c r="ES243" s="60"/>
      <c r="ET243" s="60"/>
      <c r="EU243" s="60"/>
      <c r="EV243" s="60"/>
      <c r="EW243" s="60"/>
      <c r="EX243" s="60"/>
      <c r="EY243" s="60"/>
      <c r="EZ243" s="60"/>
      <c r="FA243" s="60"/>
      <c r="FB243" s="60"/>
      <c r="FC243" s="60"/>
      <c r="FD243" s="60"/>
      <c r="FE243" s="60"/>
      <c r="FF243" s="60"/>
      <c r="FG243" s="60"/>
      <c r="FH243" s="60"/>
      <c r="FI243" s="60"/>
      <c r="FJ243" s="60"/>
      <c r="FK243" s="60"/>
      <c r="FL243" s="60"/>
      <c r="FM243" s="60"/>
      <c r="FN243" s="60"/>
    </row>
    <row r="244" spans="1:170" ht="15.6" x14ac:dyDescent="0.3">
      <c r="A244" s="56">
        <v>1486</v>
      </c>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v>1107.1639973936171</v>
      </c>
      <c r="AX244" s="60"/>
      <c r="AY244" s="60"/>
      <c r="AZ244" s="60"/>
      <c r="BA244" s="60">
        <v>1439.2650842618546</v>
      </c>
      <c r="BB244" s="60"/>
      <c r="BC244" s="60">
        <v>1696</v>
      </c>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c r="CA244" s="60"/>
      <c r="CB244" s="60"/>
      <c r="CC244" s="60"/>
      <c r="CD244" s="60"/>
      <c r="CE244" s="60"/>
      <c r="CF244" s="60"/>
      <c r="CG244" s="60"/>
      <c r="CH244" s="60"/>
      <c r="CI244" s="60"/>
      <c r="CJ244" s="60"/>
      <c r="CK244" s="60"/>
      <c r="CL244" s="60"/>
      <c r="CM244" s="60"/>
      <c r="CN244" s="60"/>
      <c r="CO244" s="60"/>
      <c r="CP244" s="60"/>
      <c r="CQ244" s="60"/>
      <c r="CR244" s="60"/>
      <c r="CS244" s="60"/>
      <c r="CT244" s="60"/>
      <c r="CU244" s="61"/>
      <c r="CV244" s="60"/>
      <c r="CW244" s="60"/>
      <c r="CX244" s="60"/>
      <c r="CY244" s="60"/>
      <c r="CZ244" s="60"/>
      <c r="DA244" s="60"/>
      <c r="DB244" s="60"/>
      <c r="DC244" s="60"/>
      <c r="DD244" s="60"/>
      <c r="DE244" s="60"/>
      <c r="DF244" s="60"/>
      <c r="DG244" s="60"/>
      <c r="DH244" s="60"/>
      <c r="DI244" s="60"/>
      <c r="DJ244" s="60"/>
      <c r="DK244" s="60">
        <v>2235.2941176470586</v>
      </c>
      <c r="DL244" s="60"/>
      <c r="DM244" s="60"/>
      <c r="DN244" s="60"/>
      <c r="DO244" s="60"/>
      <c r="DP244" s="60"/>
      <c r="DQ244" s="60"/>
      <c r="DR244" s="60"/>
      <c r="DS244" s="60"/>
      <c r="DT244" s="60">
        <v>850</v>
      </c>
      <c r="DU244" s="60"/>
      <c r="DV244" s="60"/>
      <c r="DW244" s="60"/>
      <c r="DX244" s="60"/>
      <c r="DY244" s="60"/>
      <c r="DZ244" s="60"/>
      <c r="EA244" s="60"/>
      <c r="EB244" s="60"/>
      <c r="EC244" s="60"/>
      <c r="ED244" s="60"/>
      <c r="EE244" s="60"/>
      <c r="EF244" s="60"/>
      <c r="EG244" s="60"/>
      <c r="EH244" s="60"/>
      <c r="EI244" s="60"/>
      <c r="EJ244" s="60"/>
      <c r="EK244" s="60"/>
      <c r="EL244" s="60"/>
      <c r="EM244" s="60"/>
      <c r="EN244" s="60"/>
      <c r="EO244" s="60">
        <v>1564</v>
      </c>
      <c r="EP244" s="60"/>
      <c r="EQ244" s="60"/>
      <c r="ER244" s="60"/>
      <c r="ES244" s="60"/>
      <c r="ET244" s="60"/>
      <c r="EU244" s="60"/>
      <c r="EV244" s="60"/>
      <c r="EW244" s="60"/>
      <c r="EX244" s="60"/>
      <c r="EY244" s="60"/>
      <c r="EZ244" s="60"/>
      <c r="FA244" s="60"/>
      <c r="FB244" s="60"/>
      <c r="FC244" s="60"/>
      <c r="FD244" s="60"/>
      <c r="FE244" s="60"/>
      <c r="FF244" s="60"/>
      <c r="FG244" s="60"/>
      <c r="FH244" s="60"/>
      <c r="FI244" s="60"/>
      <c r="FJ244" s="60"/>
      <c r="FK244" s="60"/>
      <c r="FL244" s="60"/>
      <c r="FM244" s="60"/>
      <c r="FN244" s="60"/>
    </row>
    <row r="245" spans="1:170" ht="15.6" x14ac:dyDescent="0.3">
      <c r="A245" s="56">
        <v>1487</v>
      </c>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v>1263.3076188557129</v>
      </c>
      <c r="AX245" s="60"/>
      <c r="AY245" s="60"/>
      <c r="AZ245" s="60"/>
      <c r="BA245" s="60">
        <v>1528.5011446987389</v>
      </c>
      <c r="BB245" s="60"/>
      <c r="BC245" s="60">
        <v>1548</v>
      </c>
      <c r="BD245" s="60"/>
      <c r="BE245" s="60"/>
      <c r="BF245" s="60"/>
      <c r="BG245" s="60"/>
      <c r="BH245" s="60"/>
      <c r="BI245" s="60"/>
      <c r="BJ245" s="60"/>
      <c r="BK245" s="60"/>
      <c r="BL245" s="60"/>
      <c r="BM245" s="60"/>
      <c r="BN245" s="60"/>
      <c r="BO245" s="60"/>
      <c r="BP245" s="60"/>
      <c r="BQ245" s="60"/>
      <c r="BR245" s="60"/>
      <c r="BS245" s="60"/>
      <c r="BT245" s="60"/>
      <c r="BU245" s="60"/>
      <c r="BV245" s="60"/>
      <c r="BW245" s="60"/>
      <c r="BX245" s="60"/>
      <c r="BY245" s="60"/>
      <c r="BZ245" s="60"/>
      <c r="CA245" s="60"/>
      <c r="CB245" s="60"/>
      <c r="CC245" s="60"/>
      <c r="CD245" s="60"/>
      <c r="CE245" s="60"/>
      <c r="CF245" s="60"/>
      <c r="CG245" s="60"/>
      <c r="CH245" s="60"/>
      <c r="CI245" s="60"/>
      <c r="CJ245" s="60"/>
      <c r="CK245" s="60"/>
      <c r="CL245" s="60"/>
      <c r="CM245" s="60"/>
      <c r="CN245" s="60"/>
      <c r="CO245" s="60"/>
      <c r="CP245" s="60"/>
      <c r="CQ245" s="60"/>
      <c r="CR245" s="60"/>
      <c r="CS245" s="60"/>
      <c r="CT245" s="60"/>
      <c r="CU245" s="61"/>
      <c r="CV245" s="60"/>
      <c r="CW245" s="60"/>
      <c r="CX245" s="60"/>
      <c r="CY245" s="60"/>
      <c r="CZ245" s="60"/>
      <c r="DA245" s="60"/>
      <c r="DB245" s="60"/>
      <c r="DC245" s="60"/>
      <c r="DD245" s="60"/>
      <c r="DE245" s="60"/>
      <c r="DF245" s="60"/>
      <c r="DG245" s="60"/>
      <c r="DH245" s="60"/>
      <c r="DI245" s="60"/>
      <c r="DJ245" s="60"/>
      <c r="DK245" s="60">
        <v>2239.7504456327983</v>
      </c>
      <c r="DL245" s="60"/>
      <c r="DM245" s="60"/>
      <c r="DN245" s="60"/>
      <c r="DO245" s="60"/>
      <c r="DP245" s="60"/>
      <c r="DQ245" s="60"/>
      <c r="DR245" s="60"/>
      <c r="DS245" s="60"/>
      <c r="DT245" s="60">
        <v>845</v>
      </c>
      <c r="DU245" s="60"/>
      <c r="DV245" s="60"/>
      <c r="DW245" s="60"/>
      <c r="DX245" s="60"/>
      <c r="DY245" s="60"/>
      <c r="DZ245" s="60"/>
      <c r="EA245" s="60"/>
      <c r="EB245" s="60"/>
      <c r="EC245" s="60"/>
      <c r="ED245" s="60"/>
      <c r="EE245" s="60"/>
      <c r="EF245" s="60"/>
      <c r="EG245" s="60"/>
      <c r="EH245" s="60"/>
      <c r="EI245" s="60"/>
      <c r="EJ245" s="60"/>
      <c r="EK245" s="60"/>
      <c r="EL245" s="60"/>
      <c r="EM245" s="60"/>
      <c r="EN245" s="60"/>
      <c r="EO245" s="60">
        <v>1583</v>
      </c>
      <c r="EP245" s="60"/>
      <c r="EQ245" s="60"/>
      <c r="ER245" s="60"/>
      <c r="ES245" s="60"/>
      <c r="ET245" s="60"/>
      <c r="EU245" s="60"/>
      <c r="EV245" s="60"/>
      <c r="EW245" s="60"/>
      <c r="EX245" s="60"/>
      <c r="EY245" s="60"/>
      <c r="EZ245" s="60"/>
      <c r="FA245" s="60"/>
      <c r="FB245" s="60"/>
      <c r="FC245" s="60"/>
      <c r="FD245" s="60"/>
      <c r="FE245" s="60"/>
      <c r="FF245" s="60"/>
      <c r="FG245" s="60"/>
      <c r="FH245" s="60"/>
      <c r="FI245" s="60"/>
      <c r="FJ245" s="60"/>
      <c r="FK245" s="60"/>
      <c r="FL245" s="60"/>
      <c r="FM245" s="60"/>
      <c r="FN245" s="60"/>
    </row>
    <row r="246" spans="1:170" ht="15.6" x14ac:dyDescent="0.3">
      <c r="A246" s="56">
        <v>1488</v>
      </c>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v>1125.5206352944685</v>
      </c>
      <c r="AX246" s="60"/>
      <c r="AY246" s="60"/>
      <c r="AZ246" s="60"/>
      <c r="BA246" s="60">
        <v>1442.1527035712593</v>
      </c>
      <c r="BB246" s="60"/>
      <c r="BC246" s="60">
        <v>1579</v>
      </c>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1"/>
      <c r="CV246" s="60"/>
      <c r="CW246" s="60"/>
      <c r="CX246" s="60"/>
      <c r="CY246" s="60"/>
      <c r="CZ246" s="60"/>
      <c r="DA246" s="60"/>
      <c r="DB246" s="60"/>
      <c r="DC246" s="60"/>
      <c r="DD246" s="60"/>
      <c r="DE246" s="60"/>
      <c r="DF246" s="60"/>
      <c r="DG246" s="60"/>
      <c r="DH246" s="60"/>
      <c r="DI246" s="60"/>
      <c r="DJ246" s="60"/>
      <c r="DK246" s="60">
        <v>2248.6631016042779</v>
      </c>
      <c r="DL246" s="60"/>
      <c r="DM246" s="60"/>
      <c r="DN246" s="60"/>
      <c r="DO246" s="60"/>
      <c r="DP246" s="60"/>
      <c r="DQ246" s="60"/>
      <c r="DR246" s="60"/>
      <c r="DS246" s="60"/>
      <c r="DT246" s="60">
        <v>845</v>
      </c>
      <c r="DU246" s="60"/>
      <c r="DV246" s="60"/>
      <c r="DW246" s="60"/>
      <c r="DX246" s="60"/>
      <c r="DY246" s="60"/>
      <c r="DZ246" s="60"/>
      <c r="EA246" s="60"/>
      <c r="EB246" s="60"/>
      <c r="EC246" s="60"/>
      <c r="ED246" s="60"/>
      <c r="EE246" s="60"/>
      <c r="EF246" s="60"/>
      <c r="EG246" s="60"/>
      <c r="EH246" s="60"/>
      <c r="EI246" s="60"/>
      <c r="EJ246" s="60"/>
      <c r="EK246" s="60"/>
      <c r="EL246" s="60"/>
      <c r="EM246" s="60"/>
      <c r="EN246" s="60"/>
      <c r="EO246" s="60">
        <v>1583</v>
      </c>
      <c r="EP246" s="60"/>
      <c r="EQ246" s="60"/>
      <c r="ER246" s="60"/>
      <c r="ES246" s="60"/>
      <c r="ET246" s="60"/>
      <c r="EU246" s="60"/>
      <c r="EV246" s="60"/>
      <c r="EW246" s="60"/>
      <c r="EX246" s="60"/>
      <c r="EY246" s="60"/>
      <c r="EZ246" s="60"/>
      <c r="FA246" s="60"/>
      <c r="FB246" s="60"/>
      <c r="FC246" s="60"/>
      <c r="FD246" s="60"/>
      <c r="FE246" s="60"/>
      <c r="FF246" s="60"/>
      <c r="FG246" s="60"/>
      <c r="FH246" s="60"/>
      <c r="FI246" s="60"/>
      <c r="FJ246" s="60"/>
      <c r="FK246" s="60"/>
      <c r="FL246" s="60"/>
      <c r="FM246" s="60"/>
      <c r="FN246" s="60"/>
    </row>
    <row r="247" spans="1:170" ht="15.6" x14ac:dyDescent="0.3">
      <c r="A247" s="56">
        <v>1489</v>
      </c>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v>1152.0720187323232</v>
      </c>
      <c r="AX247" s="60"/>
      <c r="AY247" s="60"/>
      <c r="AZ247" s="60"/>
      <c r="BA247" s="60">
        <v>1417.5791706231746</v>
      </c>
      <c r="BB247" s="60"/>
      <c r="BC247" s="60">
        <v>1612</v>
      </c>
      <c r="BD247" s="60"/>
      <c r="BE247" s="60"/>
      <c r="BF247" s="60"/>
      <c r="BG247" s="60"/>
      <c r="BH247" s="60"/>
      <c r="BI247" s="60"/>
      <c r="BJ247" s="60"/>
      <c r="BK247" s="60"/>
      <c r="BL247" s="60"/>
      <c r="BM247" s="60"/>
      <c r="BN247" s="60"/>
      <c r="BO247" s="60"/>
      <c r="BP247" s="60"/>
      <c r="BQ247" s="60"/>
      <c r="BR247" s="60"/>
      <c r="BS247" s="60"/>
      <c r="BT247" s="60"/>
      <c r="BU247" s="60"/>
      <c r="BV247" s="60"/>
      <c r="BW247" s="60"/>
      <c r="BX247" s="60"/>
      <c r="BY247" s="60"/>
      <c r="BZ247" s="60"/>
      <c r="CA247" s="60"/>
      <c r="CB247" s="60"/>
      <c r="CC247" s="60"/>
      <c r="CD247" s="60"/>
      <c r="CE247" s="60"/>
      <c r="CF247" s="60"/>
      <c r="CG247" s="60"/>
      <c r="CH247" s="60"/>
      <c r="CI247" s="60"/>
      <c r="CJ247" s="60"/>
      <c r="CK247" s="60"/>
      <c r="CL247" s="60"/>
      <c r="CM247" s="60"/>
      <c r="CN247" s="60"/>
      <c r="CO247" s="60"/>
      <c r="CP247" s="60"/>
      <c r="CQ247" s="60"/>
      <c r="CR247" s="60"/>
      <c r="CS247" s="60"/>
      <c r="CT247" s="60"/>
      <c r="CU247" s="61"/>
      <c r="CV247" s="60"/>
      <c r="CW247" s="60"/>
      <c r="CX247" s="60"/>
      <c r="CY247" s="60"/>
      <c r="CZ247" s="60"/>
      <c r="DA247" s="60"/>
      <c r="DB247" s="60"/>
      <c r="DC247" s="60"/>
      <c r="DD247" s="60"/>
      <c r="DE247" s="60"/>
      <c r="DF247" s="60"/>
      <c r="DG247" s="60"/>
      <c r="DH247" s="60"/>
      <c r="DI247" s="60"/>
      <c r="DJ247" s="60"/>
      <c r="DK247" s="60">
        <v>2214.7950089126557</v>
      </c>
      <c r="DL247" s="60"/>
      <c r="DM247" s="60"/>
      <c r="DN247" s="60"/>
      <c r="DO247" s="60"/>
      <c r="DP247" s="60"/>
      <c r="DQ247" s="60"/>
      <c r="DR247" s="60"/>
      <c r="DS247" s="60"/>
      <c r="DT247" s="60">
        <v>842</v>
      </c>
      <c r="DU247" s="60"/>
      <c r="DV247" s="60"/>
      <c r="DW247" s="60"/>
      <c r="DX247" s="60"/>
      <c r="DY247" s="60"/>
      <c r="DZ247" s="60"/>
      <c r="EA247" s="60"/>
      <c r="EB247" s="60"/>
      <c r="EC247" s="60"/>
      <c r="ED247" s="60"/>
      <c r="EE247" s="60"/>
      <c r="EF247" s="60"/>
      <c r="EG247" s="60"/>
      <c r="EH247" s="60"/>
      <c r="EI247" s="60"/>
      <c r="EJ247" s="60"/>
      <c r="EK247" s="60"/>
      <c r="EL247" s="60"/>
      <c r="EM247" s="60"/>
      <c r="EN247" s="60"/>
      <c r="EO247" s="60">
        <v>1604</v>
      </c>
      <c r="EP247" s="60"/>
      <c r="EQ247" s="60"/>
      <c r="ER247" s="60"/>
      <c r="ES247" s="60"/>
      <c r="ET247" s="60"/>
      <c r="EU247" s="60"/>
      <c r="EV247" s="60"/>
      <c r="EW247" s="60"/>
      <c r="EX247" s="60"/>
      <c r="EY247" s="60"/>
      <c r="EZ247" s="60"/>
      <c r="FA247" s="60"/>
      <c r="FB247" s="60"/>
      <c r="FC247" s="60"/>
      <c r="FD247" s="60"/>
      <c r="FE247" s="60"/>
      <c r="FF247" s="60"/>
      <c r="FG247" s="60"/>
      <c r="FH247" s="60"/>
      <c r="FI247" s="60"/>
      <c r="FJ247" s="60"/>
      <c r="FK247" s="60"/>
      <c r="FL247" s="60"/>
      <c r="FM247" s="60"/>
      <c r="FN247" s="60"/>
    </row>
    <row r="248" spans="1:170" ht="15.6" x14ac:dyDescent="0.3">
      <c r="A248" s="56">
        <v>1490</v>
      </c>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c r="AA248" s="60"/>
      <c r="AB248" s="60">
        <v>1189</v>
      </c>
      <c r="AC248" s="60"/>
      <c r="AD248" s="60"/>
      <c r="AE248" s="60"/>
      <c r="AF248" s="60"/>
      <c r="AG248" s="60"/>
      <c r="AH248" s="60"/>
      <c r="AI248" s="60"/>
      <c r="AJ248" s="60"/>
      <c r="AK248" s="60"/>
      <c r="AL248" s="60"/>
      <c r="AM248" s="60"/>
      <c r="AN248" s="60"/>
      <c r="AO248" s="60"/>
      <c r="AP248" s="60"/>
      <c r="AQ248" s="60"/>
      <c r="AR248" s="60"/>
      <c r="AS248" s="60"/>
      <c r="AT248" s="60"/>
      <c r="AU248" s="60"/>
      <c r="AV248" s="60"/>
      <c r="AW248" s="60">
        <v>1109.9720551999883</v>
      </c>
      <c r="AX248" s="60"/>
      <c r="AY248" s="60"/>
      <c r="AZ248" s="60"/>
      <c r="BA248" s="60">
        <v>1484.657677492801</v>
      </c>
      <c r="BB248" s="60"/>
      <c r="BC248" s="60">
        <v>1620</v>
      </c>
      <c r="BD248" s="60"/>
      <c r="BE248" s="60"/>
      <c r="BF248" s="60"/>
      <c r="BG248" s="60"/>
      <c r="BH248" s="60"/>
      <c r="BI248" s="60"/>
      <c r="BJ248" s="60"/>
      <c r="BK248" s="60"/>
      <c r="BL248" s="60"/>
      <c r="BM248" s="60"/>
      <c r="BN248" s="60"/>
      <c r="BO248" s="60"/>
      <c r="BP248" s="60"/>
      <c r="BQ248" s="60"/>
      <c r="BR248" s="60"/>
      <c r="BS248" s="60"/>
      <c r="BT248" s="60"/>
      <c r="BU248" s="60"/>
      <c r="BV248" s="60"/>
      <c r="BW248" s="60"/>
      <c r="BX248" s="60"/>
      <c r="BY248" s="60"/>
      <c r="BZ248" s="60"/>
      <c r="CA248" s="60"/>
      <c r="CB248" s="60"/>
      <c r="CC248" s="60"/>
      <c r="CD248" s="60"/>
      <c r="CE248" s="60"/>
      <c r="CF248" s="60"/>
      <c r="CG248" s="60"/>
      <c r="CH248" s="60"/>
      <c r="CI248" s="60"/>
      <c r="CJ248" s="60"/>
      <c r="CK248" s="60"/>
      <c r="CL248" s="60"/>
      <c r="CM248" s="60"/>
      <c r="CN248" s="60"/>
      <c r="CO248" s="60"/>
      <c r="CP248" s="60"/>
      <c r="CQ248" s="60"/>
      <c r="CR248" s="60"/>
      <c r="CS248" s="60"/>
      <c r="CT248" s="60"/>
      <c r="CU248" s="61"/>
      <c r="CV248" s="60"/>
      <c r="CW248" s="60"/>
      <c r="CX248" s="60"/>
      <c r="CY248" s="60"/>
      <c r="CZ248" s="60"/>
      <c r="DA248" s="60"/>
      <c r="DB248" s="60"/>
      <c r="DC248" s="60"/>
      <c r="DD248" s="60"/>
      <c r="DE248" s="60"/>
      <c r="DF248" s="60"/>
      <c r="DG248" s="60"/>
      <c r="DH248" s="60"/>
      <c r="DI248" s="60"/>
      <c r="DJ248" s="60"/>
      <c r="DK248" s="60">
        <v>2272.7272727272725</v>
      </c>
      <c r="DL248" s="60"/>
      <c r="DM248" s="60"/>
      <c r="DN248" s="60"/>
      <c r="DO248" s="60"/>
      <c r="DP248" s="60"/>
      <c r="DQ248" s="60"/>
      <c r="DR248" s="60"/>
      <c r="DS248" s="60"/>
      <c r="DT248" s="60">
        <v>845</v>
      </c>
      <c r="DU248" s="60"/>
      <c r="DV248" s="60"/>
      <c r="DW248" s="60"/>
      <c r="DX248" s="60"/>
      <c r="DY248" s="60"/>
      <c r="DZ248" s="60"/>
      <c r="EA248" s="60"/>
      <c r="EB248" s="60"/>
      <c r="EC248" s="60"/>
      <c r="ED248" s="60"/>
      <c r="EE248" s="60"/>
      <c r="EF248" s="60"/>
      <c r="EG248" s="60"/>
      <c r="EH248" s="60"/>
      <c r="EI248" s="60"/>
      <c r="EJ248" s="60"/>
      <c r="EK248" s="60"/>
      <c r="EL248" s="60"/>
      <c r="EM248" s="60"/>
      <c r="EN248" s="60"/>
      <c r="EO248" s="60">
        <v>1503</v>
      </c>
      <c r="EP248" s="60"/>
      <c r="EQ248" s="60"/>
      <c r="ER248" s="60"/>
      <c r="ES248" s="60"/>
      <c r="ET248" s="60"/>
      <c r="EU248" s="60"/>
      <c r="EV248" s="60"/>
      <c r="EW248" s="60"/>
      <c r="EX248" s="60"/>
      <c r="EY248" s="60"/>
      <c r="EZ248" s="60"/>
      <c r="FA248" s="60"/>
      <c r="FB248" s="60"/>
      <c r="FC248" s="60"/>
      <c r="FD248" s="60"/>
      <c r="FE248" s="60"/>
      <c r="FF248" s="60"/>
      <c r="FG248" s="60"/>
      <c r="FH248" s="60"/>
      <c r="FI248" s="60"/>
      <c r="FJ248" s="60"/>
      <c r="FK248" s="60"/>
      <c r="FL248" s="60"/>
      <c r="FM248" s="60"/>
      <c r="FN248" s="60"/>
    </row>
    <row r="249" spans="1:170" ht="15.6" x14ac:dyDescent="0.3">
      <c r="A249" s="56">
        <v>1491</v>
      </c>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v>1275.6680317485041</v>
      </c>
      <c r="AX249" s="60"/>
      <c r="AY249" s="60"/>
      <c r="AZ249" s="60"/>
      <c r="BA249" s="60">
        <v>1492.3997073258934</v>
      </c>
      <c r="BB249" s="60"/>
      <c r="BC249" s="60">
        <v>1632</v>
      </c>
      <c r="BD249" s="60"/>
      <c r="BE249" s="60"/>
      <c r="BF249" s="60"/>
      <c r="BG249" s="60"/>
      <c r="BH249" s="60"/>
      <c r="BI249" s="60"/>
      <c r="BJ249" s="60"/>
      <c r="BK249" s="60"/>
      <c r="BL249" s="60"/>
      <c r="BM249" s="60"/>
      <c r="BN249" s="60"/>
      <c r="BO249" s="60"/>
      <c r="BP249" s="60"/>
      <c r="BQ249" s="60"/>
      <c r="BR249" s="60"/>
      <c r="BS249" s="60"/>
      <c r="BT249" s="60"/>
      <c r="BU249" s="60"/>
      <c r="BV249" s="60"/>
      <c r="BW249" s="60"/>
      <c r="BX249" s="60"/>
      <c r="BY249" s="60"/>
      <c r="BZ249" s="60"/>
      <c r="CA249" s="60"/>
      <c r="CB249" s="60"/>
      <c r="CC249" s="60"/>
      <c r="CD249" s="60"/>
      <c r="CE249" s="60"/>
      <c r="CF249" s="60"/>
      <c r="CG249" s="60"/>
      <c r="CH249" s="60"/>
      <c r="CI249" s="60"/>
      <c r="CJ249" s="60"/>
      <c r="CK249" s="60"/>
      <c r="CL249" s="60"/>
      <c r="CM249" s="60"/>
      <c r="CN249" s="60"/>
      <c r="CO249" s="60"/>
      <c r="CP249" s="60"/>
      <c r="CQ249" s="60"/>
      <c r="CR249" s="60"/>
      <c r="CS249" s="60"/>
      <c r="CT249" s="60"/>
      <c r="CU249" s="61"/>
      <c r="CV249" s="60"/>
      <c r="CW249" s="60"/>
      <c r="CX249" s="60"/>
      <c r="CY249" s="60"/>
      <c r="CZ249" s="60"/>
      <c r="DA249" s="60"/>
      <c r="DB249" s="60"/>
      <c r="DC249" s="60"/>
      <c r="DD249" s="60"/>
      <c r="DE249" s="60"/>
      <c r="DF249" s="60"/>
      <c r="DG249" s="60"/>
      <c r="DH249" s="60"/>
      <c r="DI249" s="60"/>
      <c r="DJ249" s="60"/>
      <c r="DK249" s="60">
        <v>2240.6417112299464</v>
      </c>
      <c r="DL249" s="60"/>
      <c r="DM249" s="60"/>
      <c r="DN249" s="60"/>
      <c r="DO249" s="60"/>
      <c r="DP249" s="60"/>
      <c r="DQ249" s="60"/>
      <c r="DR249" s="60"/>
      <c r="DS249" s="60"/>
      <c r="DT249" s="60">
        <v>846</v>
      </c>
      <c r="DU249" s="60"/>
      <c r="DV249" s="60"/>
      <c r="DW249" s="60"/>
      <c r="DX249" s="60"/>
      <c r="DY249" s="60"/>
      <c r="DZ249" s="60"/>
      <c r="EA249" s="60"/>
      <c r="EB249" s="60"/>
      <c r="EC249" s="60"/>
      <c r="ED249" s="60"/>
      <c r="EE249" s="60"/>
      <c r="EF249" s="60"/>
      <c r="EG249" s="60"/>
      <c r="EH249" s="60"/>
      <c r="EI249" s="60"/>
      <c r="EJ249" s="60"/>
      <c r="EK249" s="60"/>
      <c r="EL249" s="60"/>
      <c r="EM249" s="60"/>
      <c r="EN249" s="60"/>
      <c r="EO249" s="60">
        <v>1723</v>
      </c>
      <c r="EP249" s="60"/>
      <c r="EQ249" s="60"/>
      <c r="ER249" s="60"/>
      <c r="ES249" s="60"/>
      <c r="ET249" s="60"/>
      <c r="EU249" s="60"/>
      <c r="EV249" s="60"/>
      <c r="EW249" s="60"/>
      <c r="EX249" s="60"/>
      <c r="EY249" s="60"/>
      <c r="EZ249" s="60"/>
      <c r="FA249" s="60"/>
      <c r="FB249" s="60"/>
      <c r="FC249" s="60"/>
      <c r="FD249" s="60"/>
      <c r="FE249" s="60"/>
      <c r="FF249" s="60"/>
      <c r="FG249" s="60"/>
      <c r="FH249" s="60"/>
      <c r="FI249" s="60"/>
      <c r="FJ249" s="60"/>
      <c r="FK249" s="60"/>
      <c r="FL249" s="60"/>
      <c r="FM249" s="60"/>
      <c r="FN249" s="60"/>
    </row>
    <row r="250" spans="1:170" ht="15.6" x14ac:dyDescent="0.3">
      <c r="A250" s="56">
        <v>1492</v>
      </c>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v>1222.9618847036627</v>
      </c>
      <c r="AX250" s="60"/>
      <c r="AY250" s="60"/>
      <c r="AZ250" s="60"/>
      <c r="BA250" s="60">
        <v>1469.6290266860624</v>
      </c>
      <c r="BB250" s="60"/>
      <c r="BC250" s="60">
        <v>1649</v>
      </c>
      <c r="BD250" s="60"/>
      <c r="BE250" s="60"/>
      <c r="BF250" s="60"/>
      <c r="BG250" s="60"/>
      <c r="BH250" s="60"/>
      <c r="BI250" s="60"/>
      <c r="BJ250" s="60"/>
      <c r="BK250" s="60"/>
      <c r="BL250" s="60"/>
      <c r="BM250" s="60"/>
      <c r="BN250" s="60"/>
      <c r="BO250" s="60"/>
      <c r="BP250" s="60"/>
      <c r="BQ250" s="60"/>
      <c r="BR250" s="60"/>
      <c r="BS250" s="60"/>
      <c r="BT250" s="60"/>
      <c r="BU250" s="60"/>
      <c r="BV250" s="60"/>
      <c r="BW250" s="60"/>
      <c r="BX250" s="60"/>
      <c r="BY250" s="60"/>
      <c r="BZ250" s="60"/>
      <c r="CA250" s="60"/>
      <c r="CB250" s="60"/>
      <c r="CC250" s="60"/>
      <c r="CD250" s="60"/>
      <c r="CE250" s="60"/>
      <c r="CF250" s="60"/>
      <c r="CG250" s="60"/>
      <c r="CH250" s="60"/>
      <c r="CI250" s="60"/>
      <c r="CJ250" s="60"/>
      <c r="CK250" s="60"/>
      <c r="CL250" s="60"/>
      <c r="CM250" s="60"/>
      <c r="CN250" s="60"/>
      <c r="CO250" s="60"/>
      <c r="CP250" s="60"/>
      <c r="CQ250" s="60"/>
      <c r="CR250" s="60"/>
      <c r="CS250" s="60"/>
      <c r="CT250" s="60"/>
      <c r="CU250" s="61"/>
      <c r="CV250" s="60"/>
      <c r="CW250" s="60"/>
      <c r="CX250" s="60"/>
      <c r="CY250" s="60"/>
      <c r="CZ250" s="60"/>
      <c r="DA250" s="60"/>
      <c r="DB250" s="60"/>
      <c r="DC250" s="60"/>
      <c r="DD250" s="60"/>
      <c r="DE250" s="60"/>
      <c r="DF250" s="60"/>
      <c r="DG250" s="60"/>
      <c r="DH250" s="60"/>
      <c r="DI250" s="60"/>
      <c r="DJ250" s="60"/>
      <c r="DK250" s="60">
        <v>2251.3368983957216</v>
      </c>
      <c r="DL250" s="60"/>
      <c r="DM250" s="60"/>
      <c r="DN250" s="60"/>
      <c r="DO250" s="60"/>
      <c r="DP250" s="60"/>
      <c r="DQ250" s="60"/>
      <c r="DR250" s="60"/>
      <c r="DS250" s="60"/>
      <c r="DT250" s="60">
        <v>850</v>
      </c>
      <c r="DU250" s="60"/>
      <c r="DV250" s="60"/>
      <c r="DW250" s="60"/>
      <c r="DX250" s="60"/>
      <c r="DY250" s="60"/>
      <c r="DZ250" s="60"/>
      <c r="EA250" s="60"/>
      <c r="EB250" s="60"/>
      <c r="EC250" s="60"/>
      <c r="ED250" s="60"/>
      <c r="EE250" s="60"/>
      <c r="EF250" s="60"/>
      <c r="EG250" s="60"/>
      <c r="EH250" s="60"/>
      <c r="EI250" s="60"/>
      <c r="EJ250" s="60"/>
      <c r="EK250" s="60"/>
      <c r="EL250" s="60"/>
      <c r="EM250" s="60"/>
      <c r="EN250" s="60"/>
      <c r="EO250" s="60">
        <v>1777</v>
      </c>
      <c r="EP250" s="60"/>
      <c r="EQ250" s="60"/>
      <c r="ER250" s="60"/>
      <c r="ES250" s="60"/>
      <c r="ET250" s="60"/>
      <c r="EU250" s="60"/>
      <c r="EV250" s="60"/>
      <c r="EW250" s="60"/>
      <c r="EX250" s="60"/>
      <c r="EY250" s="60"/>
      <c r="EZ250" s="60"/>
      <c r="FA250" s="60"/>
      <c r="FB250" s="60"/>
      <c r="FC250" s="60"/>
      <c r="FD250" s="60"/>
      <c r="FE250" s="60"/>
      <c r="FF250" s="60"/>
      <c r="FG250" s="60"/>
      <c r="FH250" s="60"/>
      <c r="FI250" s="60"/>
      <c r="FJ250" s="60"/>
      <c r="FK250" s="60"/>
      <c r="FL250" s="60"/>
      <c r="FM250" s="60"/>
      <c r="FN250" s="60"/>
    </row>
    <row r="251" spans="1:170" ht="15.6" x14ac:dyDescent="0.3">
      <c r="A251" s="56">
        <v>1493</v>
      </c>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v>1310.3719466062471</v>
      </c>
      <c r="AX251" s="60"/>
      <c r="AY251" s="60"/>
      <c r="AZ251" s="60"/>
      <c r="BA251" s="60">
        <v>1407.8547664035827</v>
      </c>
      <c r="BB251" s="60"/>
      <c r="BC251" s="60">
        <v>1620</v>
      </c>
      <c r="BD251" s="60"/>
      <c r="BE251" s="60"/>
      <c r="BF251" s="60"/>
      <c r="BG251" s="60"/>
      <c r="BH251" s="60"/>
      <c r="BI251" s="60"/>
      <c r="BJ251" s="60"/>
      <c r="BK251" s="60"/>
      <c r="BL251" s="60"/>
      <c r="BM251" s="60"/>
      <c r="BN251" s="60"/>
      <c r="BO251" s="60"/>
      <c r="BP251" s="60"/>
      <c r="BQ251" s="60"/>
      <c r="BR251" s="60"/>
      <c r="BS251" s="60"/>
      <c r="BT251" s="60"/>
      <c r="BU251" s="60"/>
      <c r="BV251" s="60"/>
      <c r="BW251" s="60"/>
      <c r="BX251" s="60"/>
      <c r="BY251" s="60"/>
      <c r="BZ251" s="60"/>
      <c r="CA251" s="60"/>
      <c r="CB251" s="60"/>
      <c r="CC251" s="60"/>
      <c r="CD251" s="60"/>
      <c r="CE251" s="60"/>
      <c r="CF251" s="60"/>
      <c r="CG251" s="60"/>
      <c r="CH251" s="60"/>
      <c r="CI251" s="60"/>
      <c r="CJ251" s="60"/>
      <c r="CK251" s="60"/>
      <c r="CL251" s="60"/>
      <c r="CM251" s="60"/>
      <c r="CN251" s="60"/>
      <c r="CO251" s="60"/>
      <c r="CP251" s="60"/>
      <c r="CQ251" s="60"/>
      <c r="CR251" s="60"/>
      <c r="CS251" s="60"/>
      <c r="CT251" s="60"/>
      <c r="CU251" s="61"/>
      <c r="CV251" s="60"/>
      <c r="CW251" s="60"/>
      <c r="CX251" s="60"/>
      <c r="CY251" s="60"/>
      <c r="CZ251" s="60"/>
      <c r="DA251" s="60"/>
      <c r="DB251" s="60"/>
      <c r="DC251" s="60"/>
      <c r="DD251" s="60"/>
      <c r="DE251" s="60"/>
      <c r="DF251" s="60"/>
      <c r="DG251" s="60"/>
      <c r="DH251" s="60"/>
      <c r="DI251" s="60"/>
      <c r="DJ251" s="60"/>
      <c r="DK251" s="60">
        <v>2241.5329768270944</v>
      </c>
      <c r="DL251" s="60"/>
      <c r="DM251" s="60"/>
      <c r="DN251" s="60"/>
      <c r="DO251" s="60"/>
      <c r="DP251" s="60"/>
      <c r="DQ251" s="60"/>
      <c r="DR251" s="60"/>
      <c r="DS251" s="60"/>
      <c r="DT251" s="60">
        <v>846</v>
      </c>
      <c r="DU251" s="60"/>
      <c r="DV251" s="60"/>
      <c r="DW251" s="60"/>
      <c r="DX251" s="60"/>
      <c r="DY251" s="60"/>
      <c r="DZ251" s="60"/>
      <c r="EA251" s="60"/>
      <c r="EB251" s="60"/>
      <c r="EC251" s="60"/>
      <c r="ED251" s="60"/>
      <c r="EE251" s="60"/>
      <c r="EF251" s="60"/>
      <c r="EG251" s="60"/>
      <c r="EH251" s="60"/>
      <c r="EI251" s="60"/>
      <c r="EJ251" s="60"/>
      <c r="EK251" s="60"/>
      <c r="EL251" s="60"/>
      <c r="EM251" s="60"/>
      <c r="EN251" s="60"/>
      <c r="EO251" s="60">
        <v>1804</v>
      </c>
      <c r="EP251" s="60"/>
      <c r="EQ251" s="60"/>
      <c r="ER251" s="60"/>
      <c r="ES251" s="60"/>
      <c r="ET251" s="60"/>
      <c r="EU251" s="60"/>
      <c r="EV251" s="60"/>
      <c r="EW251" s="60"/>
      <c r="EX251" s="60"/>
      <c r="EY251" s="60"/>
      <c r="EZ251" s="60"/>
      <c r="FA251" s="60"/>
      <c r="FB251" s="60"/>
      <c r="FC251" s="60"/>
      <c r="FD251" s="60"/>
      <c r="FE251" s="60"/>
      <c r="FF251" s="60"/>
      <c r="FG251" s="60"/>
      <c r="FH251" s="60"/>
      <c r="FI251" s="60"/>
      <c r="FJ251" s="60"/>
      <c r="FK251" s="60"/>
      <c r="FL251" s="60"/>
      <c r="FM251" s="60"/>
      <c r="FN251" s="60"/>
    </row>
    <row r="252" spans="1:170" ht="15.6" x14ac:dyDescent="0.3">
      <c r="A252" s="56">
        <v>1494</v>
      </c>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v>1210.8524453028165</v>
      </c>
      <c r="AX252" s="60"/>
      <c r="AY252" s="60"/>
      <c r="AZ252" s="60"/>
      <c r="BA252" s="60">
        <v>1547.5466193707091</v>
      </c>
      <c r="BB252" s="60"/>
      <c r="BC252" s="60">
        <v>1695</v>
      </c>
      <c r="BD252" s="60"/>
      <c r="BE252" s="60"/>
      <c r="BF252" s="60"/>
      <c r="BG252" s="60"/>
      <c r="BH252" s="60"/>
      <c r="BI252" s="60"/>
      <c r="BJ252" s="60"/>
      <c r="BK252" s="60"/>
      <c r="BL252" s="60"/>
      <c r="BM252" s="60"/>
      <c r="BN252" s="60"/>
      <c r="BO252" s="60"/>
      <c r="BP252" s="60"/>
      <c r="BQ252" s="60"/>
      <c r="BR252" s="60"/>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60"/>
      <c r="CQ252" s="60"/>
      <c r="CR252" s="60"/>
      <c r="CS252" s="60"/>
      <c r="CT252" s="60"/>
      <c r="CU252" s="61"/>
      <c r="CV252" s="60"/>
      <c r="CW252" s="60"/>
      <c r="CX252" s="60"/>
      <c r="CY252" s="60"/>
      <c r="CZ252" s="60"/>
      <c r="DA252" s="60"/>
      <c r="DB252" s="60"/>
      <c r="DC252" s="60"/>
      <c r="DD252" s="60"/>
      <c r="DE252" s="60"/>
      <c r="DF252" s="60"/>
      <c r="DG252" s="60"/>
      <c r="DH252" s="60"/>
      <c r="DI252" s="60"/>
      <c r="DJ252" s="60"/>
      <c r="DK252" s="60">
        <v>2324.4206773618534</v>
      </c>
      <c r="DL252" s="60"/>
      <c r="DM252" s="60"/>
      <c r="DN252" s="60"/>
      <c r="DO252" s="60"/>
      <c r="DP252" s="60"/>
      <c r="DQ252" s="60"/>
      <c r="DR252" s="60"/>
      <c r="DS252" s="60"/>
      <c r="DT252" s="60">
        <v>866</v>
      </c>
      <c r="DU252" s="60"/>
      <c r="DV252" s="60"/>
      <c r="DW252" s="60"/>
      <c r="DX252" s="60"/>
      <c r="DY252" s="60"/>
      <c r="DZ252" s="60"/>
      <c r="EA252" s="60"/>
      <c r="EB252" s="60"/>
      <c r="EC252" s="60"/>
      <c r="ED252" s="60"/>
      <c r="EE252" s="60"/>
      <c r="EF252" s="60"/>
      <c r="EG252" s="60"/>
      <c r="EH252" s="60"/>
      <c r="EI252" s="60"/>
      <c r="EJ252" s="60"/>
      <c r="EK252" s="60"/>
      <c r="EL252" s="60"/>
      <c r="EM252" s="60"/>
      <c r="EN252" s="60"/>
      <c r="EO252" s="60">
        <v>1502</v>
      </c>
      <c r="EP252" s="60"/>
      <c r="EQ252" s="60"/>
      <c r="ER252" s="60"/>
      <c r="ES252" s="60"/>
      <c r="ET252" s="60"/>
      <c r="EU252" s="60"/>
      <c r="EV252" s="60"/>
      <c r="EW252" s="60"/>
      <c r="EX252" s="60"/>
      <c r="EY252" s="60"/>
      <c r="EZ252" s="60"/>
      <c r="FA252" s="60"/>
      <c r="FB252" s="60"/>
      <c r="FC252" s="60"/>
      <c r="FD252" s="60"/>
      <c r="FE252" s="60"/>
      <c r="FF252" s="60"/>
      <c r="FG252" s="60"/>
      <c r="FH252" s="60"/>
      <c r="FI252" s="60"/>
      <c r="FJ252" s="60"/>
      <c r="FK252" s="60"/>
      <c r="FL252" s="60"/>
      <c r="FM252" s="60"/>
      <c r="FN252" s="60"/>
    </row>
    <row r="253" spans="1:170" ht="15.6" x14ac:dyDescent="0.3">
      <c r="A253" s="56">
        <v>1495</v>
      </c>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v>1229.7735025796046</v>
      </c>
      <c r="AX253" s="60"/>
      <c r="AY253" s="60"/>
      <c r="AZ253" s="60"/>
      <c r="BA253" s="60">
        <v>1687.2540832572222</v>
      </c>
      <c r="BB253" s="60"/>
      <c r="BC253" s="60">
        <v>1659</v>
      </c>
      <c r="BD253" s="60"/>
      <c r="BE253" s="60"/>
      <c r="BF253" s="60"/>
      <c r="BG253" s="60"/>
      <c r="BH253" s="60"/>
      <c r="BI253" s="60"/>
      <c r="BJ253" s="60"/>
      <c r="BK253" s="60"/>
      <c r="BL253" s="60"/>
      <c r="BM253" s="60"/>
      <c r="BN253" s="60"/>
      <c r="BO253" s="60"/>
      <c r="BP253" s="60"/>
      <c r="BQ253" s="60"/>
      <c r="BR253" s="60"/>
      <c r="BS253" s="60"/>
      <c r="BT253" s="60"/>
      <c r="BU253" s="60"/>
      <c r="BV253" s="60"/>
      <c r="BW253" s="60"/>
      <c r="BX253" s="60"/>
      <c r="BY253" s="60"/>
      <c r="BZ253" s="60"/>
      <c r="CA253" s="60"/>
      <c r="CB253" s="60"/>
      <c r="CC253" s="60"/>
      <c r="CD253" s="60"/>
      <c r="CE253" s="60"/>
      <c r="CF253" s="60"/>
      <c r="CG253" s="60"/>
      <c r="CH253" s="60"/>
      <c r="CI253" s="60"/>
      <c r="CJ253" s="60"/>
      <c r="CK253" s="60"/>
      <c r="CL253" s="60"/>
      <c r="CM253" s="60"/>
      <c r="CN253" s="60"/>
      <c r="CO253" s="60"/>
      <c r="CP253" s="60"/>
      <c r="CQ253" s="60"/>
      <c r="CR253" s="60"/>
      <c r="CS253" s="60"/>
      <c r="CT253" s="60"/>
      <c r="CU253" s="61"/>
      <c r="CV253" s="60"/>
      <c r="CW253" s="60"/>
      <c r="CX253" s="60"/>
      <c r="CY253" s="60"/>
      <c r="CZ253" s="60"/>
      <c r="DA253" s="60"/>
      <c r="DB253" s="60"/>
      <c r="DC253" s="60"/>
      <c r="DD253" s="60"/>
      <c r="DE253" s="60"/>
      <c r="DF253" s="60"/>
      <c r="DG253" s="60"/>
      <c r="DH253" s="60"/>
      <c r="DI253" s="60"/>
      <c r="DJ253" s="60"/>
      <c r="DK253" s="60">
        <v>2307.4866310160423</v>
      </c>
      <c r="DL253" s="60"/>
      <c r="DM253" s="60"/>
      <c r="DN253" s="60"/>
      <c r="DO253" s="60"/>
      <c r="DP253" s="60"/>
      <c r="DQ253" s="60"/>
      <c r="DR253" s="60"/>
      <c r="DS253" s="60"/>
      <c r="DT253" s="60">
        <v>885</v>
      </c>
      <c r="DU253" s="60"/>
      <c r="DV253" s="60"/>
      <c r="DW253" s="60"/>
      <c r="DX253" s="60"/>
      <c r="DY253" s="60"/>
      <c r="DZ253" s="60"/>
      <c r="EA253" s="60"/>
      <c r="EB253" s="60"/>
      <c r="EC253" s="60"/>
      <c r="ED253" s="60"/>
      <c r="EE253" s="60"/>
      <c r="EF253" s="60"/>
      <c r="EG253" s="60"/>
      <c r="EH253" s="60"/>
      <c r="EI253" s="60"/>
      <c r="EJ253" s="60"/>
      <c r="EK253" s="60"/>
      <c r="EL253" s="60"/>
      <c r="EM253" s="60"/>
      <c r="EN253" s="60"/>
      <c r="EO253" s="60">
        <v>1460</v>
      </c>
      <c r="EP253" s="60"/>
      <c r="EQ253" s="60"/>
      <c r="ER253" s="60"/>
      <c r="ES253" s="60"/>
      <c r="ET253" s="60"/>
      <c r="EU253" s="60"/>
      <c r="EV253" s="60"/>
      <c r="EW253" s="60"/>
      <c r="EX253" s="60"/>
      <c r="EY253" s="60"/>
      <c r="EZ253" s="60"/>
      <c r="FA253" s="60"/>
      <c r="FB253" s="60"/>
      <c r="FC253" s="60"/>
      <c r="FD253" s="60"/>
      <c r="FE253" s="60"/>
      <c r="FF253" s="60"/>
      <c r="FG253" s="60"/>
      <c r="FH253" s="60"/>
      <c r="FI253" s="60"/>
      <c r="FJ253" s="60"/>
      <c r="FK253" s="60"/>
      <c r="FL253" s="60"/>
      <c r="FM253" s="60"/>
      <c r="FN253" s="60"/>
    </row>
    <row r="254" spans="1:170" ht="15.6" x14ac:dyDescent="0.3">
      <c r="A254" s="56">
        <v>1496</v>
      </c>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v>1211.1853969137189</v>
      </c>
      <c r="AX254" s="60"/>
      <c r="AY254" s="60"/>
      <c r="AZ254" s="60"/>
      <c r="BA254" s="60">
        <v>1692.6816625293632</v>
      </c>
      <c r="BB254" s="60"/>
      <c r="BC254" s="60">
        <v>1605</v>
      </c>
      <c r="BD254" s="60"/>
      <c r="BE254" s="60"/>
      <c r="BF254" s="60"/>
      <c r="BG254" s="60"/>
      <c r="BH254" s="60"/>
      <c r="BI254" s="60"/>
      <c r="BJ254" s="60"/>
      <c r="BK254" s="60"/>
      <c r="BL254" s="60"/>
      <c r="BM254" s="60"/>
      <c r="BN254" s="60"/>
      <c r="BO254" s="60"/>
      <c r="BP254" s="60"/>
      <c r="BQ254" s="60"/>
      <c r="BR254" s="60"/>
      <c r="BS254" s="60"/>
      <c r="BT254" s="60"/>
      <c r="BU254" s="60"/>
      <c r="BV254" s="60"/>
      <c r="BW254" s="60"/>
      <c r="BX254" s="60"/>
      <c r="BY254" s="60"/>
      <c r="BZ254" s="60"/>
      <c r="CA254" s="60"/>
      <c r="CB254" s="60"/>
      <c r="CC254" s="60"/>
      <c r="CD254" s="60"/>
      <c r="CE254" s="60"/>
      <c r="CF254" s="60"/>
      <c r="CG254" s="60"/>
      <c r="CH254" s="60"/>
      <c r="CI254" s="60"/>
      <c r="CJ254" s="60"/>
      <c r="CK254" s="60"/>
      <c r="CL254" s="60"/>
      <c r="CM254" s="60"/>
      <c r="CN254" s="60"/>
      <c r="CO254" s="60"/>
      <c r="CP254" s="60"/>
      <c r="CQ254" s="60"/>
      <c r="CR254" s="60"/>
      <c r="CS254" s="60"/>
      <c r="CT254" s="60"/>
      <c r="CU254" s="61"/>
      <c r="CV254" s="60"/>
      <c r="CW254" s="60"/>
      <c r="CX254" s="60"/>
      <c r="CY254" s="60"/>
      <c r="CZ254" s="60"/>
      <c r="DA254" s="60"/>
      <c r="DB254" s="60"/>
      <c r="DC254" s="60"/>
      <c r="DD254" s="60"/>
      <c r="DE254" s="60"/>
      <c r="DF254" s="60"/>
      <c r="DG254" s="60"/>
      <c r="DH254" s="60"/>
      <c r="DI254" s="60"/>
      <c r="DJ254" s="60"/>
      <c r="DK254" s="60">
        <v>2278.0748663101604</v>
      </c>
      <c r="DL254" s="60"/>
      <c r="DM254" s="60"/>
      <c r="DN254" s="60"/>
      <c r="DO254" s="60"/>
      <c r="DP254" s="60"/>
      <c r="DQ254" s="60"/>
      <c r="DR254" s="60"/>
      <c r="DS254" s="60"/>
      <c r="DT254" s="60">
        <v>897</v>
      </c>
      <c r="DU254" s="60"/>
      <c r="DV254" s="60"/>
      <c r="DW254" s="60"/>
      <c r="DX254" s="60"/>
      <c r="DY254" s="60"/>
      <c r="DZ254" s="60"/>
      <c r="EA254" s="60"/>
      <c r="EB254" s="60"/>
      <c r="EC254" s="60"/>
      <c r="ED254" s="60"/>
      <c r="EE254" s="60"/>
      <c r="EF254" s="60"/>
      <c r="EG254" s="60"/>
      <c r="EH254" s="60"/>
      <c r="EI254" s="60"/>
      <c r="EJ254" s="60"/>
      <c r="EK254" s="60"/>
      <c r="EL254" s="60"/>
      <c r="EM254" s="60"/>
      <c r="EN254" s="60"/>
      <c r="EO254" s="60">
        <v>1430</v>
      </c>
      <c r="EP254" s="60"/>
      <c r="EQ254" s="60"/>
      <c r="ER254" s="60"/>
      <c r="ES254" s="60"/>
      <c r="ET254" s="60"/>
      <c r="EU254" s="60"/>
      <c r="EV254" s="60"/>
      <c r="EW254" s="60"/>
      <c r="EX254" s="60"/>
      <c r="EY254" s="60"/>
      <c r="EZ254" s="60"/>
      <c r="FA254" s="60"/>
      <c r="FB254" s="60"/>
      <c r="FC254" s="60"/>
      <c r="FD254" s="60"/>
      <c r="FE254" s="60"/>
      <c r="FF254" s="60"/>
      <c r="FG254" s="60"/>
      <c r="FH254" s="60"/>
      <c r="FI254" s="60"/>
      <c r="FJ254" s="60"/>
      <c r="FK254" s="60"/>
      <c r="FL254" s="60"/>
      <c r="FM254" s="60"/>
      <c r="FN254" s="60"/>
    </row>
    <row r="255" spans="1:170" ht="15.6" x14ac:dyDescent="0.3">
      <c r="A255" s="56">
        <v>1497</v>
      </c>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v>1344.1554116490611</v>
      </c>
      <c r="AX255" s="60"/>
      <c r="AY255" s="60"/>
      <c r="AZ255" s="60"/>
      <c r="BA255" s="60">
        <v>1620.6035946096417</v>
      </c>
      <c r="BB255" s="60"/>
      <c r="BC255" s="60">
        <v>1710</v>
      </c>
      <c r="BD255" s="60"/>
      <c r="BE255" s="60"/>
      <c r="BF255" s="60"/>
      <c r="BG255" s="60"/>
      <c r="BH255" s="60"/>
      <c r="BI255" s="60"/>
      <c r="BJ255" s="60"/>
      <c r="BK255" s="60"/>
      <c r="BL255" s="60"/>
      <c r="BM255" s="60"/>
      <c r="BN255" s="60"/>
      <c r="BO255" s="60"/>
      <c r="BP255" s="60"/>
      <c r="BQ255" s="60"/>
      <c r="BR255" s="60"/>
      <c r="BS255" s="60"/>
      <c r="BT255" s="60"/>
      <c r="BU255" s="60"/>
      <c r="BV255" s="60"/>
      <c r="BW255" s="60"/>
      <c r="BX255" s="60"/>
      <c r="BY255" s="60"/>
      <c r="BZ255" s="60"/>
      <c r="CA255" s="60"/>
      <c r="CB255" s="60"/>
      <c r="CC255" s="60"/>
      <c r="CD255" s="60"/>
      <c r="CE255" s="60"/>
      <c r="CF255" s="60"/>
      <c r="CG255" s="60"/>
      <c r="CH255" s="60"/>
      <c r="CI255" s="60"/>
      <c r="CJ255" s="60"/>
      <c r="CK255" s="60"/>
      <c r="CL255" s="60"/>
      <c r="CM255" s="60"/>
      <c r="CN255" s="60"/>
      <c r="CO255" s="60"/>
      <c r="CP255" s="60"/>
      <c r="CQ255" s="60"/>
      <c r="CR255" s="60"/>
      <c r="CS255" s="60"/>
      <c r="CT255" s="60"/>
      <c r="CU255" s="61"/>
      <c r="CV255" s="60"/>
      <c r="CW255" s="60"/>
      <c r="CX255" s="60"/>
      <c r="CY255" s="60"/>
      <c r="CZ255" s="60"/>
      <c r="DA255" s="60"/>
      <c r="DB255" s="60"/>
      <c r="DC255" s="60"/>
      <c r="DD255" s="60"/>
      <c r="DE255" s="60"/>
      <c r="DF255" s="60"/>
      <c r="DG255" s="60"/>
      <c r="DH255" s="60"/>
      <c r="DI255" s="60"/>
      <c r="DJ255" s="60"/>
      <c r="DK255" s="60">
        <v>2309.2691622103384</v>
      </c>
      <c r="DL255" s="60"/>
      <c r="DM255" s="60"/>
      <c r="DN255" s="60"/>
      <c r="DO255" s="60"/>
      <c r="DP255" s="60"/>
      <c r="DQ255" s="60"/>
      <c r="DR255" s="60"/>
      <c r="DS255" s="60"/>
      <c r="DT255" s="60">
        <v>918</v>
      </c>
      <c r="DU255" s="60"/>
      <c r="DV255" s="60"/>
      <c r="DW255" s="60"/>
      <c r="DX255" s="60"/>
      <c r="DY255" s="60"/>
      <c r="DZ255" s="60"/>
      <c r="EA255" s="60"/>
      <c r="EB255" s="60"/>
      <c r="EC255" s="60"/>
      <c r="ED255" s="60"/>
      <c r="EE255" s="60"/>
      <c r="EF255" s="60"/>
      <c r="EG255" s="60"/>
      <c r="EH255" s="60"/>
      <c r="EI255" s="60"/>
      <c r="EJ255" s="60"/>
      <c r="EK255" s="60"/>
      <c r="EL255" s="60"/>
      <c r="EM255" s="60"/>
      <c r="EN255" s="60"/>
      <c r="EO255" s="60">
        <v>1393</v>
      </c>
      <c r="EP255" s="60"/>
      <c r="EQ255" s="60"/>
      <c r="ER255" s="60"/>
      <c r="ES255" s="60"/>
      <c r="ET255" s="60"/>
      <c r="EU255" s="60"/>
      <c r="EV255" s="60"/>
      <c r="EW255" s="60"/>
      <c r="EX255" s="60"/>
      <c r="EY255" s="60"/>
      <c r="EZ255" s="60"/>
      <c r="FA255" s="60"/>
      <c r="FB255" s="60"/>
      <c r="FC255" s="60"/>
      <c r="FD255" s="60"/>
      <c r="FE255" s="60"/>
      <c r="FF255" s="60"/>
      <c r="FG255" s="60"/>
      <c r="FH255" s="60"/>
      <c r="FI255" s="60"/>
      <c r="FJ255" s="60"/>
      <c r="FK255" s="60"/>
      <c r="FL255" s="60"/>
      <c r="FM255" s="60"/>
      <c r="FN255" s="60"/>
    </row>
    <row r="256" spans="1:170" ht="15.6" x14ac:dyDescent="0.3">
      <c r="A256" s="56">
        <v>1498</v>
      </c>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60"/>
      <c r="AW256" s="60">
        <v>1404.5295103653018</v>
      </c>
      <c r="AX256" s="60"/>
      <c r="AY256" s="60"/>
      <c r="AZ256" s="60"/>
      <c r="BA256" s="60">
        <v>1533.2258071132469</v>
      </c>
      <c r="BB256" s="60"/>
      <c r="BC256" s="60">
        <v>1724</v>
      </c>
      <c r="BD256" s="60"/>
      <c r="BE256" s="60"/>
      <c r="BF256" s="60"/>
      <c r="BG256" s="60"/>
      <c r="BH256" s="60"/>
      <c r="BI256" s="60"/>
      <c r="BJ256" s="60"/>
      <c r="BK256" s="60"/>
      <c r="BL256" s="60"/>
      <c r="BM256" s="60"/>
      <c r="BN256" s="60"/>
      <c r="BO256" s="60"/>
      <c r="BP256" s="60"/>
      <c r="BQ256" s="60"/>
      <c r="BR256" s="60"/>
      <c r="BS256" s="60"/>
      <c r="BT256" s="60"/>
      <c r="BU256" s="60"/>
      <c r="BV256" s="60"/>
      <c r="BW256" s="60"/>
      <c r="BX256" s="60"/>
      <c r="BY256" s="60"/>
      <c r="BZ256" s="60"/>
      <c r="CA256" s="60"/>
      <c r="CB256" s="60"/>
      <c r="CC256" s="60"/>
      <c r="CD256" s="60"/>
      <c r="CE256" s="60"/>
      <c r="CF256" s="60"/>
      <c r="CG256" s="60"/>
      <c r="CH256" s="60"/>
      <c r="CI256" s="60"/>
      <c r="CJ256" s="60"/>
      <c r="CK256" s="60"/>
      <c r="CL256" s="60"/>
      <c r="CM256" s="60"/>
      <c r="CN256" s="60"/>
      <c r="CO256" s="60"/>
      <c r="CP256" s="60"/>
      <c r="CQ256" s="60"/>
      <c r="CR256" s="60"/>
      <c r="CS256" s="60"/>
      <c r="CT256" s="60"/>
      <c r="CU256" s="61"/>
      <c r="CV256" s="60"/>
      <c r="CW256" s="60"/>
      <c r="CX256" s="60"/>
      <c r="CY256" s="60"/>
      <c r="CZ256" s="60"/>
      <c r="DA256" s="60"/>
      <c r="DB256" s="60"/>
      <c r="DC256" s="60"/>
      <c r="DD256" s="60"/>
      <c r="DE256" s="60"/>
      <c r="DF256" s="60"/>
      <c r="DG256" s="60"/>
      <c r="DH256" s="60"/>
      <c r="DI256" s="60"/>
      <c r="DJ256" s="60"/>
      <c r="DK256" s="60">
        <v>2327.0944741532976</v>
      </c>
      <c r="DL256" s="60"/>
      <c r="DM256" s="60"/>
      <c r="DN256" s="60"/>
      <c r="DO256" s="60"/>
      <c r="DP256" s="60"/>
      <c r="DQ256" s="60"/>
      <c r="DR256" s="60"/>
      <c r="DS256" s="60"/>
      <c r="DT256" s="60">
        <v>931</v>
      </c>
      <c r="DU256" s="60"/>
      <c r="DV256" s="60"/>
      <c r="DW256" s="60"/>
      <c r="DX256" s="60"/>
      <c r="DY256" s="60"/>
      <c r="DZ256" s="60"/>
      <c r="EA256" s="60"/>
      <c r="EB256" s="60"/>
      <c r="EC256" s="60"/>
      <c r="ED256" s="60"/>
      <c r="EE256" s="60"/>
      <c r="EF256" s="60"/>
      <c r="EG256" s="60"/>
      <c r="EH256" s="60"/>
      <c r="EI256" s="60"/>
      <c r="EJ256" s="60"/>
      <c r="EK256" s="60"/>
      <c r="EL256" s="60"/>
      <c r="EM256" s="60"/>
      <c r="EN256" s="60"/>
      <c r="EO256" s="60">
        <v>1374</v>
      </c>
      <c r="EP256" s="60"/>
      <c r="EQ256" s="60"/>
      <c r="ER256" s="60"/>
      <c r="ES256" s="60"/>
      <c r="ET256" s="60"/>
      <c r="EU256" s="60"/>
      <c r="EV256" s="60"/>
      <c r="EW256" s="60"/>
      <c r="EX256" s="60"/>
      <c r="EY256" s="60"/>
      <c r="EZ256" s="60"/>
      <c r="FA256" s="60"/>
      <c r="FB256" s="60"/>
      <c r="FC256" s="60"/>
      <c r="FD256" s="60"/>
      <c r="FE256" s="60"/>
      <c r="FF256" s="60"/>
      <c r="FG256" s="60"/>
      <c r="FH256" s="60"/>
      <c r="FI256" s="60"/>
      <c r="FJ256" s="60"/>
      <c r="FK256" s="60"/>
      <c r="FL256" s="60"/>
      <c r="FM256" s="60"/>
      <c r="FN256" s="60"/>
    </row>
    <row r="257" spans="1:170" ht="15.6" x14ac:dyDescent="0.3">
      <c r="A257" s="56">
        <v>1499</v>
      </c>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v>1230.4267950626497</v>
      </c>
      <c r="AX257" s="60"/>
      <c r="AY257" s="60"/>
      <c r="AZ257" s="60"/>
      <c r="BA257" s="60">
        <v>1566.7580402842789</v>
      </c>
      <c r="BB257" s="60"/>
      <c r="BC257" s="60">
        <v>1728</v>
      </c>
      <c r="BD257" s="60"/>
      <c r="BE257" s="60"/>
      <c r="BF257" s="60"/>
      <c r="BG257" s="60"/>
      <c r="BH257" s="60"/>
      <c r="BI257" s="60"/>
      <c r="BJ257" s="60"/>
      <c r="BK257" s="60"/>
      <c r="BL257" s="60"/>
      <c r="BM257" s="60"/>
      <c r="BN257" s="60"/>
      <c r="BO257" s="60"/>
      <c r="BP257" s="60"/>
      <c r="BQ257" s="60"/>
      <c r="BR257" s="60"/>
      <c r="BS257" s="60"/>
      <c r="BT257" s="60"/>
      <c r="BU257" s="60"/>
      <c r="BV257" s="60"/>
      <c r="BW257" s="60"/>
      <c r="BX257" s="60"/>
      <c r="BY257" s="60"/>
      <c r="BZ257" s="60"/>
      <c r="CA257" s="60"/>
      <c r="CB257" s="60"/>
      <c r="CC257" s="60"/>
      <c r="CD257" s="60"/>
      <c r="CE257" s="60"/>
      <c r="CF257" s="60"/>
      <c r="CG257" s="60"/>
      <c r="CH257" s="60"/>
      <c r="CI257" s="60"/>
      <c r="CJ257" s="60"/>
      <c r="CK257" s="60"/>
      <c r="CL257" s="60"/>
      <c r="CM257" s="60"/>
      <c r="CN257" s="60"/>
      <c r="CO257" s="60"/>
      <c r="CP257" s="60"/>
      <c r="CQ257" s="60"/>
      <c r="CR257" s="60"/>
      <c r="CS257" s="60"/>
      <c r="CT257" s="60"/>
      <c r="CU257" s="61"/>
      <c r="CV257" s="60"/>
      <c r="CW257" s="60"/>
      <c r="CX257" s="60"/>
      <c r="CY257" s="60"/>
      <c r="CZ257" s="60"/>
      <c r="DA257" s="60"/>
      <c r="DB257" s="60"/>
      <c r="DC257" s="60"/>
      <c r="DD257" s="60"/>
      <c r="DE257" s="60"/>
      <c r="DF257" s="60"/>
      <c r="DG257" s="60"/>
      <c r="DH257" s="60"/>
      <c r="DI257" s="60"/>
      <c r="DJ257" s="60"/>
      <c r="DK257" s="60">
        <v>2360.0713012477718</v>
      </c>
      <c r="DL257" s="60"/>
      <c r="DM257" s="60"/>
      <c r="DN257" s="60"/>
      <c r="DO257" s="60"/>
      <c r="DP257" s="60"/>
      <c r="DQ257" s="60"/>
      <c r="DR257" s="60"/>
      <c r="DS257" s="60"/>
      <c r="DT257" s="60">
        <v>932</v>
      </c>
      <c r="DU257" s="60"/>
      <c r="DV257" s="60"/>
      <c r="DW257" s="60"/>
      <c r="DX257" s="60"/>
      <c r="DY257" s="60"/>
      <c r="DZ257" s="60"/>
      <c r="EA257" s="60"/>
      <c r="EB257" s="60"/>
      <c r="EC257" s="60"/>
      <c r="ED257" s="60"/>
      <c r="EE257" s="60"/>
      <c r="EF257" s="60"/>
      <c r="EG257" s="60"/>
      <c r="EH257" s="60"/>
      <c r="EI257" s="60"/>
      <c r="EJ257" s="60"/>
      <c r="EK257" s="60"/>
      <c r="EL257" s="60"/>
      <c r="EM257" s="60"/>
      <c r="EN257" s="60"/>
      <c r="EO257" s="60">
        <v>1417</v>
      </c>
      <c r="EP257" s="60"/>
      <c r="EQ257" s="60"/>
      <c r="ER257" s="60"/>
      <c r="ES257" s="60"/>
      <c r="ET257" s="60"/>
      <c r="EU257" s="60"/>
      <c r="EV257" s="60"/>
      <c r="EW257" s="60"/>
      <c r="EX257" s="60"/>
      <c r="EY257" s="60"/>
      <c r="EZ257" s="60"/>
      <c r="FA257" s="60"/>
      <c r="FB257" s="60"/>
      <c r="FC257" s="60"/>
      <c r="FD257" s="60"/>
      <c r="FE257" s="60"/>
      <c r="FF257" s="60"/>
      <c r="FG257" s="60"/>
      <c r="FH257" s="60"/>
      <c r="FI257" s="60"/>
      <c r="FJ257" s="60"/>
      <c r="FK257" s="60"/>
      <c r="FL257" s="60"/>
      <c r="FM257" s="60"/>
      <c r="FN257" s="60"/>
    </row>
    <row r="258" spans="1:170" ht="15.6" x14ac:dyDescent="0.3">
      <c r="A258" s="56">
        <v>1500</v>
      </c>
      <c r="B258" s="60"/>
      <c r="C258" s="60"/>
      <c r="D258" s="60"/>
      <c r="E258" s="60"/>
      <c r="F258" s="60"/>
      <c r="G258" s="60"/>
      <c r="H258" s="60"/>
      <c r="I258" s="60"/>
      <c r="J258" s="60"/>
      <c r="K258" s="60"/>
      <c r="L258" s="60">
        <v>2338</v>
      </c>
      <c r="M258" s="60"/>
      <c r="N258" s="60"/>
      <c r="O258" s="60"/>
      <c r="P258" s="60"/>
      <c r="Q258" s="60"/>
      <c r="R258" s="60"/>
      <c r="S258" s="60"/>
      <c r="T258" s="60"/>
      <c r="U258" s="60"/>
      <c r="V258" s="60"/>
      <c r="W258" s="60"/>
      <c r="X258" s="60"/>
      <c r="Y258" s="60"/>
      <c r="Z258" s="60"/>
      <c r="AA258" s="60"/>
      <c r="AB258" s="60">
        <v>1207.278</v>
      </c>
      <c r="AC258" s="60"/>
      <c r="AD258" s="60"/>
      <c r="AE258" s="60"/>
      <c r="AF258" s="60"/>
      <c r="AG258" s="60"/>
      <c r="AH258" s="60"/>
      <c r="AI258" s="60"/>
      <c r="AJ258" s="60"/>
      <c r="AK258" s="60"/>
      <c r="AL258" s="60"/>
      <c r="AM258" s="60"/>
      <c r="AN258" s="60"/>
      <c r="AO258" s="60">
        <v>1755.9737105980819</v>
      </c>
      <c r="AP258" s="60"/>
      <c r="AQ258" s="60"/>
      <c r="AR258" s="60"/>
      <c r="AS258" s="60"/>
      <c r="AT258" s="60"/>
      <c r="AU258" s="60"/>
      <c r="AV258" s="60">
        <v>1084</v>
      </c>
      <c r="AW258" s="60">
        <v>1117.9953837081414</v>
      </c>
      <c r="AX258" s="60"/>
      <c r="AY258" s="60"/>
      <c r="AZ258" s="60"/>
      <c r="BA258" s="60">
        <v>1669.8368252943562</v>
      </c>
      <c r="BB258" s="60"/>
      <c r="BC258" s="60">
        <v>1697</v>
      </c>
      <c r="BD258" s="60"/>
      <c r="BE258" s="60"/>
      <c r="BF258" s="60"/>
      <c r="BG258" s="60"/>
      <c r="BH258" s="60"/>
      <c r="BI258" s="60"/>
      <c r="BJ258" s="60"/>
      <c r="BK258" s="60"/>
      <c r="BL258" s="60"/>
      <c r="BM258" s="60"/>
      <c r="BN258" s="60"/>
      <c r="BO258" s="60"/>
      <c r="BP258" s="60"/>
      <c r="BQ258" s="60"/>
      <c r="BR258" s="60"/>
      <c r="BS258" s="60"/>
      <c r="BT258" s="60"/>
      <c r="BU258" s="60"/>
      <c r="BV258" s="60"/>
      <c r="BW258" s="60"/>
      <c r="BX258" s="60"/>
      <c r="BY258" s="60"/>
      <c r="BZ258" s="60"/>
      <c r="CA258" s="60"/>
      <c r="CB258" s="60"/>
      <c r="CC258" s="60"/>
      <c r="CD258" s="60"/>
      <c r="CE258" s="60"/>
      <c r="CF258" s="60"/>
      <c r="CG258" s="60"/>
      <c r="CH258" s="60"/>
      <c r="CI258" s="60"/>
      <c r="CJ258" s="60"/>
      <c r="CK258" s="60"/>
      <c r="CL258" s="60"/>
      <c r="CM258" s="60"/>
      <c r="CN258" s="60"/>
      <c r="CO258" s="60"/>
      <c r="CP258" s="60"/>
      <c r="CQ258" s="60"/>
      <c r="CR258" s="60"/>
      <c r="CS258" s="60"/>
      <c r="CT258" s="60"/>
      <c r="CU258" s="61"/>
      <c r="CV258" s="60"/>
      <c r="CW258" s="60"/>
      <c r="CX258" s="60"/>
      <c r="CY258" s="60"/>
      <c r="CZ258" s="60"/>
      <c r="DA258" s="60"/>
      <c r="DB258" s="60"/>
      <c r="DC258" s="60"/>
      <c r="DD258" s="60"/>
      <c r="DE258" s="60"/>
      <c r="DF258" s="60"/>
      <c r="DG258" s="60"/>
      <c r="DH258" s="60"/>
      <c r="DI258" s="60"/>
      <c r="DJ258" s="60"/>
      <c r="DK258" s="60">
        <v>2332.442067736185</v>
      </c>
      <c r="DL258" s="60"/>
      <c r="DM258" s="60"/>
      <c r="DN258" s="60"/>
      <c r="DO258" s="60"/>
      <c r="DP258" s="60"/>
      <c r="DQ258" s="60"/>
      <c r="DR258" s="60"/>
      <c r="DS258" s="60"/>
      <c r="DT258" s="60">
        <v>944</v>
      </c>
      <c r="DU258" s="60"/>
      <c r="DV258" s="60"/>
      <c r="DW258" s="60"/>
      <c r="DX258" s="60"/>
      <c r="DY258" s="60"/>
      <c r="DZ258" s="60"/>
      <c r="EA258" s="60"/>
      <c r="EB258" s="60"/>
      <c r="EC258" s="60"/>
      <c r="ED258" s="60"/>
      <c r="EE258" s="60"/>
      <c r="EF258" s="60"/>
      <c r="EG258" s="60"/>
      <c r="EH258" s="60"/>
      <c r="EI258" s="60"/>
      <c r="EJ258" s="60"/>
      <c r="EK258" s="60"/>
      <c r="EL258" s="60"/>
      <c r="EM258" s="60"/>
      <c r="EN258" s="60"/>
      <c r="EO258" s="60">
        <v>1760</v>
      </c>
      <c r="EP258" s="60"/>
      <c r="EQ258" s="60"/>
      <c r="ER258" s="60"/>
      <c r="ES258" s="60"/>
      <c r="ET258" s="60"/>
      <c r="EU258" s="60"/>
      <c r="EV258" s="60"/>
      <c r="EW258" s="60"/>
      <c r="EX258" s="60"/>
      <c r="EY258" s="60"/>
      <c r="EZ258" s="60">
        <v>768</v>
      </c>
      <c r="FA258" s="60"/>
      <c r="FB258" s="60"/>
      <c r="FC258" s="60"/>
      <c r="FD258" s="60"/>
      <c r="FE258" s="60"/>
      <c r="FF258" s="60"/>
      <c r="FG258" s="60"/>
      <c r="FH258" s="60"/>
      <c r="FI258" s="60"/>
      <c r="FJ258" s="60"/>
      <c r="FK258" s="60"/>
      <c r="FL258" s="60"/>
      <c r="FM258" s="60"/>
      <c r="FN258" s="60"/>
    </row>
    <row r="259" spans="1:170" ht="15.6" x14ac:dyDescent="0.3">
      <c r="A259" s="56">
        <v>1501</v>
      </c>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v>1724.7796117597452</v>
      </c>
      <c r="AP259" s="60"/>
      <c r="AQ259" s="60"/>
      <c r="AR259" s="60"/>
      <c r="AS259" s="60"/>
      <c r="AT259" s="60"/>
      <c r="AU259" s="60"/>
      <c r="AV259" s="60"/>
      <c r="AW259" s="60">
        <v>1167.6503816650168</v>
      </c>
      <c r="AX259" s="60"/>
      <c r="AY259" s="60"/>
      <c r="AZ259" s="60"/>
      <c r="BA259" s="60">
        <v>1501.1251120786351</v>
      </c>
      <c r="BB259" s="60"/>
      <c r="BC259" s="60">
        <v>1633</v>
      </c>
      <c r="BD259" s="60"/>
      <c r="BE259" s="60"/>
      <c r="BF259" s="60"/>
      <c r="BG259" s="60"/>
      <c r="BH259" s="60"/>
      <c r="BI259" s="60"/>
      <c r="BJ259" s="60"/>
      <c r="BK259" s="60"/>
      <c r="BL259" s="60"/>
      <c r="BM259" s="60"/>
      <c r="BN259" s="60"/>
      <c r="BO259" s="60"/>
      <c r="BP259" s="60"/>
      <c r="BQ259" s="60"/>
      <c r="BR259" s="60"/>
      <c r="BS259" s="60"/>
      <c r="BT259" s="60"/>
      <c r="BU259" s="60"/>
      <c r="BV259" s="60"/>
      <c r="BW259" s="60"/>
      <c r="BX259" s="60">
        <v>2549.0699455816502</v>
      </c>
      <c r="BY259" s="60"/>
      <c r="BZ259" s="60"/>
      <c r="CA259" s="60"/>
      <c r="CB259" s="60"/>
      <c r="CC259" s="60"/>
      <c r="CD259" s="60"/>
      <c r="CE259" s="60"/>
      <c r="CF259" s="60"/>
      <c r="CG259" s="60"/>
      <c r="CH259" s="60"/>
      <c r="CI259" s="60"/>
      <c r="CJ259" s="60"/>
      <c r="CK259" s="60"/>
      <c r="CL259" s="60"/>
      <c r="CM259" s="60"/>
      <c r="CN259" s="60"/>
      <c r="CO259" s="60"/>
      <c r="CP259" s="60"/>
      <c r="CQ259" s="60"/>
      <c r="CR259" s="60"/>
      <c r="CS259" s="60"/>
      <c r="CT259" s="60"/>
      <c r="CU259" s="61"/>
      <c r="CV259" s="60"/>
      <c r="CW259" s="60"/>
      <c r="CX259" s="60"/>
      <c r="CY259" s="60"/>
      <c r="CZ259" s="60"/>
      <c r="DA259" s="60"/>
      <c r="DB259" s="60"/>
      <c r="DC259" s="60"/>
      <c r="DD259" s="60"/>
      <c r="DE259" s="60"/>
      <c r="DF259" s="60"/>
      <c r="DG259" s="60"/>
      <c r="DH259" s="60"/>
      <c r="DI259" s="60"/>
      <c r="DJ259" s="60"/>
      <c r="DK259" s="60">
        <v>2418.8948306595362</v>
      </c>
      <c r="DL259" s="60"/>
      <c r="DM259" s="60"/>
      <c r="DN259" s="60"/>
      <c r="DO259" s="60"/>
      <c r="DP259" s="60"/>
      <c r="DQ259" s="60"/>
      <c r="DR259" s="60"/>
      <c r="DS259" s="60"/>
      <c r="DT259" s="60">
        <v>952</v>
      </c>
      <c r="DU259" s="60"/>
      <c r="DV259" s="60"/>
      <c r="DW259" s="60"/>
      <c r="DX259" s="60"/>
      <c r="DY259" s="60"/>
      <c r="DZ259" s="60"/>
      <c r="EA259" s="60"/>
      <c r="EB259" s="60"/>
      <c r="EC259" s="60"/>
      <c r="ED259" s="60"/>
      <c r="EE259" s="60"/>
      <c r="EF259" s="60"/>
      <c r="EG259" s="60"/>
      <c r="EH259" s="60"/>
      <c r="EI259" s="60"/>
      <c r="EJ259" s="60"/>
      <c r="EK259" s="60"/>
      <c r="EL259" s="60"/>
      <c r="EM259" s="60"/>
      <c r="EN259" s="60"/>
      <c r="EO259" s="60">
        <v>1828</v>
      </c>
      <c r="EP259" s="60"/>
      <c r="EQ259" s="60"/>
      <c r="ER259" s="60"/>
      <c r="ES259" s="60"/>
      <c r="ET259" s="60"/>
      <c r="EU259" s="60"/>
      <c r="EV259" s="60"/>
      <c r="EW259" s="60"/>
      <c r="EX259" s="60"/>
      <c r="EY259" s="60"/>
      <c r="EZ259" s="60"/>
      <c r="FA259" s="60"/>
      <c r="FB259" s="60"/>
      <c r="FC259" s="60"/>
      <c r="FD259" s="60"/>
      <c r="FE259" s="60"/>
      <c r="FF259" s="60"/>
      <c r="FG259" s="60"/>
      <c r="FH259" s="60"/>
      <c r="FI259" s="60"/>
      <c r="FJ259" s="60"/>
      <c r="FK259" s="60"/>
      <c r="FL259" s="60"/>
      <c r="FM259" s="60"/>
      <c r="FN259" s="60"/>
    </row>
    <row r="260" spans="1:170" ht="15.6" x14ac:dyDescent="0.3">
      <c r="A260" s="56">
        <v>1502</v>
      </c>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v>1720.4808010672139</v>
      </c>
      <c r="AP260" s="60"/>
      <c r="AQ260" s="60"/>
      <c r="AR260" s="60"/>
      <c r="AS260" s="60"/>
      <c r="AT260" s="60"/>
      <c r="AU260" s="60"/>
      <c r="AV260" s="60"/>
      <c r="AW260" s="60">
        <v>1249.9215822865681</v>
      </c>
      <c r="AX260" s="60"/>
      <c r="AY260" s="60"/>
      <c r="AZ260" s="60"/>
      <c r="BA260" s="60">
        <v>1398.8719988174328</v>
      </c>
      <c r="BB260" s="60"/>
      <c r="BC260" s="60">
        <v>1689</v>
      </c>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c r="CE260" s="60"/>
      <c r="CF260" s="60"/>
      <c r="CG260" s="60"/>
      <c r="CH260" s="60"/>
      <c r="CI260" s="60"/>
      <c r="CJ260" s="60"/>
      <c r="CK260" s="60"/>
      <c r="CL260" s="60"/>
      <c r="CM260" s="60"/>
      <c r="CN260" s="60"/>
      <c r="CO260" s="60"/>
      <c r="CP260" s="60"/>
      <c r="CQ260" s="60"/>
      <c r="CR260" s="60"/>
      <c r="CS260" s="60"/>
      <c r="CT260" s="60"/>
      <c r="CU260" s="61"/>
      <c r="CV260" s="60"/>
      <c r="CW260" s="60"/>
      <c r="CX260" s="60"/>
      <c r="CY260" s="60"/>
      <c r="CZ260" s="60"/>
      <c r="DA260" s="60"/>
      <c r="DB260" s="60"/>
      <c r="DC260" s="60"/>
      <c r="DD260" s="60"/>
      <c r="DE260" s="60"/>
      <c r="DF260" s="60"/>
      <c r="DG260" s="60"/>
      <c r="DH260" s="60"/>
      <c r="DI260" s="60"/>
      <c r="DJ260" s="60"/>
      <c r="DK260" s="60">
        <v>2329.7682709447413</v>
      </c>
      <c r="DL260" s="60"/>
      <c r="DM260" s="60"/>
      <c r="DN260" s="60"/>
      <c r="DO260" s="60"/>
      <c r="DP260" s="60"/>
      <c r="DQ260" s="60"/>
      <c r="DR260" s="60"/>
      <c r="DS260" s="60"/>
      <c r="DT260" s="60">
        <v>960</v>
      </c>
      <c r="DU260" s="60"/>
      <c r="DV260" s="60"/>
      <c r="DW260" s="60"/>
      <c r="DX260" s="60"/>
      <c r="DY260" s="60"/>
      <c r="DZ260" s="60"/>
      <c r="EA260" s="60"/>
      <c r="EB260" s="60"/>
      <c r="EC260" s="60"/>
      <c r="ED260" s="60"/>
      <c r="EE260" s="60"/>
      <c r="EF260" s="60"/>
      <c r="EG260" s="60"/>
      <c r="EH260" s="60"/>
      <c r="EI260" s="60"/>
      <c r="EJ260" s="60"/>
      <c r="EK260" s="60"/>
      <c r="EL260" s="60"/>
      <c r="EM260" s="60"/>
      <c r="EN260" s="60"/>
      <c r="EO260" s="60">
        <v>1643</v>
      </c>
      <c r="EP260" s="60"/>
      <c r="EQ260" s="60"/>
      <c r="ER260" s="60"/>
      <c r="ES260" s="60"/>
      <c r="ET260" s="60"/>
      <c r="EU260" s="60"/>
      <c r="EV260" s="60"/>
      <c r="EW260" s="60"/>
      <c r="EX260" s="60"/>
      <c r="EY260" s="60"/>
      <c r="EZ260" s="60"/>
      <c r="FA260" s="60"/>
      <c r="FB260" s="60"/>
      <c r="FC260" s="60"/>
      <c r="FD260" s="60"/>
      <c r="FE260" s="60"/>
      <c r="FF260" s="60"/>
      <c r="FG260" s="60"/>
      <c r="FH260" s="60"/>
      <c r="FI260" s="60"/>
      <c r="FJ260" s="60"/>
      <c r="FK260" s="60"/>
      <c r="FL260" s="60"/>
      <c r="FM260" s="60"/>
      <c r="FN260" s="60"/>
    </row>
    <row r="261" spans="1:170" ht="15.6" x14ac:dyDescent="0.3">
      <c r="A261" s="56">
        <v>1503</v>
      </c>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v>1685.6226194456333</v>
      </c>
      <c r="AP261" s="60"/>
      <c r="AQ261" s="60"/>
      <c r="AR261" s="60"/>
      <c r="AS261" s="60"/>
      <c r="AT261" s="60"/>
      <c r="AU261" s="60"/>
      <c r="AV261" s="60"/>
      <c r="AW261" s="60">
        <v>1179.119383517628</v>
      </c>
      <c r="AX261" s="60"/>
      <c r="AY261" s="60"/>
      <c r="AZ261" s="60"/>
      <c r="BA261" s="60">
        <v>1479.0093660202449</v>
      </c>
      <c r="BB261" s="60"/>
      <c r="BC261" s="60">
        <v>1757</v>
      </c>
      <c r="BD261" s="60"/>
      <c r="BE261" s="60"/>
      <c r="BF261" s="60"/>
      <c r="BG261" s="60"/>
      <c r="BH261" s="60"/>
      <c r="BI261" s="60"/>
      <c r="BJ261" s="60"/>
      <c r="BK261" s="60"/>
      <c r="BL261" s="60"/>
      <c r="BM261" s="60"/>
      <c r="BN261" s="60"/>
      <c r="BO261" s="60"/>
      <c r="BP261" s="60"/>
      <c r="BQ261" s="60"/>
      <c r="BR261" s="60"/>
      <c r="BS261" s="60"/>
      <c r="BT261" s="60"/>
      <c r="BU261" s="60"/>
      <c r="BV261" s="60"/>
      <c r="BW261" s="60"/>
      <c r="BX261" s="60"/>
      <c r="BY261" s="60"/>
      <c r="BZ261" s="60"/>
      <c r="CA261" s="60"/>
      <c r="CB261" s="60"/>
      <c r="CC261" s="60"/>
      <c r="CD261" s="60"/>
      <c r="CE261" s="60"/>
      <c r="CF261" s="60"/>
      <c r="CG261" s="60"/>
      <c r="CH261" s="60"/>
      <c r="CI261" s="60"/>
      <c r="CJ261" s="60"/>
      <c r="CK261" s="60"/>
      <c r="CL261" s="60"/>
      <c r="CM261" s="60"/>
      <c r="CN261" s="60"/>
      <c r="CO261" s="60"/>
      <c r="CP261" s="60"/>
      <c r="CQ261" s="60"/>
      <c r="CR261" s="60"/>
      <c r="CS261" s="60"/>
      <c r="CT261" s="60"/>
      <c r="CU261" s="61"/>
      <c r="CV261" s="60"/>
      <c r="CW261" s="60"/>
      <c r="CX261" s="60"/>
      <c r="CY261" s="60"/>
      <c r="CZ261" s="60"/>
      <c r="DA261" s="60"/>
      <c r="DB261" s="60"/>
      <c r="DC261" s="60"/>
      <c r="DD261" s="60"/>
      <c r="DE261" s="60"/>
      <c r="DF261" s="60"/>
      <c r="DG261" s="60"/>
      <c r="DH261" s="60"/>
      <c r="DI261" s="60"/>
      <c r="DJ261" s="60"/>
      <c r="DK261" s="60">
        <v>2332.442067736185</v>
      </c>
      <c r="DL261" s="60"/>
      <c r="DM261" s="60"/>
      <c r="DN261" s="60"/>
      <c r="DO261" s="60"/>
      <c r="DP261" s="60"/>
      <c r="DQ261" s="60"/>
      <c r="DR261" s="60"/>
      <c r="DS261" s="60"/>
      <c r="DT261" s="60">
        <v>948</v>
      </c>
      <c r="DU261" s="60"/>
      <c r="DV261" s="60"/>
      <c r="DW261" s="60"/>
      <c r="DX261" s="60"/>
      <c r="DY261" s="60"/>
      <c r="DZ261" s="60"/>
      <c r="EA261" s="60"/>
      <c r="EB261" s="60"/>
      <c r="EC261" s="60"/>
      <c r="ED261" s="60"/>
      <c r="EE261" s="60"/>
      <c r="EF261" s="60"/>
      <c r="EG261" s="60"/>
      <c r="EH261" s="60"/>
      <c r="EI261" s="60"/>
      <c r="EJ261" s="60"/>
      <c r="EK261" s="60"/>
      <c r="EL261" s="60"/>
      <c r="EM261" s="60"/>
      <c r="EN261" s="60"/>
      <c r="EO261" s="60">
        <v>1478</v>
      </c>
      <c r="EP261" s="60"/>
      <c r="EQ261" s="60"/>
      <c r="ER261" s="60"/>
      <c r="ES261" s="60"/>
      <c r="ET261" s="60"/>
      <c r="EU261" s="60"/>
      <c r="EV261" s="60"/>
      <c r="EW261" s="60"/>
      <c r="EX261" s="60"/>
      <c r="EY261" s="60"/>
      <c r="EZ261" s="60"/>
      <c r="FA261" s="60"/>
      <c r="FB261" s="60"/>
      <c r="FC261" s="60"/>
      <c r="FD261" s="60"/>
      <c r="FE261" s="60"/>
      <c r="FF261" s="60"/>
      <c r="FG261" s="60"/>
      <c r="FH261" s="60"/>
      <c r="FI261" s="60"/>
      <c r="FJ261" s="60"/>
      <c r="FK261" s="60"/>
      <c r="FL261" s="60"/>
      <c r="FM261" s="60"/>
      <c r="FN261" s="60"/>
    </row>
    <row r="262" spans="1:170" ht="15.6" x14ac:dyDescent="0.3">
      <c r="A262" s="56">
        <v>1504</v>
      </c>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v>1736.3690102658359</v>
      </c>
      <c r="AP262" s="60"/>
      <c r="AQ262" s="60"/>
      <c r="AR262" s="60"/>
      <c r="AS262" s="60"/>
      <c r="AT262" s="60"/>
      <c r="AU262" s="60"/>
      <c r="AV262" s="60"/>
      <c r="AW262" s="60">
        <v>1235.4938882104848</v>
      </c>
      <c r="AX262" s="60"/>
      <c r="AY262" s="60"/>
      <c r="AZ262" s="60"/>
      <c r="BA262" s="60">
        <v>1397.734165674231</v>
      </c>
      <c r="BB262" s="60"/>
      <c r="BC262" s="60">
        <v>1758</v>
      </c>
      <c r="BD262" s="60"/>
      <c r="BE262" s="60"/>
      <c r="BF262" s="60"/>
      <c r="BG262" s="60"/>
      <c r="BH262" s="60"/>
      <c r="BI262" s="60"/>
      <c r="BJ262" s="60"/>
      <c r="BK262" s="60"/>
      <c r="BL262" s="60"/>
      <c r="BM262" s="60"/>
      <c r="BN262" s="60"/>
      <c r="BO262" s="60"/>
      <c r="BP262" s="60"/>
      <c r="BQ262" s="60"/>
      <c r="BR262" s="60"/>
      <c r="BS262" s="60"/>
      <c r="BT262" s="60"/>
      <c r="BU262" s="60"/>
      <c r="BV262" s="60"/>
      <c r="BW262" s="60"/>
      <c r="BX262" s="60"/>
      <c r="BY262" s="60"/>
      <c r="BZ262" s="60"/>
      <c r="CA262" s="60"/>
      <c r="CB262" s="60"/>
      <c r="CC262" s="60"/>
      <c r="CD262" s="60"/>
      <c r="CE262" s="60"/>
      <c r="CF262" s="60"/>
      <c r="CG262" s="60"/>
      <c r="CH262" s="60"/>
      <c r="CI262" s="60"/>
      <c r="CJ262" s="60"/>
      <c r="CK262" s="60"/>
      <c r="CL262" s="60"/>
      <c r="CM262" s="60"/>
      <c r="CN262" s="60"/>
      <c r="CO262" s="60"/>
      <c r="CP262" s="60"/>
      <c r="CQ262" s="60"/>
      <c r="CR262" s="60"/>
      <c r="CS262" s="60"/>
      <c r="CT262" s="60"/>
      <c r="CU262" s="61"/>
      <c r="CV262" s="60"/>
      <c r="CW262" s="60"/>
      <c r="CX262" s="60"/>
      <c r="CY262" s="60"/>
      <c r="CZ262" s="60"/>
      <c r="DA262" s="60"/>
      <c r="DB262" s="60"/>
      <c r="DC262" s="60"/>
      <c r="DD262" s="60"/>
      <c r="DE262" s="60"/>
      <c r="DF262" s="60"/>
      <c r="DG262" s="60"/>
      <c r="DH262" s="60"/>
      <c r="DI262" s="60"/>
      <c r="DJ262" s="60"/>
      <c r="DK262" s="60">
        <v>2480.3921568627447</v>
      </c>
      <c r="DL262" s="60"/>
      <c r="DM262" s="60"/>
      <c r="DN262" s="60"/>
      <c r="DO262" s="60"/>
      <c r="DP262" s="60"/>
      <c r="DQ262" s="60"/>
      <c r="DR262" s="60"/>
      <c r="DS262" s="60"/>
      <c r="DT262" s="60">
        <v>929</v>
      </c>
      <c r="DU262" s="60"/>
      <c r="DV262" s="60"/>
      <c r="DW262" s="60"/>
      <c r="DX262" s="60"/>
      <c r="DY262" s="60"/>
      <c r="DZ262" s="60"/>
      <c r="EA262" s="60"/>
      <c r="EB262" s="60"/>
      <c r="EC262" s="60"/>
      <c r="ED262" s="60"/>
      <c r="EE262" s="60"/>
      <c r="EF262" s="60"/>
      <c r="EG262" s="60"/>
      <c r="EH262" s="60"/>
      <c r="EI262" s="60"/>
      <c r="EJ262" s="60"/>
      <c r="EK262" s="60"/>
      <c r="EL262" s="60"/>
      <c r="EM262" s="60"/>
      <c r="EN262" s="60"/>
      <c r="EO262" s="60">
        <v>2144</v>
      </c>
      <c r="EP262" s="60"/>
      <c r="EQ262" s="60"/>
      <c r="ER262" s="60"/>
      <c r="ES262" s="60"/>
      <c r="ET262" s="60"/>
      <c r="EU262" s="60"/>
      <c r="EV262" s="60"/>
      <c r="EW262" s="60"/>
      <c r="EX262" s="60"/>
      <c r="EY262" s="60"/>
      <c r="EZ262" s="60"/>
      <c r="FA262" s="60"/>
      <c r="FB262" s="60"/>
      <c r="FC262" s="60"/>
      <c r="FD262" s="60"/>
      <c r="FE262" s="60"/>
      <c r="FF262" s="60"/>
      <c r="FG262" s="60"/>
      <c r="FH262" s="60"/>
      <c r="FI262" s="60"/>
      <c r="FJ262" s="60"/>
      <c r="FK262" s="60"/>
      <c r="FL262" s="60"/>
      <c r="FM262" s="60"/>
      <c r="FN262" s="60"/>
    </row>
    <row r="263" spans="1:170" ht="15.6" x14ac:dyDescent="0.3">
      <c r="A263" s="56">
        <v>1505</v>
      </c>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v>1789.3281752945663</v>
      </c>
      <c r="AP263" s="60"/>
      <c r="AQ263" s="60"/>
      <c r="AR263" s="60"/>
      <c r="AS263" s="60"/>
      <c r="AT263" s="60"/>
      <c r="AU263" s="60"/>
      <c r="AV263" s="60"/>
      <c r="AW263" s="60">
        <v>1194.0981474923492</v>
      </c>
      <c r="AX263" s="60"/>
      <c r="AY263" s="60"/>
      <c r="AZ263" s="60"/>
      <c r="BA263" s="60">
        <v>1355.2061097904395</v>
      </c>
      <c r="BB263" s="60"/>
      <c r="BC263" s="60">
        <v>1773</v>
      </c>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1"/>
      <c r="CV263" s="60"/>
      <c r="CW263" s="60"/>
      <c r="CX263" s="60"/>
      <c r="CY263" s="60"/>
      <c r="CZ263" s="60"/>
      <c r="DA263" s="60"/>
      <c r="DB263" s="60"/>
      <c r="DC263" s="60"/>
      <c r="DD263" s="60"/>
      <c r="DE263" s="60"/>
      <c r="DF263" s="60"/>
      <c r="DG263" s="60"/>
      <c r="DH263" s="60"/>
      <c r="DI263" s="60"/>
      <c r="DJ263" s="60"/>
      <c r="DK263" s="60">
        <v>2311.0516934046345</v>
      </c>
      <c r="DL263" s="60"/>
      <c r="DM263" s="60"/>
      <c r="DN263" s="60"/>
      <c r="DO263" s="60"/>
      <c r="DP263" s="60"/>
      <c r="DQ263" s="60"/>
      <c r="DR263" s="60"/>
      <c r="DS263" s="60"/>
      <c r="DT263" s="60">
        <v>931</v>
      </c>
      <c r="DU263" s="60"/>
      <c r="DV263" s="60"/>
      <c r="DW263" s="60"/>
      <c r="DX263" s="60"/>
      <c r="DY263" s="60"/>
      <c r="DZ263" s="60"/>
      <c r="EA263" s="60"/>
      <c r="EB263" s="60"/>
      <c r="EC263" s="60"/>
      <c r="ED263" s="60"/>
      <c r="EE263" s="60"/>
      <c r="EF263" s="60"/>
      <c r="EG263" s="60"/>
      <c r="EH263" s="60"/>
      <c r="EI263" s="60"/>
      <c r="EJ263" s="60"/>
      <c r="EK263" s="60"/>
      <c r="EL263" s="60"/>
      <c r="EM263" s="60"/>
      <c r="EN263" s="60"/>
      <c r="EO263" s="60">
        <v>1819</v>
      </c>
      <c r="EP263" s="60"/>
      <c r="EQ263" s="60"/>
      <c r="ER263" s="60"/>
      <c r="ES263" s="60"/>
      <c r="ET263" s="60"/>
      <c r="EU263" s="60"/>
      <c r="EV263" s="60"/>
      <c r="EW263" s="60"/>
      <c r="EX263" s="60"/>
      <c r="EY263" s="60"/>
      <c r="EZ263" s="60"/>
      <c r="FA263" s="60"/>
      <c r="FB263" s="60"/>
      <c r="FC263" s="60"/>
      <c r="FD263" s="60"/>
      <c r="FE263" s="60"/>
      <c r="FF263" s="60"/>
      <c r="FG263" s="60"/>
      <c r="FH263" s="60"/>
      <c r="FI263" s="60"/>
      <c r="FJ263" s="60"/>
      <c r="FK263" s="60"/>
      <c r="FL263" s="60"/>
      <c r="FM263" s="60"/>
      <c r="FN263" s="60"/>
    </row>
    <row r="264" spans="1:170" ht="15.6" x14ac:dyDescent="0.3">
      <c r="A264" s="56">
        <v>1506</v>
      </c>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v>1808.3454358292418</v>
      </c>
      <c r="AP264" s="60"/>
      <c r="AQ264" s="60"/>
      <c r="AR264" s="60"/>
      <c r="AS264" s="60"/>
      <c r="AT264" s="60"/>
      <c r="AU264" s="60"/>
      <c r="AV264" s="60"/>
      <c r="AW264" s="60">
        <v>1231.9457738802985</v>
      </c>
      <c r="AX264" s="60"/>
      <c r="AY264" s="60"/>
      <c r="AZ264" s="60"/>
      <c r="BA264" s="60">
        <v>1513.0353673817915</v>
      </c>
      <c r="BB264" s="60"/>
      <c r="BC264" s="60">
        <v>1776</v>
      </c>
      <c r="BD264" s="60"/>
      <c r="BE264" s="60"/>
      <c r="BF264" s="60"/>
      <c r="BG264" s="60"/>
      <c r="BH264" s="60"/>
      <c r="BI264" s="60"/>
      <c r="BJ264" s="60"/>
      <c r="BK264" s="60"/>
      <c r="BL264" s="60"/>
      <c r="BM264" s="60"/>
      <c r="BN264" s="60"/>
      <c r="BO264" s="60"/>
      <c r="BP264" s="60"/>
      <c r="BQ264" s="60"/>
      <c r="BR264" s="60"/>
      <c r="BS264" s="60"/>
      <c r="BT264" s="60"/>
      <c r="BU264" s="60"/>
      <c r="BV264" s="60"/>
      <c r="BW264" s="60"/>
      <c r="BX264" s="60"/>
      <c r="BY264" s="60"/>
      <c r="BZ264" s="60"/>
      <c r="CA264" s="60"/>
      <c r="CB264" s="60"/>
      <c r="CC264" s="60"/>
      <c r="CD264" s="60"/>
      <c r="CE264" s="60"/>
      <c r="CF264" s="60"/>
      <c r="CG264" s="60"/>
      <c r="CH264" s="60"/>
      <c r="CI264" s="60"/>
      <c r="CJ264" s="60"/>
      <c r="CK264" s="60"/>
      <c r="CL264" s="60"/>
      <c r="CM264" s="60"/>
      <c r="CN264" s="60"/>
      <c r="CO264" s="60"/>
      <c r="CP264" s="60"/>
      <c r="CQ264" s="60"/>
      <c r="CR264" s="60"/>
      <c r="CS264" s="60"/>
      <c r="CT264" s="60"/>
      <c r="CU264" s="61"/>
      <c r="CV264" s="60"/>
      <c r="CW264" s="60"/>
      <c r="CX264" s="60"/>
      <c r="CY264" s="60"/>
      <c r="CZ264" s="60"/>
      <c r="DA264" s="60"/>
      <c r="DB264" s="60"/>
      <c r="DC264" s="60"/>
      <c r="DD264" s="60"/>
      <c r="DE264" s="60"/>
      <c r="DF264" s="60"/>
      <c r="DG264" s="60"/>
      <c r="DH264" s="60"/>
      <c r="DI264" s="60"/>
      <c r="DJ264" s="60"/>
      <c r="DK264" s="60">
        <v>2307.4866310160423</v>
      </c>
      <c r="DL264" s="60"/>
      <c r="DM264" s="60"/>
      <c r="DN264" s="60"/>
      <c r="DO264" s="60"/>
      <c r="DP264" s="60"/>
      <c r="DQ264" s="60"/>
      <c r="DR264" s="60"/>
      <c r="DS264" s="60"/>
      <c r="DT264" s="60">
        <v>932</v>
      </c>
      <c r="DU264" s="60"/>
      <c r="DV264" s="60"/>
      <c r="DW264" s="60"/>
      <c r="DX264" s="60"/>
      <c r="DY264" s="60"/>
      <c r="DZ264" s="60"/>
      <c r="EA264" s="60"/>
      <c r="EB264" s="60"/>
      <c r="EC264" s="60"/>
      <c r="ED264" s="60"/>
      <c r="EE264" s="60"/>
      <c r="EF264" s="60"/>
      <c r="EG264" s="60"/>
      <c r="EH264" s="60"/>
      <c r="EI264" s="60"/>
      <c r="EJ264" s="60"/>
      <c r="EK264" s="60"/>
      <c r="EL264" s="60"/>
      <c r="EM264" s="60"/>
      <c r="EN264" s="60"/>
      <c r="EO264" s="60">
        <v>1980</v>
      </c>
      <c r="EP264" s="60"/>
      <c r="EQ264" s="60"/>
      <c r="ER264" s="60"/>
      <c r="ES264" s="60"/>
      <c r="ET264" s="60"/>
      <c r="EU264" s="60"/>
      <c r="EV264" s="60"/>
      <c r="EW264" s="60"/>
      <c r="EX264" s="60"/>
      <c r="EY264" s="60"/>
      <c r="EZ264" s="60"/>
      <c r="FA264" s="60"/>
      <c r="FB264" s="60"/>
      <c r="FC264" s="60"/>
      <c r="FD264" s="60"/>
      <c r="FE264" s="60"/>
      <c r="FF264" s="60"/>
      <c r="FG264" s="60"/>
      <c r="FH264" s="60"/>
      <c r="FI264" s="60"/>
      <c r="FJ264" s="60"/>
      <c r="FK264" s="60"/>
      <c r="FL264" s="60"/>
      <c r="FM264" s="60"/>
      <c r="FN264" s="60"/>
    </row>
    <row r="265" spans="1:170" ht="15.6" x14ac:dyDescent="0.3">
      <c r="A265" s="56">
        <v>1507</v>
      </c>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v>1826.3696819242116</v>
      </c>
      <c r="AP265" s="60"/>
      <c r="AQ265" s="60"/>
      <c r="AR265" s="60"/>
      <c r="AS265" s="60"/>
      <c r="AT265" s="60"/>
      <c r="AU265" s="60"/>
      <c r="AV265" s="60"/>
      <c r="AW265" s="60">
        <v>1315.2617837985697</v>
      </c>
      <c r="AX265" s="60"/>
      <c r="AY265" s="60"/>
      <c r="AZ265" s="60"/>
      <c r="BA265" s="60">
        <v>1502.795222195303</v>
      </c>
      <c r="BB265" s="60"/>
      <c r="BC265" s="60">
        <v>1740</v>
      </c>
      <c r="BD265" s="60"/>
      <c r="BE265" s="60"/>
      <c r="BF265" s="60"/>
      <c r="BG265" s="60"/>
      <c r="BH265" s="60"/>
      <c r="BI265" s="60"/>
      <c r="BJ265" s="60"/>
      <c r="BK265" s="60"/>
      <c r="BL265" s="60"/>
      <c r="BM265" s="60"/>
      <c r="BN265" s="60"/>
      <c r="BO265" s="60"/>
      <c r="BP265" s="60"/>
      <c r="BQ265" s="60"/>
      <c r="BR265" s="60"/>
      <c r="BS265" s="60"/>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60"/>
      <c r="CQ265" s="60"/>
      <c r="CR265" s="60"/>
      <c r="CS265" s="60"/>
      <c r="CT265" s="60"/>
      <c r="CU265" s="61"/>
      <c r="CV265" s="60"/>
      <c r="CW265" s="60"/>
      <c r="CX265" s="60"/>
      <c r="CY265" s="60"/>
      <c r="CZ265" s="60"/>
      <c r="DA265" s="60"/>
      <c r="DB265" s="60"/>
      <c r="DC265" s="60"/>
      <c r="DD265" s="60"/>
      <c r="DE265" s="60"/>
      <c r="DF265" s="60"/>
      <c r="DG265" s="60"/>
      <c r="DH265" s="60"/>
      <c r="DI265" s="60"/>
      <c r="DJ265" s="60"/>
      <c r="DK265" s="60">
        <v>2314.6167557932263</v>
      </c>
      <c r="DL265" s="60"/>
      <c r="DM265" s="60"/>
      <c r="DN265" s="60"/>
      <c r="DO265" s="60"/>
      <c r="DP265" s="60"/>
      <c r="DQ265" s="60"/>
      <c r="DR265" s="60"/>
      <c r="DS265" s="60"/>
      <c r="DT265" s="60">
        <v>936</v>
      </c>
      <c r="DU265" s="60"/>
      <c r="DV265" s="60"/>
      <c r="DW265" s="60"/>
      <c r="DX265" s="60"/>
      <c r="DY265" s="60"/>
      <c r="DZ265" s="60"/>
      <c r="EA265" s="60"/>
      <c r="EB265" s="60"/>
      <c r="EC265" s="60"/>
      <c r="ED265" s="60"/>
      <c r="EE265" s="60"/>
      <c r="EF265" s="60"/>
      <c r="EG265" s="60"/>
      <c r="EH265" s="60"/>
      <c r="EI265" s="60"/>
      <c r="EJ265" s="60"/>
      <c r="EK265" s="60"/>
      <c r="EL265" s="60"/>
      <c r="EM265" s="60"/>
      <c r="EN265" s="60"/>
      <c r="EO265" s="60">
        <v>1785</v>
      </c>
      <c r="EP265" s="60"/>
      <c r="EQ265" s="60"/>
      <c r="ER265" s="60"/>
      <c r="ES265" s="60"/>
      <c r="ET265" s="60"/>
      <c r="EU265" s="60"/>
      <c r="EV265" s="60"/>
      <c r="EW265" s="60"/>
      <c r="EX265" s="60"/>
      <c r="EY265" s="60"/>
      <c r="EZ265" s="60"/>
      <c r="FA265" s="60"/>
      <c r="FB265" s="60"/>
      <c r="FC265" s="60"/>
      <c r="FD265" s="60"/>
      <c r="FE265" s="60"/>
      <c r="FF265" s="60"/>
      <c r="FG265" s="60"/>
      <c r="FH265" s="60"/>
      <c r="FI265" s="60"/>
      <c r="FJ265" s="60"/>
      <c r="FK265" s="60"/>
      <c r="FL265" s="60"/>
      <c r="FM265" s="60"/>
      <c r="FN265" s="60"/>
    </row>
    <row r="266" spans="1:170" ht="15.6" x14ac:dyDescent="0.3">
      <c r="A266" s="56">
        <v>1508</v>
      </c>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v>1804.6510797367455</v>
      </c>
      <c r="AP266" s="60"/>
      <c r="AQ266" s="60"/>
      <c r="AR266" s="60"/>
      <c r="AS266" s="60"/>
      <c r="AT266" s="60"/>
      <c r="AU266" s="60"/>
      <c r="AV266" s="60"/>
      <c r="AW266" s="60">
        <v>1487.334104029788</v>
      </c>
      <c r="AX266" s="60"/>
      <c r="AY266" s="60"/>
      <c r="AZ266" s="60"/>
      <c r="BA266" s="60">
        <v>1448.6397754944785</v>
      </c>
      <c r="BB266" s="60"/>
      <c r="BC266" s="60">
        <v>1760</v>
      </c>
      <c r="BD266" s="60"/>
      <c r="BE266" s="60"/>
      <c r="BF266" s="60"/>
      <c r="BG266" s="60"/>
      <c r="BH266" s="60"/>
      <c r="BI266" s="60"/>
      <c r="BJ266" s="60"/>
      <c r="BK266" s="60"/>
      <c r="BL266" s="60"/>
      <c r="BM266" s="60"/>
      <c r="BN266" s="60"/>
      <c r="BO266" s="60"/>
      <c r="BP266" s="60"/>
      <c r="BQ266" s="60"/>
      <c r="BR266" s="60"/>
      <c r="BS266" s="60"/>
      <c r="BT266" s="60"/>
      <c r="BU266" s="60"/>
      <c r="BV266" s="60"/>
      <c r="BW266" s="60"/>
      <c r="BX266" s="60"/>
      <c r="BY266" s="60"/>
      <c r="BZ266" s="60"/>
      <c r="CA266" s="60"/>
      <c r="CB266" s="60"/>
      <c r="CC266" s="60"/>
      <c r="CD266" s="60"/>
      <c r="CE266" s="60"/>
      <c r="CF266" s="60"/>
      <c r="CG266" s="60"/>
      <c r="CH266" s="60"/>
      <c r="CI266" s="60"/>
      <c r="CJ266" s="60"/>
      <c r="CK266" s="60"/>
      <c r="CL266" s="60"/>
      <c r="CM266" s="60"/>
      <c r="CN266" s="60"/>
      <c r="CO266" s="60"/>
      <c r="CP266" s="60"/>
      <c r="CQ266" s="60"/>
      <c r="CR266" s="60"/>
      <c r="CS266" s="60"/>
      <c r="CT266" s="60"/>
      <c r="CU266" s="61"/>
      <c r="CV266" s="60"/>
      <c r="CW266" s="60"/>
      <c r="CX266" s="60"/>
      <c r="CY266" s="60"/>
      <c r="CZ266" s="60"/>
      <c r="DA266" s="60"/>
      <c r="DB266" s="60"/>
      <c r="DC266" s="60"/>
      <c r="DD266" s="60"/>
      <c r="DE266" s="60"/>
      <c r="DF266" s="60"/>
      <c r="DG266" s="60"/>
      <c r="DH266" s="60"/>
      <c r="DI266" s="60"/>
      <c r="DJ266" s="60"/>
      <c r="DK266" s="60">
        <v>2461.675579322638</v>
      </c>
      <c r="DL266" s="60"/>
      <c r="DM266" s="60"/>
      <c r="DN266" s="60"/>
      <c r="DO266" s="60"/>
      <c r="DP266" s="60"/>
      <c r="DQ266" s="60"/>
      <c r="DR266" s="60"/>
      <c r="DS266" s="60"/>
      <c r="DT266" s="60">
        <v>937</v>
      </c>
      <c r="DU266" s="60"/>
      <c r="DV266" s="60"/>
      <c r="DW266" s="60"/>
      <c r="DX266" s="60"/>
      <c r="DY266" s="60"/>
      <c r="DZ266" s="60"/>
      <c r="EA266" s="60"/>
      <c r="EB266" s="60"/>
      <c r="EC266" s="60"/>
      <c r="ED266" s="60"/>
      <c r="EE266" s="60"/>
      <c r="EF266" s="60"/>
      <c r="EG266" s="60"/>
      <c r="EH266" s="60"/>
      <c r="EI266" s="60"/>
      <c r="EJ266" s="60"/>
      <c r="EK266" s="60"/>
      <c r="EL266" s="60"/>
      <c r="EM266" s="60"/>
      <c r="EN266" s="60"/>
      <c r="EO266" s="60">
        <v>2267</v>
      </c>
      <c r="EP266" s="60"/>
      <c r="EQ266" s="60"/>
      <c r="ER266" s="60"/>
      <c r="ES266" s="60"/>
      <c r="ET266" s="60"/>
      <c r="EU266" s="60"/>
      <c r="EV266" s="60"/>
      <c r="EW266" s="60"/>
      <c r="EX266" s="60"/>
      <c r="EY266" s="60"/>
      <c r="EZ266" s="60"/>
      <c r="FA266" s="60"/>
      <c r="FB266" s="60"/>
      <c r="FC266" s="60"/>
      <c r="FD266" s="60"/>
      <c r="FE266" s="60"/>
      <c r="FF266" s="60"/>
      <c r="FG266" s="60"/>
      <c r="FH266" s="60"/>
      <c r="FI266" s="60"/>
      <c r="FJ266" s="60"/>
      <c r="FK266" s="60"/>
      <c r="FL266" s="60"/>
      <c r="FM266" s="60"/>
      <c r="FN266" s="60"/>
    </row>
    <row r="267" spans="1:170" ht="15.6" x14ac:dyDescent="0.3">
      <c r="A267" s="56">
        <v>1509</v>
      </c>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v>1816.9453245458615</v>
      </c>
      <c r="AP267" s="60"/>
      <c r="AQ267" s="60"/>
      <c r="AR267" s="60"/>
      <c r="AS267" s="60"/>
      <c r="AT267" s="60"/>
      <c r="AU267" s="60"/>
      <c r="AV267" s="60"/>
      <c r="AW267" s="60">
        <v>1469.6704031432735</v>
      </c>
      <c r="AX267" s="60"/>
      <c r="AY267" s="60"/>
      <c r="AZ267" s="60"/>
      <c r="BA267" s="60">
        <v>1584.4226143773476</v>
      </c>
      <c r="BB267" s="60"/>
      <c r="BC267" s="60">
        <v>1837</v>
      </c>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1"/>
      <c r="CV267" s="60"/>
      <c r="CW267" s="60"/>
      <c r="CX267" s="60"/>
      <c r="CY267" s="60"/>
      <c r="CZ267" s="60"/>
      <c r="DA267" s="60"/>
      <c r="DB267" s="60"/>
      <c r="DC267" s="60"/>
      <c r="DD267" s="60"/>
      <c r="DE267" s="60"/>
      <c r="DF267" s="60"/>
      <c r="DG267" s="60"/>
      <c r="DH267" s="60"/>
      <c r="DI267" s="60"/>
      <c r="DJ267" s="60"/>
      <c r="DK267" s="60">
        <v>2505.3475935828874</v>
      </c>
      <c r="DL267" s="60"/>
      <c r="DM267" s="60"/>
      <c r="DN267" s="60"/>
      <c r="DO267" s="60"/>
      <c r="DP267" s="60"/>
      <c r="DQ267" s="60"/>
      <c r="DR267" s="60"/>
      <c r="DS267" s="60"/>
      <c r="DT267" s="60">
        <v>942</v>
      </c>
      <c r="DU267" s="60"/>
      <c r="DV267" s="60"/>
      <c r="DW267" s="60"/>
      <c r="DX267" s="60"/>
      <c r="DY267" s="60"/>
      <c r="DZ267" s="60"/>
      <c r="EA267" s="60"/>
      <c r="EB267" s="60"/>
      <c r="EC267" s="60"/>
      <c r="ED267" s="60"/>
      <c r="EE267" s="60"/>
      <c r="EF267" s="60"/>
      <c r="EG267" s="60"/>
      <c r="EH267" s="60"/>
      <c r="EI267" s="60"/>
      <c r="EJ267" s="60"/>
      <c r="EK267" s="60"/>
      <c r="EL267" s="60"/>
      <c r="EM267" s="60"/>
      <c r="EN267" s="60"/>
      <c r="EO267" s="60">
        <v>2570</v>
      </c>
      <c r="EP267" s="60"/>
      <c r="EQ267" s="60"/>
      <c r="ER267" s="60"/>
      <c r="ES267" s="60"/>
      <c r="ET267" s="60"/>
      <c r="EU267" s="60"/>
      <c r="EV267" s="60"/>
      <c r="EW267" s="60"/>
      <c r="EX267" s="60"/>
      <c r="EY267" s="60"/>
      <c r="EZ267" s="60"/>
      <c r="FA267" s="60"/>
      <c r="FB267" s="60"/>
      <c r="FC267" s="60"/>
      <c r="FD267" s="60"/>
      <c r="FE267" s="60"/>
      <c r="FF267" s="60"/>
      <c r="FG267" s="60"/>
      <c r="FH267" s="60"/>
      <c r="FI267" s="60"/>
      <c r="FJ267" s="60"/>
      <c r="FK267" s="60"/>
      <c r="FL267" s="60"/>
      <c r="FM267" s="60"/>
      <c r="FN267" s="60"/>
    </row>
    <row r="268" spans="1:170" ht="15.6" x14ac:dyDescent="0.3">
      <c r="A268" s="56">
        <v>1510</v>
      </c>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c r="AA268" s="60"/>
      <c r="AB268" s="60">
        <v>1274</v>
      </c>
      <c r="AC268" s="60"/>
      <c r="AD268" s="60"/>
      <c r="AE268" s="60"/>
      <c r="AF268" s="60"/>
      <c r="AG268" s="60"/>
      <c r="AH268" s="60"/>
      <c r="AI268" s="60"/>
      <c r="AJ268" s="60"/>
      <c r="AK268" s="60"/>
      <c r="AL268" s="60"/>
      <c r="AM268" s="60"/>
      <c r="AN268" s="60"/>
      <c r="AO268" s="60">
        <v>1805.637073817772</v>
      </c>
      <c r="AP268" s="60"/>
      <c r="AQ268" s="60"/>
      <c r="AR268" s="60"/>
      <c r="AS268" s="60"/>
      <c r="AT268" s="60"/>
      <c r="AU268" s="60"/>
      <c r="AV268" s="60"/>
      <c r="AW268" s="60">
        <v>1368.1848039282747</v>
      </c>
      <c r="AX268" s="60"/>
      <c r="AY268" s="60"/>
      <c r="AZ268" s="60"/>
      <c r="BA268" s="60">
        <v>1589.5965080909946</v>
      </c>
      <c r="BB268" s="60"/>
      <c r="BC268" s="60">
        <v>1768</v>
      </c>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c r="CN268" s="60"/>
      <c r="CO268" s="60"/>
      <c r="CP268" s="60"/>
      <c r="CQ268" s="60"/>
      <c r="CR268" s="60"/>
      <c r="CS268" s="60"/>
      <c r="CT268" s="60"/>
      <c r="CU268" s="61"/>
      <c r="CV268" s="60"/>
      <c r="CW268" s="60"/>
      <c r="CX268" s="60"/>
      <c r="CY268" s="60"/>
      <c r="CZ268" s="60"/>
      <c r="DA268" s="60"/>
      <c r="DB268" s="60"/>
      <c r="DC268" s="60"/>
      <c r="DD268" s="60"/>
      <c r="DE268" s="60"/>
      <c r="DF268" s="60"/>
      <c r="DG268" s="60"/>
      <c r="DH268" s="60"/>
      <c r="DI268" s="60"/>
      <c r="DJ268" s="60"/>
      <c r="DK268" s="60">
        <v>2439.393939393939</v>
      </c>
      <c r="DL268" s="60"/>
      <c r="DM268" s="60"/>
      <c r="DN268" s="60"/>
      <c r="DO268" s="60"/>
      <c r="DP268" s="60"/>
      <c r="DQ268" s="60"/>
      <c r="DR268" s="60"/>
      <c r="DS268" s="60"/>
      <c r="DT268" s="60">
        <v>948</v>
      </c>
      <c r="DU268" s="60"/>
      <c r="DV268" s="60"/>
      <c r="DW268" s="60"/>
      <c r="DX268" s="60"/>
      <c r="DY268" s="60"/>
      <c r="DZ268" s="60"/>
      <c r="EA268" s="60"/>
      <c r="EB268" s="60"/>
      <c r="EC268" s="60"/>
      <c r="ED268" s="60"/>
      <c r="EE268" s="60"/>
      <c r="EF268" s="60"/>
      <c r="EG268" s="60"/>
      <c r="EH268" s="60"/>
      <c r="EI268" s="60"/>
      <c r="EJ268" s="60"/>
      <c r="EK268" s="60"/>
      <c r="EL268" s="60"/>
      <c r="EM268" s="60"/>
      <c r="EN268" s="60"/>
      <c r="EO268" s="60">
        <v>2255</v>
      </c>
      <c r="EP268" s="60"/>
      <c r="EQ268" s="60"/>
      <c r="ER268" s="60"/>
      <c r="ES268" s="60"/>
      <c r="ET268" s="60"/>
      <c r="EU268" s="60"/>
      <c r="EV268" s="60"/>
      <c r="EW268" s="60"/>
      <c r="EX268" s="60"/>
      <c r="EY268" s="60"/>
      <c r="EZ268" s="60"/>
      <c r="FA268" s="60"/>
      <c r="FB268" s="60"/>
      <c r="FC268" s="60"/>
      <c r="FD268" s="60"/>
      <c r="FE268" s="60"/>
      <c r="FF268" s="60"/>
      <c r="FG268" s="60"/>
      <c r="FH268" s="60"/>
      <c r="FI268" s="60"/>
      <c r="FJ268" s="60"/>
      <c r="FK268" s="60"/>
      <c r="FL268" s="60"/>
      <c r="FM268" s="60"/>
      <c r="FN268" s="60"/>
    </row>
    <row r="269" spans="1:170" ht="15.6" x14ac:dyDescent="0.3">
      <c r="A269" s="56">
        <v>1511</v>
      </c>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v>1757.3357442672711</v>
      </c>
      <c r="AP269" s="60"/>
      <c r="AQ269" s="60"/>
      <c r="AR269" s="60"/>
      <c r="AS269" s="60"/>
      <c r="AT269" s="60"/>
      <c r="AU269" s="60"/>
      <c r="AV269" s="60"/>
      <c r="AW269" s="60">
        <v>1399.0775623881905</v>
      </c>
      <c r="AX269" s="60"/>
      <c r="AY269" s="60"/>
      <c r="AZ269" s="60"/>
      <c r="BA269" s="60">
        <v>1588.7808864560579</v>
      </c>
      <c r="BB269" s="60"/>
      <c r="BC269" s="60">
        <v>1799</v>
      </c>
      <c r="BD269" s="60"/>
      <c r="BE269" s="60"/>
      <c r="BF269" s="60"/>
      <c r="BG269" s="60"/>
      <c r="BH269" s="60"/>
      <c r="BI269" s="60"/>
      <c r="BJ269" s="60"/>
      <c r="BK269" s="60"/>
      <c r="BL269" s="60"/>
      <c r="BM269" s="60"/>
      <c r="BN269" s="60"/>
      <c r="BO269" s="60"/>
      <c r="BP269" s="60"/>
      <c r="BQ269" s="60"/>
      <c r="BR269" s="60"/>
      <c r="BS269" s="60"/>
      <c r="BT269" s="60"/>
      <c r="BU269" s="60"/>
      <c r="BV269" s="60"/>
      <c r="BW269" s="60"/>
      <c r="BX269" s="60"/>
      <c r="BY269" s="60"/>
      <c r="BZ269" s="60"/>
      <c r="CA269" s="60"/>
      <c r="CB269" s="60"/>
      <c r="CC269" s="60"/>
      <c r="CD269" s="60"/>
      <c r="CE269" s="60"/>
      <c r="CF269" s="60"/>
      <c r="CG269" s="60"/>
      <c r="CH269" s="60"/>
      <c r="CI269" s="60"/>
      <c r="CJ269" s="60"/>
      <c r="CK269" s="60"/>
      <c r="CL269" s="60"/>
      <c r="CM269" s="60"/>
      <c r="CN269" s="60"/>
      <c r="CO269" s="60"/>
      <c r="CP269" s="60"/>
      <c r="CQ269" s="60"/>
      <c r="CR269" s="60"/>
      <c r="CS269" s="60"/>
      <c r="CT269" s="60"/>
      <c r="CU269" s="61"/>
      <c r="CV269" s="60"/>
      <c r="CW269" s="60"/>
      <c r="CX269" s="60"/>
      <c r="CY269" s="60"/>
      <c r="CZ269" s="60"/>
      <c r="DA269" s="60"/>
      <c r="DB269" s="60"/>
      <c r="DC269" s="60"/>
      <c r="DD269" s="60"/>
      <c r="DE269" s="60"/>
      <c r="DF269" s="60"/>
      <c r="DG269" s="60"/>
      <c r="DH269" s="60"/>
      <c r="DI269" s="60"/>
      <c r="DJ269" s="60"/>
      <c r="DK269" s="60">
        <v>2508.0213903743315</v>
      </c>
      <c r="DL269" s="60"/>
      <c r="DM269" s="60"/>
      <c r="DN269" s="60"/>
      <c r="DO269" s="60"/>
      <c r="DP269" s="60"/>
      <c r="DQ269" s="60"/>
      <c r="DR269" s="60"/>
      <c r="DS269" s="60"/>
      <c r="DT269" s="60">
        <v>952</v>
      </c>
      <c r="DU269" s="60"/>
      <c r="DV269" s="60"/>
      <c r="DW269" s="60"/>
      <c r="DX269" s="60"/>
      <c r="DY269" s="60"/>
      <c r="DZ269" s="60"/>
      <c r="EA269" s="60"/>
      <c r="EB269" s="60"/>
      <c r="EC269" s="60"/>
      <c r="ED269" s="60"/>
      <c r="EE269" s="60"/>
      <c r="EF269" s="60"/>
      <c r="EG269" s="60"/>
      <c r="EH269" s="60"/>
      <c r="EI269" s="60"/>
      <c r="EJ269" s="60"/>
      <c r="EK269" s="60"/>
      <c r="EL269" s="60"/>
      <c r="EM269" s="60"/>
      <c r="EN269" s="60"/>
      <c r="EO269" s="60">
        <v>2225</v>
      </c>
      <c r="EP269" s="60"/>
      <c r="EQ269" s="60"/>
      <c r="ER269" s="60"/>
      <c r="ES269" s="60"/>
      <c r="ET269" s="60"/>
      <c r="EU269" s="60"/>
      <c r="EV269" s="60"/>
      <c r="EW269" s="60"/>
      <c r="EX269" s="60"/>
      <c r="EY269" s="60"/>
      <c r="EZ269" s="60"/>
      <c r="FA269" s="60"/>
      <c r="FB269" s="60"/>
      <c r="FC269" s="60"/>
      <c r="FD269" s="60"/>
      <c r="FE269" s="60"/>
      <c r="FF269" s="60"/>
      <c r="FG269" s="60"/>
      <c r="FH269" s="60"/>
      <c r="FI269" s="60"/>
      <c r="FJ269" s="60"/>
      <c r="FK269" s="60"/>
      <c r="FL269" s="60"/>
      <c r="FM269" s="60"/>
      <c r="FN269" s="60"/>
    </row>
    <row r="270" spans="1:170" ht="15.6" x14ac:dyDescent="0.3">
      <c r="A270" s="56">
        <v>1512</v>
      </c>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v>1735.6704531740168</v>
      </c>
      <c r="AP270" s="60"/>
      <c r="AQ270" s="60"/>
      <c r="AR270" s="60"/>
      <c r="AS270" s="60"/>
      <c r="AT270" s="60"/>
      <c r="AU270" s="60"/>
      <c r="AV270" s="60"/>
      <c r="AW270" s="60">
        <v>1409.3280284068469</v>
      </c>
      <c r="AX270" s="60"/>
      <c r="AY270" s="60"/>
      <c r="AZ270" s="60"/>
      <c r="BA270" s="60">
        <v>1411.0059612120006</v>
      </c>
      <c r="BB270" s="60"/>
      <c r="BC270" s="60">
        <v>1715</v>
      </c>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c r="CJ270" s="60"/>
      <c r="CK270" s="60"/>
      <c r="CL270" s="60"/>
      <c r="CM270" s="60"/>
      <c r="CN270" s="60"/>
      <c r="CO270" s="60"/>
      <c r="CP270" s="60"/>
      <c r="CQ270" s="60"/>
      <c r="CR270" s="60"/>
      <c r="CS270" s="60"/>
      <c r="CT270" s="60"/>
      <c r="CU270" s="61"/>
      <c r="CV270" s="60"/>
      <c r="CW270" s="60"/>
      <c r="CX270" s="60"/>
      <c r="CY270" s="60"/>
      <c r="CZ270" s="60"/>
      <c r="DA270" s="60"/>
      <c r="DB270" s="60"/>
      <c r="DC270" s="60"/>
      <c r="DD270" s="60"/>
      <c r="DE270" s="60"/>
      <c r="DF270" s="60"/>
      <c r="DG270" s="60"/>
      <c r="DH270" s="60"/>
      <c r="DI270" s="60"/>
      <c r="DJ270" s="60"/>
      <c r="DK270" s="60">
        <v>2585.5614973262032</v>
      </c>
      <c r="DL270" s="60"/>
      <c r="DM270" s="60"/>
      <c r="DN270" s="60"/>
      <c r="DO270" s="60"/>
      <c r="DP270" s="60"/>
      <c r="DQ270" s="60"/>
      <c r="DR270" s="60"/>
      <c r="DS270" s="60"/>
      <c r="DT270" s="60">
        <v>952</v>
      </c>
      <c r="DU270" s="60"/>
      <c r="DV270" s="60"/>
      <c r="DW270" s="60"/>
      <c r="DX270" s="60"/>
      <c r="DY270" s="60"/>
      <c r="DZ270" s="60"/>
      <c r="EA270" s="60"/>
      <c r="EB270" s="60"/>
      <c r="EC270" s="60"/>
      <c r="ED270" s="60"/>
      <c r="EE270" s="60"/>
      <c r="EF270" s="60"/>
      <c r="EG270" s="60"/>
      <c r="EH270" s="60"/>
      <c r="EI270" s="60"/>
      <c r="EJ270" s="60"/>
      <c r="EK270" s="60"/>
      <c r="EL270" s="60"/>
      <c r="EM270" s="60"/>
      <c r="EN270" s="60"/>
      <c r="EO270" s="60">
        <v>1986</v>
      </c>
      <c r="EP270" s="60"/>
      <c r="EQ270" s="60"/>
      <c r="ER270" s="60"/>
      <c r="ES270" s="60"/>
      <c r="ET270" s="60"/>
      <c r="EU270" s="60"/>
      <c r="EV270" s="60"/>
      <c r="EW270" s="60"/>
      <c r="EX270" s="60"/>
      <c r="EY270" s="60"/>
      <c r="EZ270" s="60"/>
      <c r="FA270" s="60"/>
      <c r="FB270" s="60"/>
      <c r="FC270" s="60"/>
      <c r="FD270" s="60"/>
      <c r="FE270" s="60"/>
      <c r="FF270" s="60"/>
      <c r="FG270" s="60"/>
      <c r="FH270" s="60"/>
      <c r="FI270" s="60"/>
      <c r="FJ270" s="60"/>
      <c r="FK270" s="60"/>
      <c r="FL270" s="60"/>
      <c r="FM270" s="60"/>
      <c r="FN270" s="60"/>
    </row>
    <row r="271" spans="1:170" ht="15.6" x14ac:dyDescent="0.3">
      <c r="A271" s="56">
        <v>1513</v>
      </c>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c r="AN271" s="60"/>
      <c r="AO271" s="60">
        <v>1785.1625926727929</v>
      </c>
      <c r="AP271" s="60"/>
      <c r="AQ271" s="60"/>
      <c r="AR271" s="60"/>
      <c r="AS271" s="60"/>
      <c r="AT271" s="60"/>
      <c r="AU271" s="60"/>
      <c r="AV271" s="60"/>
      <c r="AW271" s="60">
        <v>1460.2564005817546</v>
      </c>
      <c r="AX271" s="60"/>
      <c r="AY271" s="60"/>
      <c r="AZ271" s="60"/>
      <c r="BA271" s="60">
        <v>1424.744593006483</v>
      </c>
      <c r="BB271" s="60"/>
      <c r="BC271" s="60">
        <v>1785</v>
      </c>
      <c r="BD271" s="60"/>
      <c r="BE271" s="60"/>
      <c r="BF271" s="60"/>
      <c r="BG271" s="60"/>
      <c r="BH271" s="60"/>
      <c r="BI271" s="60"/>
      <c r="BJ271" s="60"/>
      <c r="BK271" s="60"/>
      <c r="BL271" s="60"/>
      <c r="BM271" s="60"/>
      <c r="BN271" s="60"/>
      <c r="BO271" s="60"/>
      <c r="BP271" s="60"/>
      <c r="BQ271" s="60"/>
      <c r="BR271" s="60"/>
      <c r="BS271" s="60"/>
      <c r="BT271" s="60"/>
      <c r="BU271" s="60"/>
      <c r="BV271" s="60"/>
      <c r="BW271" s="60"/>
      <c r="BX271" s="60"/>
      <c r="BY271" s="60"/>
      <c r="BZ271" s="60"/>
      <c r="CA271" s="60"/>
      <c r="CB271" s="60"/>
      <c r="CC271" s="60"/>
      <c r="CD271" s="60"/>
      <c r="CE271" s="60"/>
      <c r="CF271" s="60"/>
      <c r="CG271" s="60"/>
      <c r="CH271" s="60"/>
      <c r="CI271" s="60"/>
      <c r="CJ271" s="60"/>
      <c r="CK271" s="60"/>
      <c r="CL271" s="60"/>
      <c r="CM271" s="60"/>
      <c r="CN271" s="60"/>
      <c r="CO271" s="60"/>
      <c r="CP271" s="60"/>
      <c r="CQ271" s="60"/>
      <c r="CR271" s="60"/>
      <c r="CS271" s="60"/>
      <c r="CT271" s="60"/>
      <c r="CU271" s="61"/>
      <c r="CV271" s="60"/>
      <c r="CW271" s="60"/>
      <c r="CX271" s="60"/>
      <c r="CY271" s="60"/>
      <c r="CZ271" s="60"/>
      <c r="DA271" s="60"/>
      <c r="DB271" s="60"/>
      <c r="DC271" s="60"/>
      <c r="DD271" s="60"/>
      <c r="DE271" s="60"/>
      <c r="DF271" s="60"/>
      <c r="DG271" s="60"/>
      <c r="DH271" s="60"/>
      <c r="DI271" s="60"/>
      <c r="DJ271" s="60"/>
      <c r="DK271" s="60">
        <v>2667.5579322638146</v>
      </c>
      <c r="DL271" s="60"/>
      <c r="DM271" s="60"/>
      <c r="DN271" s="60"/>
      <c r="DO271" s="60"/>
      <c r="DP271" s="60"/>
      <c r="DQ271" s="60"/>
      <c r="DR271" s="60"/>
      <c r="DS271" s="60"/>
      <c r="DT271" s="60">
        <v>953</v>
      </c>
      <c r="DU271" s="60"/>
      <c r="DV271" s="60"/>
      <c r="DW271" s="60"/>
      <c r="DX271" s="60"/>
      <c r="DY271" s="60"/>
      <c r="DZ271" s="60"/>
      <c r="EA271" s="60"/>
      <c r="EB271" s="60"/>
      <c r="EC271" s="60"/>
      <c r="ED271" s="60"/>
      <c r="EE271" s="60"/>
      <c r="EF271" s="60"/>
      <c r="EG271" s="60"/>
      <c r="EH271" s="60"/>
      <c r="EI271" s="60"/>
      <c r="EJ271" s="60"/>
      <c r="EK271" s="60"/>
      <c r="EL271" s="60"/>
      <c r="EM271" s="60"/>
      <c r="EN271" s="60"/>
      <c r="EO271" s="60">
        <v>2037</v>
      </c>
      <c r="EP271" s="60"/>
      <c r="EQ271" s="60"/>
      <c r="ER271" s="60"/>
      <c r="ES271" s="60"/>
      <c r="ET271" s="60"/>
      <c r="EU271" s="60"/>
      <c r="EV271" s="60"/>
      <c r="EW271" s="60"/>
      <c r="EX271" s="60"/>
      <c r="EY271" s="60"/>
      <c r="EZ271" s="60"/>
      <c r="FA271" s="60"/>
      <c r="FB271" s="60"/>
      <c r="FC271" s="60"/>
      <c r="FD271" s="60"/>
      <c r="FE271" s="60"/>
      <c r="FF271" s="60"/>
      <c r="FG271" s="60"/>
      <c r="FH271" s="60"/>
      <c r="FI271" s="60"/>
      <c r="FJ271" s="60"/>
      <c r="FK271" s="60"/>
      <c r="FL271" s="60"/>
      <c r="FM271" s="60"/>
      <c r="FN271" s="60"/>
    </row>
    <row r="272" spans="1:170" ht="15.6" x14ac:dyDescent="0.3">
      <c r="A272" s="56">
        <v>1514</v>
      </c>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c r="AN272" s="60"/>
      <c r="AO272" s="60">
        <v>1739.0279321860428</v>
      </c>
      <c r="AP272" s="60"/>
      <c r="AQ272" s="60"/>
      <c r="AR272" s="60"/>
      <c r="AS272" s="60"/>
      <c r="AT272" s="60"/>
      <c r="AU272" s="60"/>
      <c r="AV272" s="60"/>
      <c r="AW272" s="60">
        <v>1437.5522408116283</v>
      </c>
      <c r="AX272" s="60"/>
      <c r="AY272" s="60"/>
      <c r="AZ272" s="60"/>
      <c r="BA272" s="60">
        <v>1524.3862784100147</v>
      </c>
      <c r="BB272" s="60"/>
      <c r="BC272" s="60">
        <v>1777</v>
      </c>
      <c r="BD272" s="60"/>
      <c r="BE272" s="60"/>
      <c r="BF272" s="60"/>
      <c r="BG272" s="60"/>
      <c r="BH272" s="60"/>
      <c r="BI272" s="60"/>
      <c r="BJ272" s="60"/>
      <c r="BK272" s="60"/>
      <c r="BL272" s="60"/>
      <c r="BM272" s="60"/>
      <c r="BN272" s="60"/>
      <c r="BO272" s="60"/>
      <c r="BP272" s="60"/>
      <c r="BQ272" s="60"/>
      <c r="BR272" s="60"/>
      <c r="BS272" s="60"/>
      <c r="BT272" s="60"/>
      <c r="BU272" s="60"/>
      <c r="BV272" s="60"/>
      <c r="BW272" s="60"/>
      <c r="BX272" s="60"/>
      <c r="BY272" s="60"/>
      <c r="BZ272" s="60"/>
      <c r="CA272" s="60"/>
      <c r="CB272" s="60"/>
      <c r="CC272" s="60"/>
      <c r="CD272" s="60"/>
      <c r="CE272" s="60"/>
      <c r="CF272" s="60"/>
      <c r="CG272" s="60"/>
      <c r="CH272" s="60"/>
      <c r="CI272" s="60"/>
      <c r="CJ272" s="60"/>
      <c r="CK272" s="60"/>
      <c r="CL272" s="60"/>
      <c r="CM272" s="60"/>
      <c r="CN272" s="60"/>
      <c r="CO272" s="60"/>
      <c r="CP272" s="60"/>
      <c r="CQ272" s="60"/>
      <c r="CR272" s="60"/>
      <c r="CS272" s="60"/>
      <c r="CT272" s="60"/>
      <c r="CU272" s="61"/>
      <c r="CV272" s="60"/>
      <c r="CW272" s="60"/>
      <c r="CX272" s="60"/>
      <c r="CY272" s="60"/>
      <c r="CZ272" s="60"/>
      <c r="DA272" s="60"/>
      <c r="DB272" s="60"/>
      <c r="DC272" s="60"/>
      <c r="DD272" s="60"/>
      <c r="DE272" s="60"/>
      <c r="DF272" s="60"/>
      <c r="DG272" s="60"/>
      <c r="DH272" s="60"/>
      <c r="DI272" s="60"/>
      <c r="DJ272" s="60"/>
      <c r="DK272" s="60">
        <v>2795.9001782531191</v>
      </c>
      <c r="DL272" s="60"/>
      <c r="DM272" s="60"/>
      <c r="DN272" s="60"/>
      <c r="DO272" s="60"/>
      <c r="DP272" s="60"/>
      <c r="DQ272" s="60"/>
      <c r="DR272" s="60"/>
      <c r="DS272" s="60"/>
      <c r="DT272" s="60">
        <v>971</v>
      </c>
      <c r="DU272" s="60"/>
      <c r="DV272" s="60"/>
      <c r="DW272" s="60"/>
      <c r="DX272" s="60"/>
      <c r="DY272" s="60"/>
      <c r="DZ272" s="60"/>
      <c r="EA272" s="60"/>
      <c r="EB272" s="60"/>
      <c r="EC272" s="60"/>
      <c r="ED272" s="60"/>
      <c r="EE272" s="60"/>
      <c r="EF272" s="60"/>
      <c r="EG272" s="60"/>
      <c r="EH272" s="60"/>
      <c r="EI272" s="60"/>
      <c r="EJ272" s="60"/>
      <c r="EK272" s="60"/>
      <c r="EL272" s="60"/>
      <c r="EM272" s="60"/>
      <c r="EN272" s="60"/>
      <c r="EO272" s="60">
        <v>1728</v>
      </c>
      <c r="EP272" s="60"/>
      <c r="EQ272" s="60"/>
      <c r="ER272" s="60"/>
      <c r="ES272" s="60"/>
      <c r="ET272" s="60"/>
      <c r="EU272" s="60"/>
      <c r="EV272" s="60"/>
      <c r="EW272" s="60"/>
      <c r="EX272" s="60"/>
      <c r="EY272" s="60"/>
      <c r="EZ272" s="60"/>
      <c r="FA272" s="60"/>
      <c r="FB272" s="60"/>
      <c r="FC272" s="60"/>
      <c r="FD272" s="60"/>
      <c r="FE272" s="60"/>
      <c r="FF272" s="60"/>
      <c r="FG272" s="60"/>
      <c r="FH272" s="60"/>
      <c r="FI272" s="60"/>
      <c r="FJ272" s="60"/>
      <c r="FK272" s="60"/>
      <c r="FL272" s="60"/>
      <c r="FM272" s="60"/>
      <c r="FN272" s="60"/>
    </row>
    <row r="273" spans="1:170" ht="15.6" x14ac:dyDescent="0.3">
      <c r="A273" s="56">
        <v>1515</v>
      </c>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c r="AN273" s="60"/>
      <c r="AO273" s="60">
        <v>1755.0384710390103</v>
      </c>
      <c r="AP273" s="60"/>
      <c r="AQ273" s="60"/>
      <c r="AR273" s="60"/>
      <c r="AS273" s="60"/>
      <c r="AT273" s="60"/>
      <c r="AU273" s="60"/>
      <c r="AV273" s="60"/>
      <c r="AW273" s="60">
        <v>1463.033333382049</v>
      </c>
      <c r="AX273" s="60"/>
      <c r="AY273" s="60"/>
      <c r="AZ273" s="60"/>
      <c r="BA273" s="60">
        <v>1458.8870032035684</v>
      </c>
      <c r="BB273" s="60"/>
      <c r="BC273" s="60">
        <v>1820</v>
      </c>
      <c r="BD273" s="60"/>
      <c r="BE273" s="60"/>
      <c r="BF273" s="60"/>
      <c r="BG273" s="60"/>
      <c r="BH273" s="60"/>
      <c r="BI273" s="60"/>
      <c r="BJ273" s="60"/>
      <c r="BK273" s="60"/>
      <c r="BL273" s="60"/>
      <c r="BM273" s="60"/>
      <c r="BN273" s="60"/>
      <c r="BO273" s="60"/>
      <c r="BP273" s="60"/>
      <c r="BQ273" s="60"/>
      <c r="BR273" s="60"/>
      <c r="BS273" s="60"/>
      <c r="BT273" s="60"/>
      <c r="BU273" s="60"/>
      <c r="BV273" s="60"/>
      <c r="BW273" s="60"/>
      <c r="BX273" s="60"/>
      <c r="BY273" s="60"/>
      <c r="BZ273" s="60"/>
      <c r="CA273" s="60"/>
      <c r="CB273" s="60"/>
      <c r="CC273" s="60"/>
      <c r="CD273" s="60"/>
      <c r="CE273" s="60"/>
      <c r="CF273" s="60"/>
      <c r="CG273" s="60"/>
      <c r="CH273" s="60"/>
      <c r="CI273" s="60"/>
      <c r="CJ273" s="60"/>
      <c r="CK273" s="60"/>
      <c r="CL273" s="60"/>
      <c r="CM273" s="60"/>
      <c r="CN273" s="60"/>
      <c r="CO273" s="60"/>
      <c r="CP273" s="60"/>
      <c r="CQ273" s="60"/>
      <c r="CR273" s="60"/>
      <c r="CS273" s="60"/>
      <c r="CT273" s="60"/>
      <c r="CU273" s="61"/>
      <c r="CV273" s="60"/>
      <c r="CW273" s="60"/>
      <c r="CX273" s="60"/>
      <c r="CY273" s="60"/>
      <c r="CZ273" s="60"/>
      <c r="DA273" s="60"/>
      <c r="DB273" s="60"/>
      <c r="DC273" s="60"/>
      <c r="DD273" s="60"/>
      <c r="DE273" s="60"/>
      <c r="DF273" s="60"/>
      <c r="DG273" s="60"/>
      <c r="DH273" s="60"/>
      <c r="DI273" s="60"/>
      <c r="DJ273" s="60"/>
      <c r="DK273" s="60">
        <v>2931.3725490196075</v>
      </c>
      <c r="DL273" s="60"/>
      <c r="DM273" s="60"/>
      <c r="DN273" s="60"/>
      <c r="DO273" s="60"/>
      <c r="DP273" s="60"/>
      <c r="DQ273" s="60"/>
      <c r="DR273" s="60"/>
      <c r="DS273" s="60"/>
      <c r="DT273" s="60">
        <v>972</v>
      </c>
      <c r="DU273" s="60"/>
      <c r="DV273" s="60"/>
      <c r="DW273" s="60"/>
      <c r="DX273" s="60"/>
      <c r="DY273" s="60"/>
      <c r="DZ273" s="60"/>
      <c r="EA273" s="60"/>
      <c r="EB273" s="60"/>
      <c r="EC273" s="60"/>
      <c r="ED273" s="60"/>
      <c r="EE273" s="60"/>
      <c r="EF273" s="60"/>
      <c r="EG273" s="60"/>
      <c r="EH273" s="60"/>
      <c r="EI273" s="60"/>
      <c r="EJ273" s="60"/>
      <c r="EK273" s="60"/>
      <c r="EL273" s="60"/>
      <c r="EM273" s="60"/>
      <c r="EN273" s="60"/>
      <c r="EO273" s="60">
        <v>1779</v>
      </c>
      <c r="EP273" s="60"/>
      <c r="EQ273" s="60"/>
      <c r="ER273" s="60"/>
      <c r="ES273" s="60"/>
      <c r="ET273" s="60"/>
      <c r="EU273" s="60"/>
      <c r="EV273" s="60"/>
      <c r="EW273" s="60"/>
      <c r="EX273" s="60"/>
      <c r="EY273" s="60"/>
      <c r="EZ273" s="60"/>
      <c r="FA273" s="60"/>
      <c r="FB273" s="60"/>
      <c r="FC273" s="60"/>
      <c r="FD273" s="60"/>
      <c r="FE273" s="60"/>
      <c r="FF273" s="60"/>
      <c r="FG273" s="60"/>
      <c r="FH273" s="60"/>
      <c r="FI273" s="60"/>
      <c r="FJ273" s="60"/>
      <c r="FK273" s="60"/>
      <c r="FL273" s="60"/>
      <c r="FM273" s="60"/>
      <c r="FN273" s="60"/>
    </row>
    <row r="274" spans="1:170" ht="15.6" x14ac:dyDescent="0.3">
      <c r="A274" s="56">
        <v>1516</v>
      </c>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v>1737.6512279974697</v>
      </c>
      <c r="AP274" s="60"/>
      <c r="AQ274" s="60"/>
      <c r="AR274" s="60"/>
      <c r="AS274" s="60"/>
      <c r="AT274" s="60"/>
      <c r="AU274" s="60"/>
      <c r="AV274" s="60"/>
      <c r="AW274" s="60">
        <v>1424.9428701986192</v>
      </c>
      <c r="AX274" s="60"/>
      <c r="AY274" s="60"/>
      <c r="AZ274" s="60"/>
      <c r="BA274" s="60">
        <v>1331.3101266278179</v>
      </c>
      <c r="BB274" s="60"/>
      <c r="BC274" s="60">
        <v>1800</v>
      </c>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c r="CA274" s="60"/>
      <c r="CB274" s="60"/>
      <c r="CC274" s="60"/>
      <c r="CD274" s="60"/>
      <c r="CE274" s="60"/>
      <c r="CF274" s="60"/>
      <c r="CG274" s="60"/>
      <c r="CH274" s="60"/>
      <c r="CI274" s="60"/>
      <c r="CJ274" s="60"/>
      <c r="CK274" s="60"/>
      <c r="CL274" s="60"/>
      <c r="CM274" s="60"/>
      <c r="CN274" s="60"/>
      <c r="CO274" s="60"/>
      <c r="CP274" s="60"/>
      <c r="CQ274" s="60"/>
      <c r="CR274" s="60"/>
      <c r="CS274" s="60"/>
      <c r="CT274" s="60"/>
      <c r="CU274" s="61"/>
      <c r="CV274" s="60"/>
      <c r="CW274" s="60"/>
      <c r="CX274" s="60"/>
      <c r="CY274" s="60"/>
      <c r="CZ274" s="60"/>
      <c r="DA274" s="60"/>
      <c r="DB274" s="60"/>
      <c r="DC274" s="60"/>
      <c r="DD274" s="60"/>
      <c r="DE274" s="60"/>
      <c r="DF274" s="60"/>
      <c r="DG274" s="60"/>
      <c r="DH274" s="60"/>
      <c r="DI274" s="60"/>
      <c r="DJ274" s="60"/>
      <c r="DK274" s="60">
        <v>2635.472370766488</v>
      </c>
      <c r="DL274" s="60"/>
      <c r="DM274" s="60"/>
      <c r="DN274" s="60"/>
      <c r="DO274" s="60"/>
      <c r="DP274" s="60"/>
      <c r="DQ274" s="60"/>
      <c r="DR274" s="60"/>
      <c r="DS274" s="60"/>
      <c r="DT274" s="60">
        <v>974</v>
      </c>
      <c r="DU274" s="60"/>
      <c r="DV274" s="60"/>
      <c r="DW274" s="60"/>
      <c r="DX274" s="60"/>
      <c r="DY274" s="60"/>
      <c r="DZ274" s="60"/>
      <c r="EA274" s="60"/>
      <c r="EB274" s="60"/>
      <c r="EC274" s="60"/>
      <c r="ED274" s="60"/>
      <c r="EE274" s="60"/>
      <c r="EF274" s="60"/>
      <c r="EG274" s="60"/>
      <c r="EH274" s="60"/>
      <c r="EI274" s="60"/>
      <c r="EJ274" s="60"/>
      <c r="EK274" s="60"/>
      <c r="EL274" s="60"/>
      <c r="EM274" s="60"/>
      <c r="EN274" s="60"/>
      <c r="EO274" s="60">
        <v>1710</v>
      </c>
      <c r="EP274" s="60"/>
      <c r="EQ274" s="60"/>
      <c r="ER274" s="60"/>
      <c r="ES274" s="60"/>
      <c r="ET274" s="60"/>
      <c r="EU274" s="60"/>
      <c r="EV274" s="60"/>
      <c r="EW274" s="60"/>
      <c r="EX274" s="60"/>
      <c r="EY274" s="60"/>
      <c r="EZ274" s="60"/>
      <c r="FA274" s="60"/>
      <c r="FB274" s="60"/>
      <c r="FC274" s="60"/>
      <c r="FD274" s="60"/>
      <c r="FE274" s="60"/>
      <c r="FF274" s="60"/>
      <c r="FG274" s="60"/>
      <c r="FH274" s="60"/>
      <c r="FI274" s="60"/>
      <c r="FJ274" s="60"/>
      <c r="FK274" s="60"/>
      <c r="FL274" s="60"/>
      <c r="FM274" s="60"/>
      <c r="FN274" s="60"/>
    </row>
    <row r="275" spans="1:170" ht="15.6" x14ac:dyDescent="0.3">
      <c r="A275" s="56">
        <v>1517</v>
      </c>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c r="AN275" s="60"/>
      <c r="AO275" s="60">
        <v>1676.7550868715928</v>
      </c>
      <c r="AP275" s="60"/>
      <c r="AQ275" s="60"/>
      <c r="AR275" s="60"/>
      <c r="AS275" s="60"/>
      <c r="AT275" s="60"/>
      <c r="AU275" s="60"/>
      <c r="AV275" s="60"/>
      <c r="AW275" s="60">
        <v>1462.0550551847409</v>
      </c>
      <c r="AX275" s="60"/>
      <c r="AY275" s="60"/>
      <c r="AZ275" s="60"/>
      <c r="BA275" s="60">
        <v>1360.3234159604349</v>
      </c>
      <c r="BB275" s="60"/>
      <c r="BC275" s="60">
        <v>1800</v>
      </c>
      <c r="BD275" s="60"/>
      <c r="BE275" s="60"/>
      <c r="BF275" s="60"/>
      <c r="BG275" s="60"/>
      <c r="BH275" s="60"/>
      <c r="BI275" s="60"/>
      <c r="BJ275" s="60"/>
      <c r="BK275" s="60"/>
      <c r="BL275" s="60"/>
      <c r="BM275" s="60"/>
      <c r="BN275" s="60"/>
      <c r="BO275" s="60"/>
      <c r="BP275" s="60"/>
      <c r="BQ275" s="60"/>
      <c r="BR275" s="60"/>
      <c r="BS275" s="60"/>
      <c r="BT275" s="60"/>
      <c r="BU275" s="60"/>
      <c r="BV275" s="60"/>
      <c r="BW275" s="60"/>
      <c r="BX275" s="60"/>
      <c r="BY275" s="60"/>
      <c r="BZ275" s="60"/>
      <c r="CA275" s="60"/>
      <c r="CB275" s="60"/>
      <c r="CC275" s="60"/>
      <c r="CD275" s="60"/>
      <c r="CE275" s="60"/>
      <c r="CF275" s="60"/>
      <c r="CG275" s="60"/>
      <c r="CH275" s="60"/>
      <c r="CI275" s="60"/>
      <c r="CJ275" s="60"/>
      <c r="CK275" s="60"/>
      <c r="CL275" s="60"/>
      <c r="CM275" s="60"/>
      <c r="CN275" s="60"/>
      <c r="CO275" s="60"/>
      <c r="CP275" s="60"/>
      <c r="CQ275" s="60"/>
      <c r="CR275" s="60"/>
      <c r="CS275" s="60"/>
      <c r="CT275" s="60"/>
      <c r="CU275" s="61"/>
      <c r="CV275" s="60"/>
      <c r="CW275" s="60"/>
      <c r="CX275" s="60"/>
      <c r="CY275" s="60"/>
      <c r="CZ275" s="60"/>
      <c r="DA275" s="60"/>
      <c r="DB275" s="60"/>
      <c r="DC275" s="60"/>
      <c r="DD275" s="60"/>
      <c r="DE275" s="60"/>
      <c r="DF275" s="60"/>
      <c r="DG275" s="60"/>
      <c r="DH275" s="60"/>
      <c r="DI275" s="60"/>
      <c r="DJ275" s="60"/>
      <c r="DK275" s="60">
        <v>2721.9251336898392</v>
      </c>
      <c r="DL275" s="60"/>
      <c r="DM275" s="60"/>
      <c r="DN275" s="60"/>
      <c r="DO275" s="60"/>
      <c r="DP275" s="60"/>
      <c r="DQ275" s="60"/>
      <c r="DR275" s="60"/>
      <c r="DS275" s="60"/>
      <c r="DT275" s="60">
        <v>976</v>
      </c>
      <c r="DU275" s="60"/>
      <c r="DV275" s="60"/>
      <c r="DW275" s="60"/>
      <c r="DX275" s="60"/>
      <c r="DY275" s="60"/>
      <c r="DZ275" s="60"/>
      <c r="EA275" s="60"/>
      <c r="EB275" s="60"/>
      <c r="EC275" s="60"/>
      <c r="ED275" s="60"/>
      <c r="EE275" s="60"/>
      <c r="EF275" s="60"/>
      <c r="EG275" s="60"/>
      <c r="EH275" s="60"/>
      <c r="EI275" s="60"/>
      <c r="EJ275" s="60"/>
      <c r="EK275" s="60"/>
      <c r="EL275" s="60"/>
      <c r="EM275" s="60"/>
      <c r="EN275" s="60"/>
      <c r="EO275" s="60">
        <v>1946</v>
      </c>
      <c r="EP275" s="60"/>
      <c r="EQ275" s="60"/>
      <c r="ER275" s="60"/>
      <c r="ES275" s="60"/>
      <c r="ET275" s="60"/>
      <c r="EU275" s="60"/>
      <c r="EV275" s="60"/>
      <c r="EW275" s="60"/>
      <c r="EX275" s="60"/>
      <c r="EY275" s="60"/>
      <c r="EZ275" s="60"/>
      <c r="FA275" s="60"/>
      <c r="FB275" s="60"/>
      <c r="FC275" s="60"/>
      <c r="FD275" s="60"/>
      <c r="FE275" s="60"/>
      <c r="FF275" s="60"/>
      <c r="FG275" s="60"/>
      <c r="FH275" s="60"/>
      <c r="FI275" s="60"/>
      <c r="FJ275" s="60"/>
      <c r="FK275" s="60"/>
      <c r="FL275" s="60"/>
      <c r="FM275" s="60"/>
      <c r="FN275" s="60"/>
    </row>
    <row r="276" spans="1:170" ht="15.6" x14ac:dyDescent="0.3">
      <c r="A276" s="56">
        <v>1518</v>
      </c>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v>1709.9990775422657</v>
      </c>
      <c r="AP276" s="60"/>
      <c r="AQ276" s="60"/>
      <c r="AR276" s="60"/>
      <c r="AS276" s="60"/>
      <c r="AT276" s="60"/>
      <c r="AU276" s="60"/>
      <c r="AV276" s="60"/>
      <c r="AW276" s="60">
        <v>1412.4388873176947</v>
      </c>
      <c r="AX276" s="60"/>
      <c r="AY276" s="60"/>
      <c r="AZ276" s="60"/>
      <c r="BA276" s="60">
        <v>1430.6859078231346</v>
      </c>
      <c r="BB276" s="60"/>
      <c r="BC276" s="60">
        <v>1805</v>
      </c>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1"/>
      <c r="CV276" s="60"/>
      <c r="CW276" s="60"/>
      <c r="CX276" s="60"/>
      <c r="CY276" s="60"/>
      <c r="CZ276" s="60"/>
      <c r="DA276" s="60"/>
      <c r="DB276" s="60"/>
      <c r="DC276" s="60"/>
      <c r="DD276" s="60"/>
      <c r="DE276" s="60"/>
      <c r="DF276" s="60"/>
      <c r="DG276" s="60"/>
      <c r="DH276" s="60"/>
      <c r="DI276" s="60"/>
      <c r="DJ276" s="60"/>
      <c r="DK276" s="60">
        <v>2736.1853832442066</v>
      </c>
      <c r="DL276" s="60"/>
      <c r="DM276" s="60"/>
      <c r="DN276" s="60"/>
      <c r="DO276" s="60"/>
      <c r="DP276" s="60"/>
      <c r="DQ276" s="60"/>
      <c r="DR276" s="60"/>
      <c r="DS276" s="60"/>
      <c r="DT276" s="60">
        <v>976</v>
      </c>
      <c r="DU276" s="60"/>
      <c r="DV276" s="60"/>
      <c r="DW276" s="60"/>
      <c r="DX276" s="60"/>
      <c r="DY276" s="60"/>
      <c r="DZ276" s="60"/>
      <c r="EA276" s="60"/>
      <c r="EB276" s="60"/>
      <c r="EC276" s="60"/>
      <c r="ED276" s="60"/>
      <c r="EE276" s="60"/>
      <c r="EF276" s="60"/>
      <c r="EG276" s="60"/>
      <c r="EH276" s="60"/>
      <c r="EI276" s="60"/>
      <c r="EJ276" s="60"/>
      <c r="EK276" s="60"/>
      <c r="EL276" s="60"/>
      <c r="EM276" s="60"/>
      <c r="EN276" s="60"/>
      <c r="EO276" s="60">
        <v>1819</v>
      </c>
      <c r="EP276" s="60"/>
      <c r="EQ276" s="60"/>
      <c r="ER276" s="60"/>
      <c r="ES276" s="60"/>
      <c r="ET276" s="60"/>
      <c r="EU276" s="60"/>
      <c r="EV276" s="60"/>
      <c r="EW276" s="60"/>
      <c r="EX276" s="60"/>
      <c r="EY276" s="60"/>
      <c r="EZ276" s="60"/>
      <c r="FA276" s="60"/>
      <c r="FB276" s="60"/>
      <c r="FC276" s="60"/>
      <c r="FD276" s="60"/>
      <c r="FE276" s="60"/>
      <c r="FF276" s="60"/>
      <c r="FG276" s="60"/>
      <c r="FH276" s="60"/>
      <c r="FI276" s="60"/>
      <c r="FJ276" s="60"/>
      <c r="FK276" s="60"/>
      <c r="FL276" s="60"/>
      <c r="FM276" s="60"/>
      <c r="FN276" s="60"/>
    </row>
    <row r="277" spans="1:170" ht="15.6" x14ac:dyDescent="0.3">
      <c r="A277" s="56">
        <v>1519</v>
      </c>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v>1737.5055932299792</v>
      </c>
      <c r="AP277" s="60"/>
      <c r="AQ277" s="60"/>
      <c r="AR277" s="60"/>
      <c r="AS277" s="60"/>
      <c r="AT277" s="60"/>
      <c r="AU277" s="60"/>
      <c r="AV277" s="60"/>
      <c r="AW277" s="60">
        <v>1446.2620642422132</v>
      </c>
      <c r="AX277" s="60"/>
      <c r="AY277" s="60"/>
      <c r="AZ277" s="60"/>
      <c r="BA277" s="60">
        <v>1410.4638037919206</v>
      </c>
      <c r="BB277" s="60"/>
      <c r="BC277" s="60">
        <v>1784</v>
      </c>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1"/>
      <c r="CV277" s="60"/>
      <c r="CW277" s="60"/>
      <c r="CX277" s="60"/>
      <c r="CY277" s="60"/>
      <c r="CZ277" s="60"/>
      <c r="DA277" s="60"/>
      <c r="DB277" s="60"/>
      <c r="DC277" s="60"/>
      <c r="DD277" s="60"/>
      <c r="DE277" s="60"/>
      <c r="DF277" s="60"/>
      <c r="DG277" s="60"/>
      <c r="DH277" s="60"/>
      <c r="DI277" s="60"/>
      <c r="DJ277" s="60"/>
      <c r="DK277" s="60">
        <v>2802.139037433155</v>
      </c>
      <c r="DL277" s="60"/>
      <c r="DM277" s="60"/>
      <c r="DN277" s="60"/>
      <c r="DO277" s="60"/>
      <c r="DP277" s="60"/>
      <c r="DQ277" s="60"/>
      <c r="DR277" s="60"/>
      <c r="DS277" s="60"/>
      <c r="DT277" s="60">
        <v>976</v>
      </c>
      <c r="DU277" s="60"/>
      <c r="DV277" s="60"/>
      <c r="DW277" s="60"/>
      <c r="DX277" s="60"/>
      <c r="DY277" s="60"/>
      <c r="DZ277" s="60"/>
      <c r="EA277" s="60"/>
      <c r="EB277" s="60"/>
      <c r="EC277" s="60"/>
      <c r="ED277" s="60"/>
      <c r="EE277" s="60"/>
      <c r="EF277" s="60"/>
      <c r="EG277" s="60"/>
      <c r="EH277" s="60"/>
      <c r="EI277" s="60"/>
      <c r="EJ277" s="60"/>
      <c r="EK277" s="60"/>
      <c r="EL277" s="60"/>
      <c r="EM277" s="60"/>
      <c r="EN277" s="60"/>
      <c r="EO277" s="60">
        <v>2267</v>
      </c>
      <c r="EP277" s="60"/>
      <c r="EQ277" s="60"/>
      <c r="ER277" s="60"/>
      <c r="ES277" s="60"/>
      <c r="ET277" s="60"/>
      <c r="EU277" s="60"/>
      <c r="EV277" s="60"/>
      <c r="EW277" s="60"/>
      <c r="EX277" s="60"/>
      <c r="EY277" s="60"/>
      <c r="EZ277" s="60"/>
      <c r="FA277" s="60"/>
      <c r="FB277" s="60"/>
      <c r="FC277" s="60"/>
      <c r="FD277" s="60"/>
      <c r="FE277" s="60"/>
      <c r="FF277" s="60"/>
      <c r="FG277" s="60"/>
      <c r="FH277" s="60"/>
      <c r="FI277" s="60"/>
      <c r="FJ277" s="60"/>
      <c r="FK277" s="60"/>
      <c r="FL277" s="60"/>
      <c r="FM277" s="60"/>
      <c r="FN277" s="60"/>
    </row>
    <row r="278" spans="1:170" ht="15.6" x14ac:dyDescent="0.3">
      <c r="A278" s="56">
        <v>1520</v>
      </c>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c r="AA278" s="60"/>
      <c r="AB278" s="60">
        <v>1166</v>
      </c>
      <c r="AC278" s="60"/>
      <c r="AD278" s="60"/>
      <c r="AE278" s="60"/>
      <c r="AF278" s="60"/>
      <c r="AG278" s="60"/>
      <c r="AH278" s="60"/>
      <c r="AI278" s="60"/>
      <c r="AJ278" s="60"/>
      <c r="AK278" s="60"/>
      <c r="AL278" s="60"/>
      <c r="AM278" s="60"/>
      <c r="AN278" s="60"/>
      <c r="AO278" s="60">
        <v>1724.6379433669836</v>
      </c>
      <c r="AP278" s="60"/>
      <c r="AQ278" s="60"/>
      <c r="AR278" s="60"/>
      <c r="AS278" s="60"/>
      <c r="AT278" s="60"/>
      <c r="AU278" s="60"/>
      <c r="AV278" s="60"/>
      <c r="AW278" s="60">
        <v>1381.0951033976276</v>
      </c>
      <c r="AX278" s="60"/>
      <c r="AY278" s="60"/>
      <c r="AZ278" s="60"/>
      <c r="BA278" s="60">
        <v>1338.241353785595</v>
      </c>
      <c r="BB278" s="60"/>
      <c r="BC278" s="60">
        <v>1755</v>
      </c>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1"/>
      <c r="CV278" s="60"/>
      <c r="CW278" s="60"/>
      <c r="CX278" s="60"/>
      <c r="CY278" s="60"/>
      <c r="CZ278" s="60"/>
      <c r="DA278" s="60"/>
      <c r="DB278" s="60"/>
      <c r="DC278" s="60"/>
      <c r="DD278" s="60"/>
      <c r="DE278" s="60"/>
      <c r="DF278" s="60"/>
      <c r="DG278" s="60"/>
      <c r="DH278" s="60"/>
      <c r="DI278" s="60"/>
      <c r="DJ278" s="60"/>
      <c r="DK278" s="60">
        <v>3010.6951871657752</v>
      </c>
      <c r="DL278" s="60"/>
      <c r="DM278" s="60"/>
      <c r="DN278" s="60"/>
      <c r="DO278" s="60"/>
      <c r="DP278" s="60"/>
      <c r="DQ278" s="60"/>
      <c r="DR278" s="60"/>
      <c r="DS278" s="60"/>
      <c r="DT278" s="60">
        <v>983</v>
      </c>
      <c r="DU278" s="60"/>
      <c r="DV278" s="60"/>
      <c r="DW278" s="60"/>
      <c r="DX278" s="60"/>
      <c r="DY278" s="60"/>
      <c r="DZ278" s="60"/>
      <c r="EA278" s="60"/>
      <c r="EB278" s="60"/>
      <c r="EC278" s="60"/>
      <c r="ED278" s="60"/>
      <c r="EE278" s="60"/>
      <c r="EF278" s="60"/>
      <c r="EG278" s="60"/>
      <c r="EH278" s="60"/>
      <c r="EI278" s="60"/>
      <c r="EJ278" s="60"/>
      <c r="EK278" s="60"/>
      <c r="EL278" s="60"/>
      <c r="EM278" s="60"/>
      <c r="EN278" s="60"/>
      <c r="EO278" s="60">
        <v>2418</v>
      </c>
      <c r="EP278" s="60"/>
      <c r="EQ278" s="60"/>
      <c r="ER278" s="60"/>
      <c r="ES278" s="60"/>
      <c r="ET278" s="60"/>
      <c r="EU278" s="60"/>
      <c r="EV278" s="60"/>
      <c r="EW278" s="60"/>
      <c r="EX278" s="60"/>
      <c r="EY278" s="60"/>
      <c r="EZ278" s="60"/>
      <c r="FA278" s="60"/>
      <c r="FB278" s="60"/>
      <c r="FC278" s="60"/>
      <c r="FD278" s="60"/>
      <c r="FE278" s="60"/>
      <c r="FF278" s="60"/>
      <c r="FG278" s="60"/>
      <c r="FH278" s="60"/>
      <c r="FI278" s="60"/>
      <c r="FJ278" s="60"/>
      <c r="FK278" s="60"/>
      <c r="FL278" s="60"/>
      <c r="FM278" s="60"/>
      <c r="FN278" s="60"/>
    </row>
    <row r="279" spans="1:170" ht="15.6" x14ac:dyDescent="0.3">
      <c r="A279" s="56">
        <v>1521</v>
      </c>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v>1730.2897625420444</v>
      </c>
      <c r="AP279" s="60"/>
      <c r="AQ279" s="60"/>
      <c r="AR279" s="60"/>
      <c r="AS279" s="60"/>
      <c r="AT279" s="60"/>
      <c r="AU279" s="60"/>
      <c r="AV279" s="60"/>
      <c r="AW279" s="60">
        <v>1357.6586727768879</v>
      </c>
      <c r="AX279" s="60"/>
      <c r="AY279" s="60"/>
      <c r="AZ279" s="60"/>
      <c r="BA279" s="60">
        <v>1340.4131162647586</v>
      </c>
      <c r="BB279" s="60"/>
      <c r="BC279" s="60">
        <v>1791</v>
      </c>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1"/>
      <c r="CV279" s="60"/>
      <c r="CW279" s="60"/>
      <c r="CX279" s="60"/>
      <c r="CY279" s="60"/>
      <c r="CZ279" s="60"/>
      <c r="DA279" s="60"/>
      <c r="DB279" s="60"/>
      <c r="DC279" s="60"/>
      <c r="DD279" s="60"/>
      <c r="DE279" s="60"/>
      <c r="DF279" s="60"/>
      <c r="DG279" s="60"/>
      <c r="DH279" s="60"/>
      <c r="DI279" s="60"/>
      <c r="DJ279" s="60"/>
      <c r="DK279" s="60">
        <v>3180.9269162210335</v>
      </c>
      <c r="DL279" s="60"/>
      <c r="DM279" s="60"/>
      <c r="DN279" s="60"/>
      <c r="DO279" s="60"/>
      <c r="DP279" s="60"/>
      <c r="DQ279" s="60"/>
      <c r="DR279" s="60"/>
      <c r="DS279" s="60"/>
      <c r="DT279" s="60">
        <v>982</v>
      </c>
      <c r="DU279" s="60"/>
      <c r="DV279" s="60"/>
      <c r="DW279" s="60"/>
      <c r="DX279" s="60"/>
      <c r="DY279" s="60"/>
      <c r="DZ279" s="60"/>
      <c r="EA279" s="60"/>
      <c r="EB279" s="60"/>
      <c r="EC279" s="60"/>
      <c r="ED279" s="60"/>
      <c r="EE279" s="60"/>
      <c r="EF279" s="60"/>
      <c r="EG279" s="60"/>
      <c r="EH279" s="60"/>
      <c r="EI279" s="60"/>
      <c r="EJ279" s="60"/>
      <c r="EK279" s="60"/>
      <c r="EL279" s="60"/>
      <c r="EM279" s="60"/>
      <c r="EN279" s="60"/>
      <c r="EO279" s="60">
        <v>2192</v>
      </c>
      <c r="EP279" s="60"/>
      <c r="EQ279" s="60"/>
      <c r="ER279" s="60"/>
      <c r="ES279" s="60"/>
      <c r="ET279" s="60"/>
      <c r="EU279" s="60"/>
      <c r="EV279" s="60"/>
      <c r="EW279" s="60"/>
      <c r="EX279" s="60"/>
      <c r="EY279" s="60"/>
      <c r="EZ279" s="60"/>
      <c r="FA279" s="60"/>
      <c r="FB279" s="60"/>
      <c r="FC279" s="60"/>
      <c r="FD279" s="60"/>
      <c r="FE279" s="60"/>
      <c r="FF279" s="60"/>
      <c r="FG279" s="60"/>
      <c r="FH279" s="60"/>
      <c r="FI279" s="60"/>
      <c r="FJ279" s="60"/>
      <c r="FK279" s="60"/>
      <c r="FL279" s="60"/>
      <c r="FM279" s="60"/>
      <c r="FN279" s="60"/>
    </row>
    <row r="280" spans="1:170" ht="15.6" x14ac:dyDescent="0.3">
      <c r="A280" s="56">
        <v>1522</v>
      </c>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v>1712.2456365218891</v>
      </c>
      <c r="AP280" s="60"/>
      <c r="AQ280" s="60"/>
      <c r="AR280" s="60"/>
      <c r="AS280" s="60"/>
      <c r="AT280" s="60"/>
      <c r="AU280" s="60"/>
      <c r="AV280" s="60"/>
      <c r="AW280" s="60">
        <v>1353.1373177178971</v>
      </c>
      <c r="AX280" s="60"/>
      <c r="AY280" s="60"/>
      <c r="AZ280" s="60"/>
      <c r="BA280" s="60">
        <v>1375.1812171059569</v>
      </c>
      <c r="BB280" s="60"/>
      <c r="BC280" s="60">
        <v>1818</v>
      </c>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1"/>
      <c r="CV280" s="60"/>
      <c r="CW280" s="60"/>
      <c r="CX280" s="60"/>
      <c r="CY280" s="60"/>
      <c r="CZ280" s="60"/>
      <c r="DA280" s="60"/>
      <c r="DB280" s="60"/>
      <c r="DC280" s="60"/>
      <c r="DD280" s="60"/>
      <c r="DE280" s="60"/>
      <c r="DF280" s="60"/>
      <c r="DG280" s="60"/>
      <c r="DH280" s="60"/>
      <c r="DI280" s="60"/>
      <c r="DJ280" s="60"/>
      <c r="DK280" s="60">
        <v>2936.7201426024953</v>
      </c>
      <c r="DL280" s="60"/>
      <c r="DM280" s="60"/>
      <c r="DN280" s="60"/>
      <c r="DO280" s="60"/>
      <c r="DP280" s="60"/>
      <c r="DQ280" s="60"/>
      <c r="DR280" s="60"/>
      <c r="DS280" s="60"/>
      <c r="DT280" s="60">
        <v>982</v>
      </c>
      <c r="DU280" s="60"/>
      <c r="DV280" s="60"/>
      <c r="DW280" s="60"/>
      <c r="DX280" s="60"/>
      <c r="DY280" s="60"/>
      <c r="DZ280" s="60"/>
      <c r="EA280" s="60"/>
      <c r="EB280" s="60"/>
      <c r="EC280" s="60"/>
      <c r="ED280" s="60"/>
      <c r="EE280" s="60"/>
      <c r="EF280" s="60"/>
      <c r="EG280" s="60"/>
      <c r="EH280" s="60"/>
      <c r="EI280" s="60"/>
      <c r="EJ280" s="60"/>
      <c r="EK280" s="60"/>
      <c r="EL280" s="60"/>
      <c r="EM280" s="60"/>
      <c r="EN280" s="60"/>
      <c r="EO280" s="60">
        <v>2251</v>
      </c>
      <c r="EP280" s="60"/>
      <c r="EQ280" s="60"/>
      <c r="ER280" s="60"/>
      <c r="ES280" s="60"/>
      <c r="ET280" s="60"/>
      <c r="EU280" s="60"/>
      <c r="EV280" s="60"/>
      <c r="EW280" s="60"/>
      <c r="EX280" s="60"/>
      <c r="EY280" s="60"/>
      <c r="EZ280" s="60"/>
      <c r="FA280" s="60"/>
      <c r="FB280" s="60"/>
      <c r="FC280" s="60"/>
      <c r="FD280" s="60"/>
      <c r="FE280" s="60"/>
      <c r="FF280" s="60"/>
      <c r="FG280" s="60"/>
      <c r="FH280" s="60"/>
      <c r="FI280" s="60"/>
      <c r="FJ280" s="60"/>
      <c r="FK280" s="60"/>
      <c r="FL280" s="60"/>
      <c r="FM280" s="60"/>
      <c r="FN280" s="60"/>
    </row>
    <row r="281" spans="1:170" ht="15.6" x14ac:dyDescent="0.3">
      <c r="A281" s="56">
        <v>1523</v>
      </c>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v>1715.793773981992</v>
      </c>
      <c r="AP281" s="60"/>
      <c r="AQ281" s="60"/>
      <c r="AR281" s="60"/>
      <c r="AS281" s="60"/>
      <c r="AT281" s="60"/>
      <c r="AU281" s="60"/>
      <c r="AV281" s="60"/>
      <c r="AW281" s="60">
        <v>1369.1200794101603</v>
      </c>
      <c r="AX281" s="60"/>
      <c r="AY281" s="60"/>
      <c r="AZ281" s="60"/>
      <c r="BA281" s="60">
        <v>1441.6855224507904</v>
      </c>
      <c r="BB281" s="60"/>
      <c r="BC281" s="60">
        <v>1847</v>
      </c>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1"/>
      <c r="CV281" s="60"/>
      <c r="CW281" s="60"/>
      <c r="CX281" s="60"/>
      <c r="CY281" s="60"/>
      <c r="CZ281" s="60"/>
      <c r="DA281" s="60"/>
      <c r="DB281" s="60"/>
      <c r="DC281" s="60"/>
      <c r="DD281" s="60"/>
      <c r="DE281" s="60"/>
      <c r="DF281" s="60"/>
      <c r="DG281" s="60"/>
      <c r="DH281" s="60"/>
      <c r="DI281" s="60"/>
      <c r="DJ281" s="60"/>
      <c r="DK281" s="60">
        <v>2894.8306595365416</v>
      </c>
      <c r="DL281" s="60"/>
      <c r="DM281" s="60"/>
      <c r="DN281" s="60"/>
      <c r="DO281" s="60"/>
      <c r="DP281" s="60"/>
      <c r="DQ281" s="60"/>
      <c r="DR281" s="60"/>
      <c r="DS281" s="60"/>
      <c r="DT281" s="60">
        <v>980</v>
      </c>
      <c r="DU281" s="60"/>
      <c r="DV281" s="60"/>
      <c r="DW281" s="60"/>
      <c r="DX281" s="60"/>
      <c r="DY281" s="60"/>
      <c r="DZ281" s="60"/>
      <c r="EA281" s="60"/>
      <c r="EB281" s="60"/>
      <c r="EC281" s="60"/>
      <c r="ED281" s="60"/>
      <c r="EE281" s="60"/>
      <c r="EF281" s="60"/>
      <c r="EG281" s="60"/>
      <c r="EH281" s="60"/>
      <c r="EI281" s="60"/>
      <c r="EJ281" s="60"/>
      <c r="EK281" s="60"/>
      <c r="EL281" s="60"/>
      <c r="EM281" s="60"/>
      <c r="EN281" s="60"/>
      <c r="EO281" s="60">
        <v>2181</v>
      </c>
      <c r="EP281" s="60"/>
      <c r="EQ281" s="60"/>
      <c r="ER281" s="60"/>
      <c r="ES281" s="60"/>
      <c r="ET281" s="60"/>
      <c r="EU281" s="60"/>
      <c r="EV281" s="60"/>
      <c r="EW281" s="60"/>
      <c r="EX281" s="60"/>
      <c r="EY281" s="60"/>
      <c r="EZ281" s="60"/>
      <c r="FA281" s="60"/>
      <c r="FB281" s="60"/>
      <c r="FC281" s="60"/>
      <c r="FD281" s="60"/>
      <c r="FE281" s="60"/>
      <c r="FF281" s="60"/>
      <c r="FG281" s="60"/>
      <c r="FH281" s="60"/>
      <c r="FI281" s="60"/>
      <c r="FJ281" s="60"/>
      <c r="FK281" s="60"/>
      <c r="FL281" s="60"/>
      <c r="FM281" s="60"/>
      <c r="FN281" s="60"/>
    </row>
    <row r="282" spans="1:170" ht="15.6" x14ac:dyDescent="0.3">
      <c r="A282" s="56">
        <v>1524</v>
      </c>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v>1724.9672645496339</v>
      </c>
      <c r="AP282" s="60"/>
      <c r="AQ282" s="60"/>
      <c r="AR282" s="60"/>
      <c r="AS282" s="60"/>
      <c r="AT282" s="60"/>
      <c r="AU282" s="60"/>
      <c r="AV282" s="60"/>
      <c r="AW282" s="60">
        <v>1351.819440369203</v>
      </c>
      <c r="AX282" s="60"/>
      <c r="AY282" s="60"/>
      <c r="AZ282" s="60"/>
      <c r="BA282" s="60">
        <v>1366.9486803961358</v>
      </c>
      <c r="BB282" s="60"/>
      <c r="BC282" s="60">
        <v>1866</v>
      </c>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1"/>
      <c r="CV282" s="60"/>
      <c r="CW282" s="60"/>
      <c r="CX282" s="60"/>
      <c r="CY282" s="60"/>
      <c r="CZ282" s="60"/>
      <c r="DA282" s="60"/>
      <c r="DB282" s="60"/>
      <c r="DC282" s="60"/>
      <c r="DD282" s="60"/>
      <c r="DE282" s="60"/>
      <c r="DF282" s="60"/>
      <c r="DG282" s="60"/>
      <c r="DH282" s="60"/>
      <c r="DI282" s="60"/>
      <c r="DJ282" s="60"/>
      <c r="DK282" s="60">
        <v>2937.6114081996434</v>
      </c>
      <c r="DL282" s="60"/>
      <c r="DM282" s="60"/>
      <c r="DN282" s="60"/>
      <c r="DO282" s="60"/>
      <c r="DP282" s="60"/>
      <c r="DQ282" s="60"/>
      <c r="DR282" s="60"/>
      <c r="DS282" s="60"/>
      <c r="DT282" s="60">
        <v>979</v>
      </c>
      <c r="DU282" s="60"/>
      <c r="DV282" s="60"/>
      <c r="DW282" s="60"/>
      <c r="DX282" s="60"/>
      <c r="DY282" s="60"/>
      <c r="DZ282" s="60"/>
      <c r="EA282" s="60"/>
      <c r="EB282" s="60"/>
      <c r="EC282" s="60"/>
      <c r="ED282" s="60"/>
      <c r="EE282" s="60"/>
      <c r="EF282" s="60"/>
      <c r="EG282" s="60"/>
      <c r="EH282" s="60"/>
      <c r="EI282" s="60"/>
      <c r="EJ282" s="60"/>
      <c r="EK282" s="60"/>
      <c r="EL282" s="60"/>
      <c r="EM282" s="60"/>
      <c r="EN282" s="60"/>
      <c r="EO282" s="60">
        <v>1315</v>
      </c>
      <c r="EP282" s="60"/>
      <c r="EQ282" s="60"/>
      <c r="ER282" s="60"/>
      <c r="ES282" s="60"/>
      <c r="ET282" s="60"/>
      <c r="EU282" s="60"/>
      <c r="EV282" s="60"/>
      <c r="EW282" s="60"/>
      <c r="EX282" s="60"/>
      <c r="EY282" s="60"/>
      <c r="EZ282" s="60"/>
      <c r="FA282" s="60"/>
      <c r="FB282" s="60"/>
      <c r="FC282" s="60"/>
      <c r="FD282" s="60"/>
      <c r="FE282" s="60"/>
      <c r="FF282" s="60"/>
      <c r="FG282" s="60"/>
      <c r="FH282" s="60"/>
      <c r="FI282" s="60"/>
      <c r="FJ282" s="60"/>
      <c r="FK282" s="60"/>
      <c r="FL282" s="60"/>
      <c r="FM282" s="60"/>
      <c r="FN282" s="60"/>
    </row>
    <row r="283" spans="1:170" ht="15.6" x14ac:dyDescent="0.3">
      <c r="A283" s="56">
        <v>1525</v>
      </c>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v>1734.8721927473782</v>
      </c>
      <c r="AP283" s="60"/>
      <c r="AQ283" s="60"/>
      <c r="AR283" s="60"/>
      <c r="AS283" s="60"/>
      <c r="AT283" s="60"/>
      <c r="AU283" s="60"/>
      <c r="AV283" s="60"/>
      <c r="AW283" s="60">
        <v>1288.7650325566374</v>
      </c>
      <c r="AX283" s="60"/>
      <c r="AY283" s="60"/>
      <c r="AZ283" s="60"/>
      <c r="BA283" s="60">
        <v>1414.6318029994734</v>
      </c>
      <c r="BB283" s="60"/>
      <c r="BC283" s="60">
        <v>1848</v>
      </c>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1"/>
      <c r="CV283" s="60"/>
      <c r="CW283" s="60"/>
      <c r="CX283" s="60"/>
      <c r="CY283" s="60"/>
      <c r="CZ283" s="60"/>
      <c r="DA283" s="60"/>
      <c r="DB283" s="60"/>
      <c r="DC283" s="60"/>
      <c r="DD283" s="60"/>
      <c r="DE283" s="60"/>
      <c r="DF283" s="60"/>
      <c r="DG283" s="60"/>
      <c r="DH283" s="60"/>
      <c r="DI283" s="60"/>
      <c r="DJ283" s="60"/>
      <c r="DK283" s="60">
        <v>2789.6613190730836</v>
      </c>
      <c r="DL283" s="60"/>
      <c r="DM283" s="60"/>
      <c r="DN283" s="60"/>
      <c r="DO283" s="60"/>
      <c r="DP283" s="60"/>
      <c r="DQ283" s="60"/>
      <c r="DR283" s="60"/>
      <c r="DS283" s="60"/>
      <c r="DT283" s="60">
        <v>976</v>
      </c>
      <c r="DU283" s="60"/>
      <c r="DV283" s="60"/>
      <c r="DW283" s="60"/>
      <c r="DX283" s="60"/>
      <c r="DY283" s="60"/>
      <c r="DZ283" s="60"/>
      <c r="EA283" s="60"/>
      <c r="EB283" s="60"/>
      <c r="EC283" s="60"/>
      <c r="ED283" s="60"/>
      <c r="EE283" s="60"/>
      <c r="EF283" s="60"/>
      <c r="EG283" s="60"/>
      <c r="EH283" s="60"/>
      <c r="EI283" s="60"/>
      <c r="EJ283" s="60"/>
      <c r="EK283" s="60"/>
      <c r="EL283" s="60"/>
      <c r="EM283" s="60"/>
      <c r="EN283" s="60"/>
      <c r="EO283" s="60">
        <v>1532</v>
      </c>
      <c r="EP283" s="60"/>
      <c r="EQ283" s="60"/>
      <c r="ER283" s="60"/>
      <c r="ES283" s="60"/>
      <c r="ET283" s="60"/>
      <c r="EU283" s="60"/>
      <c r="EV283" s="60"/>
      <c r="EW283" s="60"/>
      <c r="EX283" s="60"/>
      <c r="EY283" s="60"/>
      <c r="EZ283" s="60"/>
      <c r="FA283" s="60"/>
      <c r="FB283" s="60"/>
      <c r="FC283" s="60"/>
      <c r="FD283" s="60"/>
      <c r="FE283" s="60"/>
      <c r="FF283" s="60"/>
      <c r="FG283" s="60"/>
      <c r="FH283" s="60"/>
      <c r="FI283" s="60"/>
      <c r="FJ283" s="60"/>
      <c r="FK283" s="60"/>
      <c r="FL283" s="60"/>
      <c r="FM283" s="60"/>
      <c r="FN283" s="60"/>
    </row>
    <row r="284" spans="1:170" ht="15.6" x14ac:dyDescent="0.3">
      <c r="A284" s="56">
        <v>1526</v>
      </c>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v>1750.9296311351486</v>
      </c>
      <c r="AP284" s="60"/>
      <c r="AQ284" s="60"/>
      <c r="AR284" s="60"/>
      <c r="AS284" s="60"/>
      <c r="AT284" s="60"/>
      <c r="AU284" s="60"/>
      <c r="AV284" s="60"/>
      <c r="AW284" s="60">
        <v>1293.8634672724561</v>
      </c>
      <c r="AX284" s="60"/>
      <c r="AY284" s="60"/>
      <c r="AZ284" s="60"/>
      <c r="BA284" s="60">
        <v>1525.9702844190813</v>
      </c>
      <c r="BB284" s="60"/>
      <c r="BC284" s="60">
        <v>1852</v>
      </c>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60"/>
      <c r="CQ284" s="60"/>
      <c r="CR284" s="60"/>
      <c r="CS284" s="60"/>
      <c r="CT284" s="60"/>
      <c r="CU284" s="61"/>
      <c r="CV284" s="60"/>
      <c r="CW284" s="60"/>
      <c r="CX284" s="60"/>
      <c r="CY284" s="60"/>
      <c r="CZ284" s="60"/>
      <c r="DA284" s="60"/>
      <c r="DB284" s="60"/>
      <c r="DC284" s="60"/>
      <c r="DD284" s="60"/>
      <c r="DE284" s="60"/>
      <c r="DF284" s="60"/>
      <c r="DG284" s="60"/>
      <c r="DH284" s="60"/>
      <c r="DI284" s="60"/>
      <c r="DJ284" s="60"/>
      <c r="DK284" s="60">
        <v>2740.6417112299464</v>
      </c>
      <c r="DL284" s="60"/>
      <c r="DM284" s="60"/>
      <c r="DN284" s="60"/>
      <c r="DO284" s="60"/>
      <c r="DP284" s="60"/>
      <c r="DQ284" s="60"/>
      <c r="DR284" s="60"/>
      <c r="DS284" s="60"/>
      <c r="DT284" s="60">
        <v>969</v>
      </c>
      <c r="DU284" s="60"/>
      <c r="DV284" s="60"/>
      <c r="DW284" s="60"/>
      <c r="DX284" s="60"/>
      <c r="DY284" s="60"/>
      <c r="DZ284" s="60"/>
      <c r="EA284" s="60"/>
      <c r="EB284" s="60"/>
      <c r="EC284" s="60"/>
      <c r="ED284" s="60"/>
      <c r="EE284" s="60"/>
      <c r="EF284" s="60"/>
      <c r="EG284" s="60"/>
      <c r="EH284" s="60"/>
      <c r="EI284" s="60"/>
      <c r="EJ284" s="60"/>
      <c r="EK284" s="60"/>
      <c r="EL284" s="60"/>
      <c r="EM284" s="60"/>
      <c r="EN284" s="60"/>
      <c r="EO284" s="60">
        <v>1519</v>
      </c>
      <c r="EP284" s="60"/>
      <c r="EQ284" s="60"/>
      <c r="ER284" s="60"/>
      <c r="ES284" s="60"/>
      <c r="ET284" s="60"/>
      <c r="EU284" s="60"/>
      <c r="EV284" s="60"/>
      <c r="EW284" s="60"/>
      <c r="EX284" s="60"/>
      <c r="EY284" s="60"/>
      <c r="EZ284" s="60"/>
      <c r="FA284" s="60"/>
      <c r="FB284" s="60"/>
      <c r="FC284" s="60"/>
      <c r="FD284" s="60"/>
      <c r="FE284" s="60"/>
      <c r="FF284" s="60"/>
      <c r="FG284" s="60"/>
      <c r="FH284" s="60"/>
      <c r="FI284" s="60"/>
      <c r="FJ284" s="60"/>
      <c r="FK284" s="60"/>
      <c r="FL284" s="60"/>
      <c r="FM284" s="60"/>
      <c r="FN284" s="60"/>
    </row>
    <row r="285" spans="1:170" ht="15.6" x14ac:dyDescent="0.3">
      <c r="A285" s="56">
        <v>1527</v>
      </c>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v>1702.3058330608183</v>
      </c>
      <c r="AP285" s="60"/>
      <c r="AQ285" s="60"/>
      <c r="AR285" s="60"/>
      <c r="AS285" s="60"/>
      <c r="AT285" s="60"/>
      <c r="AU285" s="60"/>
      <c r="AV285" s="60"/>
      <c r="AW285" s="60">
        <v>1262.1271354898188</v>
      </c>
      <c r="AX285" s="60"/>
      <c r="AY285" s="60"/>
      <c r="AZ285" s="60"/>
      <c r="BA285" s="60">
        <v>1417.1278689014812</v>
      </c>
      <c r="BB285" s="60"/>
      <c r="BC285" s="60">
        <v>1713</v>
      </c>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c r="CG285" s="60"/>
      <c r="CH285" s="60"/>
      <c r="CI285" s="60"/>
      <c r="CJ285" s="60"/>
      <c r="CK285" s="60"/>
      <c r="CL285" s="60"/>
      <c r="CM285" s="60"/>
      <c r="CN285" s="60"/>
      <c r="CO285" s="60"/>
      <c r="CP285" s="60"/>
      <c r="CQ285" s="60"/>
      <c r="CR285" s="60"/>
      <c r="CS285" s="60"/>
      <c r="CT285" s="60"/>
      <c r="CU285" s="61"/>
      <c r="CV285" s="60"/>
      <c r="CW285" s="60"/>
      <c r="CX285" s="60"/>
      <c r="CY285" s="60"/>
      <c r="CZ285" s="60"/>
      <c r="DA285" s="60"/>
      <c r="DB285" s="60"/>
      <c r="DC285" s="60"/>
      <c r="DD285" s="60"/>
      <c r="DE285" s="60"/>
      <c r="DF285" s="60"/>
      <c r="DG285" s="60"/>
      <c r="DH285" s="60"/>
      <c r="DI285" s="60"/>
      <c r="DJ285" s="60"/>
      <c r="DK285" s="60">
        <v>2854.7237076648839</v>
      </c>
      <c r="DL285" s="60"/>
      <c r="DM285" s="60"/>
      <c r="DN285" s="60"/>
      <c r="DO285" s="60"/>
      <c r="DP285" s="60"/>
      <c r="DQ285" s="60"/>
      <c r="DR285" s="60"/>
      <c r="DS285" s="60"/>
      <c r="DT285" s="60">
        <v>968</v>
      </c>
      <c r="DU285" s="60"/>
      <c r="DV285" s="60"/>
      <c r="DW285" s="60"/>
      <c r="DX285" s="60"/>
      <c r="DY285" s="60"/>
      <c r="DZ285" s="60"/>
      <c r="EA285" s="60"/>
      <c r="EB285" s="60"/>
      <c r="EC285" s="60"/>
      <c r="ED285" s="60"/>
      <c r="EE285" s="60"/>
      <c r="EF285" s="60"/>
      <c r="EG285" s="60"/>
      <c r="EH285" s="60"/>
      <c r="EI285" s="60"/>
      <c r="EJ285" s="60"/>
      <c r="EK285" s="60"/>
      <c r="EL285" s="60"/>
      <c r="EM285" s="60"/>
      <c r="EN285" s="60"/>
      <c r="EO285" s="60">
        <v>1812</v>
      </c>
      <c r="EP285" s="60"/>
      <c r="EQ285" s="60"/>
      <c r="ER285" s="60"/>
      <c r="ES285" s="60"/>
      <c r="ET285" s="60"/>
      <c r="EU285" s="60"/>
      <c r="EV285" s="60"/>
      <c r="EW285" s="60"/>
      <c r="EX285" s="60"/>
      <c r="EY285" s="60"/>
      <c r="EZ285" s="60"/>
      <c r="FA285" s="60"/>
      <c r="FB285" s="60"/>
      <c r="FC285" s="60"/>
      <c r="FD285" s="60"/>
      <c r="FE285" s="60"/>
      <c r="FF285" s="60"/>
      <c r="FG285" s="60"/>
      <c r="FH285" s="60"/>
      <c r="FI285" s="60"/>
      <c r="FJ285" s="60"/>
      <c r="FK285" s="60"/>
      <c r="FL285" s="60"/>
      <c r="FM285" s="60"/>
      <c r="FN285" s="60"/>
    </row>
    <row r="286" spans="1:170" ht="15.6" x14ac:dyDescent="0.3">
      <c r="A286" s="56">
        <v>1528</v>
      </c>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v>1668.7416253769511</v>
      </c>
      <c r="AP286" s="60"/>
      <c r="AQ286" s="60"/>
      <c r="AR286" s="60"/>
      <c r="AS286" s="60"/>
      <c r="AT286" s="60"/>
      <c r="AU286" s="60"/>
      <c r="AV286" s="60"/>
      <c r="AW286" s="60">
        <v>1244.5911943149499</v>
      </c>
      <c r="AX286" s="60"/>
      <c r="AY286" s="60"/>
      <c r="AZ286" s="60"/>
      <c r="BA286" s="60">
        <v>1303.4188082909784</v>
      </c>
      <c r="BB286" s="60"/>
      <c r="BC286" s="60">
        <v>1722</v>
      </c>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1"/>
      <c r="CV286" s="60"/>
      <c r="CW286" s="60"/>
      <c r="CX286" s="60"/>
      <c r="CY286" s="60"/>
      <c r="CZ286" s="60"/>
      <c r="DA286" s="60"/>
      <c r="DB286" s="60"/>
      <c r="DC286" s="60"/>
      <c r="DD286" s="60"/>
      <c r="DE286" s="60"/>
      <c r="DF286" s="60"/>
      <c r="DG286" s="60"/>
      <c r="DH286" s="60"/>
      <c r="DI286" s="60"/>
      <c r="DJ286" s="60"/>
      <c r="DK286" s="60">
        <v>2539.2156862745096</v>
      </c>
      <c r="DL286" s="60"/>
      <c r="DM286" s="60"/>
      <c r="DN286" s="60"/>
      <c r="DO286" s="60"/>
      <c r="DP286" s="60"/>
      <c r="DQ286" s="60"/>
      <c r="DR286" s="60"/>
      <c r="DS286" s="60"/>
      <c r="DT286" s="60">
        <v>969</v>
      </c>
      <c r="DU286" s="60"/>
      <c r="DV286" s="60"/>
      <c r="DW286" s="60"/>
      <c r="DX286" s="60"/>
      <c r="DY286" s="60"/>
      <c r="DZ286" s="60"/>
      <c r="EA286" s="60"/>
      <c r="EB286" s="60"/>
      <c r="EC286" s="60"/>
      <c r="ED286" s="60"/>
      <c r="EE286" s="60"/>
      <c r="EF286" s="60"/>
      <c r="EG286" s="60"/>
      <c r="EH286" s="60"/>
      <c r="EI286" s="60"/>
      <c r="EJ286" s="60"/>
      <c r="EK286" s="60"/>
      <c r="EL286" s="60"/>
      <c r="EM286" s="60"/>
      <c r="EN286" s="60"/>
      <c r="EO286" s="60">
        <v>1938</v>
      </c>
      <c r="EP286" s="60"/>
      <c r="EQ286" s="60"/>
      <c r="ER286" s="60"/>
      <c r="ES286" s="60"/>
      <c r="ET286" s="60"/>
      <c r="EU286" s="60"/>
      <c r="EV286" s="60"/>
      <c r="EW286" s="60"/>
      <c r="EX286" s="60"/>
      <c r="EY286" s="60"/>
      <c r="EZ286" s="60"/>
      <c r="FA286" s="60"/>
      <c r="FB286" s="60"/>
      <c r="FC286" s="60"/>
      <c r="FD286" s="60"/>
      <c r="FE286" s="60"/>
      <c r="FF286" s="60"/>
      <c r="FG286" s="60"/>
      <c r="FH286" s="60"/>
      <c r="FI286" s="60"/>
      <c r="FJ286" s="60"/>
      <c r="FK286" s="60"/>
      <c r="FL286" s="60"/>
      <c r="FM286" s="60"/>
      <c r="FN286" s="60"/>
    </row>
    <row r="287" spans="1:170" ht="15.6" x14ac:dyDescent="0.3">
      <c r="A287" s="56">
        <v>1529</v>
      </c>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v>1644.5831056315567</v>
      </c>
      <c r="AP287" s="60"/>
      <c r="AQ287" s="60"/>
      <c r="AR287" s="60"/>
      <c r="AS287" s="60"/>
      <c r="AT287" s="60"/>
      <c r="AU287" s="60"/>
      <c r="AV287" s="60"/>
      <c r="AW287" s="60">
        <v>1249.2561531184972</v>
      </c>
      <c r="AX287" s="60"/>
      <c r="AY287" s="60"/>
      <c r="AZ287" s="60"/>
      <c r="BA287" s="60">
        <v>1343.0623330017072</v>
      </c>
      <c r="BB287" s="60"/>
      <c r="BC287" s="60">
        <v>1741</v>
      </c>
      <c r="BD287" s="60"/>
      <c r="BE287" s="60"/>
      <c r="BF287" s="60"/>
      <c r="BG287" s="60"/>
      <c r="BH287" s="60"/>
      <c r="BI287" s="60"/>
      <c r="BJ287" s="60"/>
      <c r="BK287" s="60"/>
      <c r="BL287" s="60"/>
      <c r="BM287" s="60"/>
      <c r="BN287" s="60"/>
      <c r="BO287" s="60"/>
      <c r="BP287" s="60"/>
      <c r="BQ287" s="60"/>
      <c r="BR287" s="60"/>
      <c r="BS287" s="60"/>
      <c r="BT287" s="60"/>
      <c r="BU287" s="60"/>
      <c r="BV287" s="60"/>
      <c r="BW287" s="60"/>
      <c r="BX287" s="60"/>
      <c r="BY287" s="60"/>
      <c r="BZ287" s="60"/>
      <c r="CA287" s="60"/>
      <c r="CB287" s="60"/>
      <c r="CC287" s="60"/>
      <c r="CD287" s="60"/>
      <c r="CE287" s="60"/>
      <c r="CF287" s="60"/>
      <c r="CG287" s="60"/>
      <c r="CH287" s="60"/>
      <c r="CI287" s="60"/>
      <c r="CJ287" s="60"/>
      <c r="CK287" s="60"/>
      <c r="CL287" s="60"/>
      <c r="CM287" s="60"/>
      <c r="CN287" s="60"/>
      <c r="CO287" s="60"/>
      <c r="CP287" s="60"/>
      <c r="CQ287" s="60"/>
      <c r="CR287" s="60"/>
      <c r="CS287" s="60"/>
      <c r="CT287" s="60"/>
      <c r="CU287" s="61"/>
      <c r="CV287" s="60"/>
      <c r="CW287" s="60"/>
      <c r="CX287" s="60"/>
      <c r="CY287" s="60"/>
      <c r="CZ287" s="60"/>
      <c r="DA287" s="60"/>
      <c r="DB287" s="60"/>
      <c r="DC287" s="60"/>
      <c r="DD287" s="60"/>
      <c r="DE287" s="60"/>
      <c r="DF287" s="60"/>
      <c r="DG287" s="60"/>
      <c r="DH287" s="60"/>
      <c r="DI287" s="60"/>
      <c r="DJ287" s="60"/>
      <c r="DK287" s="60">
        <v>3213.9037433155077</v>
      </c>
      <c r="DL287" s="60"/>
      <c r="DM287" s="60"/>
      <c r="DN287" s="60"/>
      <c r="DO287" s="60"/>
      <c r="DP287" s="60"/>
      <c r="DQ287" s="60"/>
      <c r="DR287" s="60"/>
      <c r="DS287" s="60"/>
      <c r="DT287" s="60">
        <v>969</v>
      </c>
      <c r="DU287" s="60"/>
      <c r="DV287" s="60"/>
      <c r="DW287" s="60"/>
      <c r="DX287" s="60"/>
      <c r="DY287" s="60"/>
      <c r="DZ287" s="60"/>
      <c r="EA287" s="60"/>
      <c r="EB287" s="60"/>
      <c r="EC287" s="60"/>
      <c r="ED287" s="60"/>
      <c r="EE287" s="60"/>
      <c r="EF287" s="60"/>
      <c r="EG287" s="60"/>
      <c r="EH287" s="60"/>
      <c r="EI287" s="60"/>
      <c r="EJ287" s="60"/>
      <c r="EK287" s="60"/>
      <c r="EL287" s="60"/>
      <c r="EM287" s="60"/>
      <c r="EN287" s="60"/>
      <c r="EO287" s="60">
        <v>1765</v>
      </c>
      <c r="EP287" s="60"/>
      <c r="EQ287" s="60"/>
      <c r="ER287" s="60"/>
      <c r="ES287" s="60"/>
      <c r="ET287" s="60"/>
      <c r="EU287" s="60"/>
      <c r="EV287" s="60"/>
      <c r="EW287" s="60"/>
      <c r="EX287" s="60"/>
      <c r="EY287" s="60"/>
      <c r="EZ287" s="60"/>
      <c r="FA287" s="60"/>
      <c r="FB287" s="60"/>
      <c r="FC287" s="60"/>
      <c r="FD287" s="60"/>
      <c r="FE287" s="60"/>
      <c r="FF287" s="60"/>
      <c r="FG287" s="60"/>
      <c r="FH287" s="60"/>
      <c r="FI287" s="60"/>
      <c r="FJ287" s="60"/>
      <c r="FK287" s="60"/>
      <c r="FL287" s="60"/>
      <c r="FM287" s="60"/>
      <c r="FN287" s="60"/>
    </row>
    <row r="288" spans="1:170" ht="15.6" x14ac:dyDescent="0.3">
      <c r="A288" s="56">
        <v>1530</v>
      </c>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v>1187</v>
      </c>
      <c r="AC288" s="60"/>
      <c r="AD288" s="60"/>
      <c r="AE288" s="60"/>
      <c r="AF288" s="60"/>
      <c r="AG288" s="60"/>
      <c r="AH288" s="60"/>
      <c r="AI288" s="60"/>
      <c r="AJ288" s="60"/>
      <c r="AK288" s="60"/>
      <c r="AL288" s="60"/>
      <c r="AM288" s="60"/>
      <c r="AN288" s="60"/>
      <c r="AO288" s="60">
        <v>1625.5774903917952</v>
      </c>
      <c r="AP288" s="60"/>
      <c r="AQ288" s="60"/>
      <c r="AR288" s="60"/>
      <c r="AS288" s="60"/>
      <c r="AT288" s="60"/>
      <c r="AU288" s="60"/>
      <c r="AV288" s="60"/>
      <c r="AW288" s="60">
        <v>1211.326901210964</v>
      </c>
      <c r="AX288" s="60"/>
      <c r="AY288" s="60"/>
      <c r="AZ288" s="60"/>
      <c r="BA288" s="60">
        <v>1329.1914972658399</v>
      </c>
      <c r="BB288" s="60"/>
      <c r="BC288" s="60">
        <v>1755</v>
      </c>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1"/>
      <c r="CV288" s="60"/>
      <c r="CW288" s="60"/>
      <c r="CX288" s="60"/>
      <c r="CY288" s="60"/>
      <c r="CZ288" s="60"/>
      <c r="DA288" s="60"/>
      <c r="DB288" s="60"/>
      <c r="DC288" s="60"/>
      <c r="DD288" s="60"/>
      <c r="DE288" s="60"/>
      <c r="DF288" s="60"/>
      <c r="DG288" s="60"/>
      <c r="DH288" s="60"/>
      <c r="DI288" s="60"/>
      <c r="DJ288" s="60"/>
      <c r="DK288" s="60">
        <v>3388.5918003565057</v>
      </c>
      <c r="DL288" s="60"/>
      <c r="DM288" s="60"/>
      <c r="DN288" s="60"/>
      <c r="DO288" s="60"/>
      <c r="DP288" s="60"/>
      <c r="DQ288" s="60"/>
      <c r="DR288" s="60"/>
      <c r="DS288" s="60"/>
      <c r="DT288" s="60">
        <v>961</v>
      </c>
      <c r="DU288" s="60"/>
      <c r="DV288" s="60"/>
      <c r="DW288" s="60">
        <v>1281.1162596732502</v>
      </c>
      <c r="DX288" s="60"/>
      <c r="DY288" s="60"/>
      <c r="DZ288" s="60"/>
      <c r="EA288" s="60"/>
      <c r="EB288" s="60"/>
      <c r="EC288" s="60"/>
      <c r="ED288" s="60"/>
      <c r="EE288" s="60"/>
      <c r="EF288" s="60"/>
      <c r="EG288" s="60"/>
      <c r="EH288" s="60"/>
      <c r="EI288" s="60"/>
      <c r="EJ288" s="60"/>
      <c r="EK288" s="60"/>
      <c r="EL288" s="60"/>
      <c r="EM288" s="60"/>
      <c r="EN288" s="60"/>
      <c r="EO288" s="60">
        <v>1561</v>
      </c>
      <c r="EP288" s="60"/>
      <c r="EQ288" s="60"/>
      <c r="ER288" s="60"/>
      <c r="ES288" s="60"/>
      <c r="ET288" s="60"/>
      <c r="EU288" s="60"/>
      <c r="EV288" s="60"/>
      <c r="EW288" s="60"/>
      <c r="EX288" s="60"/>
      <c r="EY288" s="60"/>
      <c r="EZ288" s="60"/>
      <c r="FA288" s="60"/>
      <c r="FB288" s="60"/>
      <c r="FC288" s="60"/>
      <c r="FD288" s="60"/>
      <c r="FE288" s="60"/>
      <c r="FF288" s="60"/>
      <c r="FG288" s="60"/>
      <c r="FH288" s="60"/>
      <c r="FI288" s="60"/>
      <c r="FJ288" s="60"/>
      <c r="FK288" s="60"/>
      <c r="FL288" s="60"/>
      <c r="FM288" s="60"/>
      <c r="FN288" s="60"/>
    </row>
    <row r="289" spans="1:170" ht="15.6" x14ac:dyDescent="0.3">
      <c r="A289" s="56">
        <v>1531</v>
      </c>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v>1600.8914058309065</v>
      </c>
      <c r="AP289" s="60"/>
      <c r="AQ289" s="60"/>
      <c r="AR289" s="60"/>
      <c r="AS289" s="60"/>
      <c r="AT289" s="60"/>
      <c r="AU289" s="60"/>
      <c r="AV289" s="60"/>
      <c r="AW289" s="60">
        <v>1404.1864945886016</v>
      </c>
      <c r="AX289" s="60"/>
      <c r="AY289" s="60"/>
      <c r="AZ289" s="60"/>
      <c r="BA289" s="60">
        <v>1238.6921043660323</v>
      </c>
      <c r="BB289" s="60"/>
      <c r="BC289" s="60">
        <v>1689</v>
      </c>
      <c r="BD289" s="60"/>
      <c r="BE289" s="60"/>
      <c r="BF289" s="60"/>
      <c r="BG289" s="60"/>
      <c r="BH289" s="60"/>
      <c r="BI289" s="60"/>
      <c r="BJ289" s="60"/>
      <c r="BK289" s="60"/>
      <c r="BL289" s="60"/>
      <c r="BM289" s="60"/>
      <c r="BN289" s="60"/>
      <c r="BO289" s="60"/>
      <c r="BP289" s="60"/>
      <c r="BQ289" s="60"/>
      <c r="BR289" s="60"/>
      <c r="BS289" s="60"/>
      <c r="BT289" s="60"/>
      <c r="BU289" s="60"/>
      <c r="BV289" s="60"/>
      <c r="BW289" s="60"/>
      <c r="BX289" s="60"/>
      <c r="BY289" s="60"/>
      <c r="BZ289" s="60"/>
      <c r="CA289" s="60"/>
      <c r="CB289" s="60"/>
      <c r="CC289" s="60"/>
      <c r="CD289" s="60"/>
      <c r="CE289" s="60"/>
      <c r="CF289" s="60"/>
      <c r="CG289" s="60"/>
      <c r="CH289" s="60"/>
      <c r="CI289" s="60"/>
      <c r="CJ289" s="60"/>
      <c r="CK289" s="60"/>
      <c r="CL289" s="60"/>
      <c r="CM289" s="60"/>
      <c r="CN289" s="60"/>
      <c r="CO289" s="60"/>
      <c r="CP289" s="60"/>
      <c r="CQ289" s="60"/>
      <c r="CR289" s="60"/>
      <c r="CS289" s="60"/>
      <c r="CT289" s="60"/>
      <c r="CU289" s="61"/>
      <c r="CV289" s="60"/>
      <c r="CW289" s="60"/>
      <c r="CX289" s="60"/>
      <c r="CY289" s="60"/>
      <c r="CZ289" s="60"/>
      <c r="DA289" s="60"/>
      <c r="DB289" s="60"/>
      <c r="DC289" s="60"/>
      <c r="DD289" s="60"/>
      <c r="DE289" s="60"/>
      <c r="DF289" s="60"/>
      <c r="DG289" s="60"/>
      <c r="DH289" s="60"/>
      <c r="DI289" s="60"/>
      <c r="DJ289" s="60"/>
      <c r="DK289" s="60">
        <v>3441.1764705882351</v>
      </c>
      <c r="DL289" s="60"/>
      <c r="DM289" s="60"/>
      <c r="DN289" s="60"/>
      <c r="DO289" s="60"/>
      <c r="DP289" s="60"/>
      <c r="DQ289" s="60"/>
      <c r="DR289" s="60"/>
      <c r="DS289" s="60"/>
      <c r="DT289" s="60">
        <v>956</v>
      </c>
      <c r="DU289" s="60"/>
      <c r="DV289" s="60"/>
      <c r="DW289" s="60">
        <v>1382.3548736725002</v>
      </c>
      <c r="DX289" s="60"/>
      <c r="DY289" s="60"/>
      <c r="DZ289" s="60"/>
      <c r="EA289" s="60"/>
      <c r="EB289" s="60"/>
      <c r="EC289" s="60"/>
      <c r="ED289" s="60"/>
      <c r="EE289" s="60"/>
      <c r="EF289" s="60"/>
      <c r="EG289" s="60"/>
      <c r="EH289" s="60"/>
      <c r="EI289" s="60"/>
      <c r="EJ289" s="60"/>
      <c r="EK289" s="60"/>
      <c r="EL289" s="60"/>
      <c r="EM289" s="60"/>
      <c r="EN289" s="60"/>
      <c r="EO289" s="60">
        <v>1686</v>
      </c>
      <c r="EP289" s="60"/>
      <c r="EQ289" s="60"/>
      <c r="ER289" s="60"/>
      <c r="ES289" s="60"/>
      <c r="ET289" s="60"/>
      <c r="EU289" s="60"/>
      <c r="EV289" s="60"/>
      <c r="EW289" s="60"/>
      <c r="EX289" s="60"/>
      <c r="EY289" s="60"/>
      <c r="EZ289" s="60"/>
      <c r="FA289" s="60"/>
      <c r="FB289" s="60"/>
      <c r="FC289" s="60"/>
      <c r="FD289" s="60"/>
      <c r="FE289" s="60"/>
      <c r="FF289" s="60"/>
      <c r="FG289" s="60"/>
      <c r="FH289" s="60"/>
      <c r="FI289" s="60"/>
      <c r="FJ289" s="60"/>
      <c r="FK289" s="60"/>
      <c r="FL289" s="60"/>
      <c r="FM289" s="60"/>
      <c r="FN289" s="60"/>
    </row>
    <row r="290" spans="1:170" ht="15.6" x14ac:dyDescent="0.3">
      <c r="A290" s="56">
        <v>1532</v>
      </c>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v>1662.392425855086</v>
      </c>
      <c r="AP290" s="60"/>
      <c r="AQ290" s="60"/>
      <c r="AR290" s="60"/>
      <c r="AS290" s="60"/>
      <c r="AT290" s="60"/>
      <c r="AU290" s="60"/>
      <c r="AV290" s="60"/>
      <c r="AW290" s="60">
        <v>1399.7556459651407</v>
      </c>
      <c r="AX290" s="60"/>
      <c r="AY290" s="60"/>
      <c r="AZ290" s="60"/>
      <c r="BA290" s="60">
        <v>1342.5452963935734</v>
      </c>
      <c r="BB290" s="60"/>
      <c r="BC290" s="60">
        <v>1741</v>
      </c>
      <c r="BD290" s="60"/>
      <c r="BE290" s="60"/>
      <c r="BF290" s="60"/>
      <c r="BG290" s="60"/>
      <c r="BH290" s="60"/>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60"/>
      <c r="CQ290" s="60"/>
      <c r="CR290" s="60"/>
      <c r="CS290" s="60"/>
      <c r="CT290" s="60"/>
      <c r="CU290" s="61"/>
      <c r="CV290" s="60"/>
      <c r="CW290" s="60"/>
      <c r="CX290" s="60"/>
      <c r="CY290" s="60"/>
      <c r="CZ290" s="60"/>
      <c r="DA290" s="60"/>
      <c r="DB290" s="60"/>
      <c r="DC290" s="60"/>
      <c r="DD290" s="60"/>
      <c r="DE290" s="60"/>
      <c r="DF290" s="60"/>
      <c r="DG290" s="60"/>
      <c r="DH290" s="60"/>
      <c r="DI290" s="60"/>
      <c r="DJ290" s="60"/>
      <c r="DK290" s="60">
        <v>3222.8163992869872</v>
      </c>
      <c r="DL290" s="60"/>
      <c r="DM290" s="60"/>
      <c r="DN290" s="60"/>
      <c r="DO290" s="60"/>
      <c r="DP290" s="60"/>
      <c r="DQ290" s="60"/>
      <c r="DR290" s="60"/>
      <c r="DS290" s="60"/>
      <c r="DT290" s="60">
        <v>948</v>
      </c>
      <c r="DU290" s="60"/>
      <c r="DV290" s="60"/>
      <c r="DW290" s="60">
        <v>1416.7594341355</v>
      </c>
      <c r="DX290" s="60"/>
      <c r="DY290" s="60"/>
      <c r="DZ290" s="60"/>
      <c r="EA290" s="60"/>
      <c r="EB290" s="60"/>
      <c r="EC290" s="60"/>
      <c r="ED290" s="60"/>
      <c r="EE290" s="60"/>
      <c r="EF290" s="60"/>
      <c r="EG290" s="60"/>
      <c r="EH290" s="60"/>
      <c r="EI290" s="60"/>
      <c r="EJ290" s="60"/>
      <c r="EK290" s="60"/>
      <c r="EL290" s="60"/>
      <c r="EM290" s="60"/>
      <c r="EN290" s="60"/>
      <c r="EO290" s="60">
        <v>1798</v>
      </c>
      <c r="EP290" s="60"/>
      <c r="EQ290" s="60"/>
      <c r="ER290" s="60"/>
      <c r="ES290" s="60"/>
      <c r="ET290" s="60"/>
      <c r="EU290" s="60"/>
      <c r="EV290" s="60"/>
      <c r="EW290" s="60"/>
      <c r="EX290" s="60"/>
      <c r="EY290" s="60"/>
      <c r="EZ290" s="60"/>
      <c r="FA290" s="60"/>
      <c r="FB290" s="60"/>
      <c r="FC290" s="60"/>
      <c r="FD290" s="60"/>
      <c r="FE290" s="60"/>
      <c r="FF290" s="60"/>
      <c r="FG290" s="60"/>
      <c r="FH290" s="60"/>
      <c r="FI290" s="60"/>
      <c r="FJ290" s="60"/>
      <c r="FK290" s="60"/>
      <c r="FL290" s="60"/>
      <c r="FM290" s="60"/>
      <c r="FN290" s="60"/>
    </row>
    <row r="291" spans="1:170" ht="15.6" x14ac:dyDescent="0.3">
      <c r="A291" s="56">
        <v>1533</v>
      </c>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v>1603.0050098269576</v>
      </c>
      <c r="AP291" s="60"/>
      <c r="AQ291" s="60"/>
      <c r="AR291" s="60"/>
      <c r="AS291" s="60"/>
      <c r="AT291" s="60"/>
      <c r="AU291" s="60"/>
      <c r="AV291" s="60"/>
      <c r="AW291" s="60">
        <v>1336.0166201444097</v>
      </c>
      <c r="AX291" s="60"/>
      <c r="AY291" s="60"/>
      <c r="AZ291" s="60"/>
      <c r="BA291" s="60">
        <v>1497.3652500626451</v>
      </c>
      <c r="BB291" s="60"/>
      <c r="BC291" s="60">
        <v>1725</v>
      </c>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c r="CD291" s="60"/>
      <c r="CE291" s="60"/>
      <c r="CF291" s="60"/>
      <c r="CG291" s="60"/>
      <c r="CH291" s="60"/>
      <c r="CI291" s="60"/>
      <c r="CJ291" s="60"/>
      <c r="CK291" s="60"/>
      <c r="CL291" s="60"/>
      <c r="CM291" s="60"/>
      <c r="CN291" s="60"/>
      <c r="CO291" s="60"/>
      <c r="CP291" s="60"/>
      <c r="CQ291" s="60"/>
      <c r="CR291" s="60"/>
      <c r="CS291" s="60"/>
      <c r="CT291" s="60"/>
      <c r="CU291" s="61"/>
      <c r="CV291" s="60"/>
      <c r="CW291" s="60"/>
      <c r="CX291" s="60"/>
      <c r="CY291" s="60"/>
      <c r="CZ291" s="60"/>
      <c r="DA291" s="60"/>
      <c r="DB291" s="60"/>
      <c r="DC291" s="60"/>
      <c r="DD291" s="60"/>
      <c r="DE291" s="60"/>
      <c r="DF291" s="60"/>
      <c r="DG291" s="60"/>
      <c r="DH291" s="60"/>
      <c r="DI291" s="60"/>
      <c r="DJ291" s="60"/>
      <c r="DK291" s="60">
        <v>2835.1158645276291</v>
      </c>
      <c r="DL291" s="60"/>
      <c r="DM291" s="60"/>
      <c r="DN291" s="60"/>
      <c r="DO291" s="60"/>
      <c r="DP291" s="60"/>
      <c r="DQ291" s="60"/>
      <c r="DR291" s="60"/>
      <c r="DS291" s="60"/>
      <c r="DT291" s="60">
        <v>945</v>
      </c>
      <c r="DU291" s="60"/>
      <c r="DV291" s="60"/>
      <c r="DW291" s="60">
        <v>1461.5328105105</v>
      </c>
      <c r="DX291" s="60"/>
      <c r="DY291" s="60"/>
      <c r="DZ291" s="60"/>
      <c r="EA291" s="60"/>
      <c r="EB291" s="60"/>
      <c r="EC291" s="60"/>
      <c r="ED291" s="60"/>
      <c r="EE291" s="60"/>
      <c r="EF291" s="60"/>
      <c r="EG291" s="60"/>
      <c r="EH291" s="60"/>
      <c r="EI291" s="60"/>
      <c r="EJ291" s="60"/>
      <c r="EK291" s="60"/>
      <c r="EL291" s="60"/>
      <c r="EM291" s="60"/>
      <c r="EN291" s="60"/>
      <c r="EO291" s="60">
        <v>1479</v>
      </c>
      <c r="EP291" s="60"/>
      <c r="EQ291" s="60"/>
      <c r="ER291" s="60"/>
      <c r="ES291" s="60"/>
      <c r="ET291" s="60"/>
      <c r="EU291" s="60"/>
      <c r="EV291" s="60"/>
      <c r="EW291" s="60"/>
      <c r="EX291" s="60"/>
      <c r="EY291" s="60"/>
      <c r="EZ291" s="60"/>
      <c r="FA291" s="60"/>
      <c r="FB291" s="60"/>
      <c r="FC291" s="60"/>
      <c r="FD291" s="60"/>
      <c r="FE291" s="60"/>
      <c r="FF291" s="60"/>
      <c r="FG291" s="60"/>
      <c r="FH291" s="60"/>
      <c r="FI291" s="60"/>
      <c r="FJ291" s="60"/>
      <c r="FK291" s="60"/>
      <c r="FL291" s="60"/>
      <c r="FM291" s="60"/>
      <c r="FN291" s="60"/>
    </row>
    <row r="292" spans="1:170" ht="15.6" x14ac:dyDescent="0.3">
      <c r="A292" s="56">
        <v>1534</v>
      </c>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v>1615.1498963657559</v>
      </c>
      <c r="AP292" s="60"/>
      <c r="AQ292" s="60"/>
      <c r="AR292" s="60"/>
      <c r="AS292" s="60"/>
      <c r="AT292" s="60"/>
      <c r="AU292" s="60"/>
      <c r="AV292" s="60"/>
      <c r="AW292" s="60">
        <v>1498.7983652974251</v>
      </c>
      <c r="AX292" s="60"/>
      <c r="AY292" s="60"/>
      <c r="AZ292" s="60"/>
      <c r="BA292" s="60">
        <v>1408.1526872248496</v>
      </c>
      <c r="BB292" s="60"/>
      <c r="BC292" s="60">
        <v>1795</v>
      </c>
      <c r="BD292" s="60"/>
      <c r="BE292" s="60"/>
      <c r="BF292" s="60"/>
      <c r="BG292" s="60"/>
      <c r="BH292" s="60"/>
      <c r="BI292" s="60"/>
      <c r="BJ292" s="60"/>
      <c r="BK292" s="60"/>
      <c r="BL292" s="60"/>
      <c r="BM292" s="60"/>
      <c r="BN292" s="60"/>
      <c r="BO292" s="60"/>
      <c r="BP292" s="60"/>
      <c r="BQ292" s="60"/>
      <c r="BR292" s="60"/>
      <c r="BS292" s="60"/>
      <c r="BT292" s="60"/>
      <c r="BU292" s="60"/>
      <c r="BV292" s="60"/>
      <c r="BW292" s="60"/>
      <c r="BX292" s="60"/>
      <c r="BY292" s="60"/>
      <c r="BZ292" s="60"/>
      <c r="CA292" s="60"/>
      <c r="CB292" s="60"/>
      <c r="CC292" s="60"/>
      <c r="CD292" s="60"/>
      <c r="CE292" s="60"/>
      <c r="CF292" s="60"/>
      <c r="CG292" s="60"/>
      <c r="CH292" s="60"/>
      <c r="CI292" s="60"/>
      <c r="CJ292" s="60"/>
      <c r="CK292" s="60"/>
      <c r="CL292" s="60"/>
      <c r="CM292" s="60"/>
      <c r="CN292" s="60"/>
      <c r="CO292" s="60"/>
      <c r="CP292" s="60"/>
      <c r="CQ292" s="60"/>
      <c r="CR292" s="60"/>
      <c r="CS292" s="60"/>
      <c r="CT292" s="60"/>
      <c r="CU292" s="61"/>
      <c r="CV292" s="60"/>
      <c r="CW292" s="60"/>
      <c r="CX292" s="60"/>
      <c r="CY292" s="60"/>
      <c r="CZ292" s="60"/>
      <c r="DA292" s="60"/>
      <c r="DB292" s="60"/>
      <c r="DC292" s="60"/>
      <c r="DD292" s="60"/>
      <c r="DE292" s="60"/>
      <c r="DF292" s="60"/>
      <c r="DG292" s="60"/>
      <c r="DH292" s="60"/>
      <c r="DI292" s="60"/>
      <c r="DJ292" s="60"/>
      <c r="DK292" s="60">
        <v>2998.2174688057039</v>
      </c>
      <c r="DL292" s="60"/>
      <c r="DM292" s="60"/>
      <c r="DN292" s="60"/>
      <c r="DO292" s="60"/>
      <c r="DP292" s="60"/>
      <c r="DQ292" s="60"/>
      <c r="DR292" s="60"/>
      <c r="DS292" s="60"/>
      <c r="DT292" s="60">
        <v>942</v>
      </c>
      <c r="DU292" s="60"/>
      <c r="DV292" s="60"/>
      <c r="DW292" s="60">
        <v>1360.8868815359999</v>
      </c>
      <c r="DX292" s="60"/>
      <c r="DY292" s="60"/>
      <c r="DZ292" s="60"/>
      <c r="EA292" s="60"/>
      <c r="EB292" s="60"/>
      <c r="EC292" s="60"/>
      <c r="ED292" s="60"/>
      <c r="EE292" s="60"/>
      <c r="EF292" s="60"/>
      <c r="EG292" s="60"/>
      <c r="EH292" s="60"/>
      <c r="EI292" s="60"/>
      <c r="EJ292" s="60"/>
      <c r="EK292" s="60"/>
      <c r="EL292" s="60"/>
      <c r="EM292" s="60"/>
      <c r="EN292" s="60"/>
      <c r="EO292" s="60">
        <v>1490</v>
      </c>
      <c r="EP292" s="60"/>
      <c r="EQ292" s="60"/>
      <c r="ER292" s="60"/>
      <c r="ES292" s="60"/>
      <c r="ET292" s="60"/>
      <c r="EU292" s="60"/>
      <c r="EV292" s="60"/>
      <c r="EW292" s="60"/>
      <c r="EX292" s="60"/>
      <c r="EY292" s="60"/>
      <c r="EZ292" s="60"/>
      <c r="FA292" s="60"/>
      <c r="FB292" s="60"/>
      <c r="FC292" s="60"/>
      <c r="FD292" s="60"/>
      <c r="FE292" s="60"/>
      <c r="FF292" s="60"/>
      <c r="FG292" s="60"/>
      <c r="FH292" s="60"/>
      <c r="FI292" s="60"/>
      <c r="FJ292" s="60"/>
      <c r="FK292" s="60"/>
      <c r="FL292" s="60"/>
      <c r="FM292" s="60"/>
      <c r="FN292" s="60"/>
    </row>
    <row r="293" spans="1:170" ht="15.6" x14ac:dyDescent="0.3">
      <c r="A293" s="56">
        <v>1535</v>
      </c>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v>1652.1368994675486</v>
      </c>
      <c r="AP293" s="60"/>
      <c r="AQ293" s="60"/>
      <c r="AR293" s="60"/>
      <c r="AS293" s="60"/>
      <c r="AT293" s="60"/>
      <c r="AU293" s="60"/>
      <c r="AV293" s="60"/>
      <c r="AW293" s="60">
        <v>1437.6456877594758</v>
      </c>
      <c r="AX293" s="60"/>
      <c r="AY293" s="60"/>
      <c r="AZ293" s="60"/>
      <c r="BA293" s="60">
        <v>1537.9564569130355</v>
      </c>
      <c r="BB293" s="60"/>
      <c r="BC293" s="60">
        <v>1665</v>
      </c>
      <c r="BD293" s="60"/>
      <c r="BE293" s="60"/>
      <c r="BF293" s="60"/>
      <c r="BG293" s="60"/>
      <c r="BH293" s="60"/>
      <c r="BI293" s="60"/>
      <c r="BJ293" s="60"/>
      <c r="BK293" s="60"/>
      <c r="BL293" s="60"/>
      <c r="BM293" s="60"/>
      <c r="BN293" s="60"/>
      <c r="BO293" s="60"/>
      <c r="BP293" s="60"/>
      <c r="BQ293" s="60"/>
      <c r="BR293" s="60"/>
      <c r="BS293" s="60"/>
      <c r="BT293" s="60"/>
      <c r="BU293" s="60"/>
      <c r="BV293" s="60"/>
      <c r="BW293" s="60"/>
      <c r="BX293" s="60"/>
      <c r="BY293" s="60"/>
      <c r="BZ293" s="60"/>
      <c r="CA293" s="60"/>
      <c r="CB293" s="60"/>
      <c r="CC293" s="60"/>
      <c r="CD293" s="60"/>
      <c r="CE293" s="60"/>
      <c r="CF293" s="60"/>
      <c r="CG293" s="60"/>
      <c r="CH293" s="60"/>
      <c r="CI293" s="60"/>
      <c r="CJ293" s="60"/>
      <c r="CK293" s="60"/>
      <c r="CL293" s="60"/>
      <c r="CM293" s="60"/>
      <c r="CN293" s="60"/>
      <c r="CO293" s="60"/>
      <c r="CP293" s="60"/>
      <c r="CQ293" s="60"/>
      <c r="CR293" s="60"/>
      <c r="CS293" s="60"/>
      <c r="CT293" s="60"/>
      <c r="CU293" s="61"/>
      <c r="CV293" s="60"/>
      <c r="CW293" s="60"/>
      <c r="CX293" s="60"/>
      <c r="CY293" s="60"/>
      <c r="CZ293" s="60"/>
      <c r="DA293" s="60"/>
      <c r="DB293" s="60"/>
      <c r="DC293" s="60"/>
      <c r="DD293" s="60"/>
      <c r="DE293" s="60"/>
      <c r="DF293" s="60"/>
      <c r="DG293" s="60"/>
      <c r="DH293" s="60"/>
      <c r="DI293" s="60"/>
      <c r="DJ293" s="60"/>
      <c r="DK293" s="60">
        <v>3110.5169340463453</v>
      </c>
      <c r="DL293" s="60"/>
      <c r="DM293" s="60"/>
      <c r="DN293" s="60"/>
      <c r="DO293" s="60"/>
      <c r="DP293" s="60"/>
      <c r="DQ293" s="60"/>
      <c r="DR293" s="60"/>
      <c r="DS293" s="60"/>
      <c r="DT293" s="60">
        <v>939</v>
      </c>
      <c r="DU293" s="60"/>
      <c r="DV293" s="60"/>
      <c r="DW293" s="60">
        <v>1289.7027936975001</v>
      </c>
      <c r="DX293" s="60"/>
      <c r="DY293" s="60"/>
      <c r="DZ293" s="60"/>
      <c r="EA293" s="60"/>
      <c r="EB293" s="60"/>
      <c r="EC293" s="60"/>
      <c r="ED293" s="60"/>
      <c r="EE293" s="60"/>
      <c r="EF293" s="60"/>
      <c r="EG293" s="60"/>
      <c r="EH293" s="60"/>
      <c r="EI293" s="60"/>
      <c r="EJ293" s="60"/>
      <c r="EK293" s="60"/>
      <c r="EL293" s="60"/>
      <c r="EM293" s="60"/>
      <c r="EN293" s="60"/>
      <c r="EO293" s="60">
        <v>1403</v>
      </c>
      <c r="EP293" s="60"/>
      <c r="EQ293" s="60"/>
      <c r="ER293" s="60"/>
      <c r="ES293" s="60"/>
      <c r="ET293" s="60"/>
      <c r="EU293" s="60"/>
      <c r="EV293" s="60"/>
      <c r="EW293" s="60"/>
      <c r="EX293" s="60"/>
      <c r="EY293" s="60"/>
      <c r="EZ293" s="60"/>
      <c r="FA293" s="60"/>
      <c r="FB293" s="60"/>
      <c r="FC293" s="60"/>
      <c r="FD293" s="60"/>
      <c r="FE293" s="60"/>
      <c r="FF293" s="60"/>
      <c r="FG293" s="60"/>
      <c r="FH293" s="60"/>
      <c r="FI293" s="60"/>
      <c r="FJ293" s="60"/>
      <c r="FK293" s="60"/>
      <c r="FL293" s="60"/>
      <c r="FM293" s="60"/>
      <c r="FN293" s="60"/>
    </row>
    <row r="294" spans="1:170" ht="15.6" x14ac:dyDescent="0.3">
      <c r="A294" s="56">
        <v>1536</v>
      </c>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c r="AN294" s="60"/>
      <c r="AO294" s="60">
        <v>1720.8007320750564</v>
      </c>
      <c r="AP294" s="60"/>
      <c r="AQ294" s="60"/>
      <c r="AR294" s="60"/>
      <c r="AS294" s="60"/>
      <c r="AT294" s="60"/>
      <c r="AU294" s="60"/>
      <c r="AV294" s="60"/>
      <c r="AW294" s="60">
        <v>1383.0860408218855</v>
      </c>
      <c r="AX294" s="60"/>
      <c r="AY294" s="60"/>
      <c r="AZ294" s="60"/>
      <c r="BA294" s="60">
        <v>1557.1813971581466</v>
      </c>
      <c r="BB294" s="60"/>
      <c r="BC294" s="60">
        <v>1639</v>
      </c>
      <c r="BD294" s="60"/>
      <c r="BE294" s="60"/>
      <c r="BF294" s="60"/>
      <c r="BG294" s="60"/>
      <c r="BH294" s="60"/>
      <c r="BI294" s="60"/>
      <c r="BJ294" s="60"/>
      <c r="BK294" s="60"/>
      <c r="BL294" s="60"/>
      <c r="BM294" s="60"/>
      <c r="BN294" s="60"/>
      <c r="BO294" s="60"/>
      <c r="BP294" s="60"/>
      <c r="BQ294" s="60"/>
      <c r="BR294" s="60"/>
      <c r="BS294" s="60"/>
      <c r="BT294" s="60"/>
      <c r="BU294" s="60"/>
      <c r="BV294" s="60"/>
      <c r="BW294" s="60"/>
      <c r="BX294" s="60"/>
      <c r="BY294" s="60"/>
      <c r="BZ294" s="60"/>
      <c r="CA294" s="60"/>
      <c r="CB294" s="60"/>
      <c r="CC294" s="60"/>
      <c r="CD294" s="60"/>
      <c r="CE294" s="60"/>
      <c r="CF294" s="60"/>
      <c r="CG294" s="60"/>
      <c r="CH294" s="60"/>
      <c r="CI294" s="60"/>
      <c r="CJ294" s="60"/>
      <c r="CK294" s="60"/>
      <c r="CL294" s="60"/>
      <c r="CM294" s="60"/>
      <c r="CN294" s="60"/>
      <c r="CO294" s="60"/>
      <c r="CP294" s="60"/>
      <c r="CQ294" s="60"/>
      <c r="CR294" s="60"/>
      <c r="CS294" s="60"/>
      <c r="CT294" s="60"/>
      <c r="CU294" s="61"/>
      <c r="CV294" s="60"/>
      <c r="CW294" s="60"/>
      <c r="CX294" s="60"/>
      <c r="CY294" s="60"/>
      <c r="CZ294" s="60"/>
      <c r="DA294" s="60"/>
      <c r="DB294" s="60"/>
      <c r="DC294" s="60"/>
      <c r="DD294" s="60"/>
      <c r="DE294" s="60"/>
      <c r="DF294" s="60"/>
      <c r="DG294" s="60"/>
      <c r="DH294" s="60"/>
      <c r="DI294" s="60"/>
      <c r="DJ294" s="60"/>
      <c r="DK294" s="60">
        <v>3453.6541889483065</v>
      </c>
      <c r="DL294" s="60"/>
      <c r="DM294" s="60"/>
      <c r="DN294" s="60"/>
      <c r="DO294" s="60"/>
      <c r="DP294" s="60"/>
      <c r="DQ294" s="60"/>
      <c r="DR294" s="60"/>
      <c r="DS294" s="60"/>
      <c r="DT294" s="60">
        <v>950</v>
      </c>
      <c r="DU294" s="60"/>
      <c r="DV294" s="60"/>
      <c r="DW294" s="60">
        <v>1355.8562218110001</v>
      </c>
      <c r="DX294" s="60"/>
      <c r="DY294" s="60"/>
      <c r="DZ294" s="60"/>
      <c r="EA294" s="60"/>
      <c r="EB294" s="60"/>
      <c r="EC294" s="60"/>
      <c r="ED294" s="60"/>
      <c r="EE294" s="60"/>
      <c r="EF294" s="60"/>
      <c r="EG294" s="60"/>
      <c r="EH294" s="60"/>
      <c r="EI294" s="60"/>
      <c r="EJ294" s="60"/>
      <c r="EK294" s="60"/>
      <c r="EL294" s="60"/>
      <c r="EM294" s="60"/>
      <c r="EN294" s="60"/>
      <c r="EO294" s="60">
        <v>1511</v>
      </c>
      <c r="EP294" s="60"/>
      <c r="EQ294" s="60"/>
      <c r="ER294" s="60"/>
      <c r="ES294" s="60"/>
      <c r="ET294" s="60"/>
      <c r="EU294" s="60"/>
      <c r="EV294" s="60"/>
      <c r="EW294" s="60"/>
      <c r="EX294" s="60"/>
      <c r="EY294" s="60"/>
      <c r="EZ294" s="60"/>
      <c r="FA294" s="60"/>
      <c r="FB294" s="60"/>
      <c r="FC294" s="60"/>
      <c r="FD294" s="60"/>
      <c r="FE294" s="60"/>
      <c r="FF294" s="60"/>
      <c r="FG294" s="60"/>
      <c r="FH294" s="60"/>
      <c r="FI294" s="60"/>
      <c r="FJ294" s="60"/>
      <c r="FK294" s="60"/>
      <c r="FL294" s="60"/>
      <c r="FM294" s="60"/>
      <c r="FN294" s="60"/>
    </row>
    <row r="295" spans="1:170" ht="15.6" x14ac:dyDescent="0.3">
      <c r="A295" s="56">
        <v>1537</v>
      </c>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c r="AN295" s="60"/>
      <c r="AO295" s="60">
        <v>1670.299773071526</v>
      </c>
      <c r="AP295" s="60"/>
      <c r="AQ295" s="60"/>
      <c r="AR295" s="60"/>
      <c r="AS295" s="60"/>
      <c r="AT295" s="60"/>
      <c r="AU295" s="60"/>
      <c r="AV295" s="60"/>
      <c r="AW295" s="60">
        <v>1560.9273578986583</v>
      </c>
      <c r="AX295" s="60"/>
      <c r="AY295" s="60"/>
      <c r="AZ295" s="60"/>
      <c r="BA295" s="60">
        <v>1647.0705343144739</v>
      </c>
      <c r="BB295" s="60"/>
      <c r="BC295" s="60">
        <v>1758</v>
      </c>
      <c r="BD295" s="60"/>
      <c r="BE295" s="60"/>
      <c r="BF295" s="60"/>
      <c r="BG295" s="60"/>
      <c r="BH295" s="60"/>
      <c r="BI295" s="60"/>
      <c r="BJ295" s="60"/>
      <c r="BK295" s="60"/>
      <c r="BL295" s="60"/>
      <c r="BM295" s="60"/>
      <c r="BN295" s="60"/>
      <c r="BO295" s="60"/>
      <c r="BP295" s="60"/>
      <c r="BQ295" s="60"/>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S295" s="60"/>
      <c r="CT295" s="60"/>
      <c r="CU295" s="61"/>
      <c r="CV295" s="60"/>
      <c r="CW295" s="60"/>
      <c r="CX295" s="60"/>
      <c r="CY295" s="60"/>
      <c r="CZ295" s="60"/>
      <c r="DA295" s="60"/>
      <c r="DB295" s="60"/>
      <c r="DC295" s="60"/>
      <c r="DD295" s="60"/>
      <c r="DE295" s="60"/>
      <c r="DF295" s="60"/>
      <c r="DG295" s="60"/>
      <c r="DH295" s="60"/>
      <c r="DI295" s="60"/>
      <c r="DJ295" s="60"/>
      <c r="DK295" s="60">
        <v>2778.966131907308</v>
      </c>
      <c r="DL295" s="60"/>
      <c r="DM295" s="60"/>
      <c r="DN295" s="60"/>
      <c r="DO295" s="60"/>
      <c r="DP295" s="60"/>
      <c r="DQ295" s="60"/>
      <c r="DR295" s="60"/>
      <c r="DS295" s="60"/>
      <c r="DT295" s="60">
        <v>963</v>
      </c>
      <c r="DU295" s="60"/>
      <c r="DV295" s="60"/>
      <c r="DW295" s="60">
        <v>1274.8593825922501</v>
      </c>
      <c r="DX295" s="60"/>
      <c r="DY295" s="60"/>
      <c r="DZ295" s="60"/>
      <c r="EA295" s="60"/>
      <c r="EB295" s="60"/>
      <c r="EC295" s="60"/>
      <c r="ED295" s="60"/>
      <c r="EE295" s="60"/>
      <c r="EF295" s="60"/>
      <c r="EG295" s="60"/>
      <c r="EH295" s="60"/>
      <c r="EI295" s="60"/>
      <c r="EJ295" s="60"/>
      <c r="EK295" s="60"/>
      <c r="EL295" s="60"/>
      <c r="EM295" s="60"/>
      <c r="EN295" s="60"/>
      <c r="EO295" s="60">
        <v>1551</v>
      </c>
      <c r="EP295" s="60"/>
      <c r="EQ295" s="60"/>
      <c r="ER295" s="60"/>
      <c r="ES295" s="60"/>
      <c r="ET295" s="60"/>
      <c r="EU295" s="60"/>
      <c r="EV295" s="60"/>
      <c r="EW295" s="60"/>
      <c r="EX295" s="60"/>
      <c r="EY295" s="60"/>
      <c r="EZ295" s="60"/>
      <c r="FA295" s="60"/>
      <c r="FB295" s="60"/>
      <c r="FC295" s="60"/>
      <c r="FD295" s="60"/>
      <c r="FE295" s="60"/>
      <c r="FF295" s="60"/>
      <c r="FG295" s="60"/>
      <c r="FH295" s="60"/>
      <c r="FI295" s="60"/>
      <c r="FJ295" s="60"/>
      <c r="FK295" s="60"/>
      <c r="FL295" s="60"/>
      <c r="FM295" s="60"/>
      <c r="FN295" s="60"/>
    </row>
    <row r="296" spans="1:170" ht="15.6" x14ac:dyDescent="0.3">
      <c r="A296" s="56">
        <v>1538</v>
      </c>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v>1677.6106814441373</v>
      </c>
      <c r="AP296" s="60"/>
      <c r="AQ296" s="60"/>
      <c r="AR296" s="60"/>
      <c r="AS296" s="60"/>
      <c r="AT296" s="60"/>
      <c r="AU296" s="60"/>
      <c r="AV296" s="60"/>
      <c r="AW296" s="60">
        <v>1443.4785099559372</v>
      </c>
      <c r="AX296" s="60"/>
      <c r="AY296" s="60"/>
      <c r="AZ296" s="60"/>
      <c r="BA296" s="60">
        <v>1506.0485322468176</v>
      </c>
      <c r="BB296" s="60"/>
      <c r="BC296" s="60">
        <v>1657</v>
      </c>
      <c r="BD296" s="60"/>
      <c r="BE296" s="60"/>
      <c r="BF296" s="60"/>
      <c r="BG296" s="60"/>
      <c r="BH296" s="60"/>
      <c r="BI296" s="60"/>
      <c r="BJ296" s="60"/>
      <c r="BK296" s="60"/>
      <c r="BL296" s="60"/>
      <c r="BM296" s="60"/>
      <c r="BN296" s="60"/>
      <c r="BO296" s="60"/>
      <c r="BP296" s="60"/>
      <c r="BQ296" s="60"/>
      <c r="BR296" s="60"/>
      <c r="BS296" s="60"/>
      <c r="BT296" s="60"/>
      <c r="BU296" s="60"/>
      <c r="BV296" s="60"/>
      <c r="BW296" s="60"/>
      <c r="BX296" s="60"/>
      <c r="BY296" s="60"/>
      <c r="BZ296" s="60"/>
      <c r="CA296" s="60"/>
      <c r="CB296" s="60"/>
      <c r="CC296" s="60"/>
      <c r="CD296" s="60"/>
      <c r="CE296" s="60"/>
      <c r="CF296" s="60"/>
      <c r="CG296" s="60"/>
      <c r="CH296" s="60"/>
      <c r="CI296" s="60"/>
      <c r="CJ296" s="60"/>
      <c r="CK296" s="60"/>
      <c r="CL296" s="60"/>
      <c r="CM296" s="60"/>
      <c r="CN296" s="60"/>
      <c r="CO296" s="60"/>
      <c r="CP296" s="60"/>
      <c r="CQ296" s="60"/>
      <c r="CR296" s="60"/>
      <c r="CS296" s="60"/>
      <c r="CT296" s="60"/>
      <c r="CU296" s="61"/>
      <c r="CV296" s="60"/>
      <c r="CW296" s="60"/>
      <c r="CX296" s="60"/>
      <c r="CY296" s="60"/>
      <c r="CZ296" s="60"/>
      <c r="DA296" s="60"/>
      <c r="DB296" s="60"/>
      <c r="DC296" s="60"/>
      <c r="DD296" s="60"/>
      <c r="DE296" s="60"/>
      <c r="DF296" s="60"/>
      <c r="DG296" s="60"/>
      <c r="DH296" s="60"/>
      <c r="DI296" s="60"/>
      <c r="DJ296" s="60"/>
      <c r="DK296" s="60">
        <v>2916.2210338680925</v>
      </c>
      <c r="DL296" s="60"/>
      <c r="DM296" s="60"/>
      <c r="DN296" s="60"/>
      <c r="DO296" s="60"/>
      <c r="DP296" s="60"/>
      <c r="DQ296" s="60"/>
      <c r="DR296" s="60"/>
      <c r="DS296" s="60"/>
      <c r="DT296" s="60">
        <v>969</v>
      </c>
      <c r="DU296" s="60"/>
      <c r="DV296" s="60"/>
      <c r="DW296" s="60">
        <v>1209.875177056</v>
      </c>
      <c r="DX296" s="60"/>
      <c r="DY296" s="60"/>
      <c r="DZ296" s="60"/>
      <c r="EA296" s="60"/>
      <c r="EB296" s="60"/>
      <c r="EC296" s="60"/>
      <c r="ED296" s="60"/>
      <c r="EE296" s="60"/>
      <c r="EF296" s="60"/>
      <c r="EG296" s="60"/>
      <c r="EH296" s="60"/>
      <c r="EI296" s="60"/>
      <c r="EJ296" s="60"/>
      <c r="EK296" s="60"/>
      <c r="EL296" s="60"/>
      <c r="EM296" s="60"/>
      <c r="EN296" s="60"/>
      <c r="EO296" s="60">
        <v>1583</v>
      </c>
      <c r="EP296" s="60"/>
      <c r="EQ296" s="60"/>
      <c r="ER296" s="60"/>
      <c r="ES296" s="60"/>
      <c r="ET296" s="60"/>
      <c r="EU296" s="60"/>
      <c r="EV296" s="60"/>
      <c r="EW296" s="60"/>
      <c r="EX296" s="60"/>
      <c r="EY296" s="60"/>
      <c r="EZ296" s="60"/>
      <c r="FA296" s="60"/>
      <c r="FB296" s="60"/>
      <c r="FC296" s="60"/>
      <c r="FD296" s="60"/>
      <c r="FE296" s="60"/>
      <c r="FF296" s="60"/>
      <c r="FG296" s="60"/>
      <c r="FH296" s="60"/>
      <c r="FI296" s="60"/>
      <c r="FJ296" s="60"/>
      <c r="FK296" s="60"/>
      <c r="FL296" s="60"/>
      <c r="FM296" s="60"/>
      <c r="FN296" s="60"/>
    </row>
    <row r="297" spans="1:170" ht="15.6" x14ac:dyDescent="0.3">
      <c r="A297" s="56">
        <v>1539</v>
      </c>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v>1608.6866378205566</v>
      </c>
      <c r="AP297" s="60"/>
      <c r="AQ297" s="60"/>
      <c r="AR297" s="60"/>
      <c r="AS297" s="60"/>
      <c r="AT297" s="60"/>
      <c r="AU297" s="60"/>
      <c r="AV297" s="60"/>
      <c r="AW297" s="60">
        <v>1290.593757976256</v>
      </c>
      <c r="AX297" s="60"/>
      <c r="AY297" s="60"/>
      <c r="AZ297" s="60"/>
      <c r="BA297" s="60">
        <v>1486.3503705110518</v>
      </c>
      <c r="BB297" s="60"/>
      <c r="BC297" s="60">
        <v>1780</v>
      </c>
      <c r="BD297" s="60"/>
      <c r="BE297" s="60"/>
      <c r="BF297" s="60"/>
      <c r="BG297" s="60"/>
      <c r="BH297" s="60"/>
      <c r="BI297" s="60"/>
      <c r="BJ297" s="60"/>
      <c r="BK297" s="60"/>
      <c r="BL297" s="60"/>
      <c r="BM297" s="60"/>
      <c r="BN297" s="60"/>
      <c r="BO297" s="60"/>
      <c r="BP297" s="60"/>
      <c r="BQ297" s="60"/>
      <c r="BR297" s="60"/>
      <c r="BS297" s="60"/>
      <c r="BT297" s="60"/>
      <c r="BU297" s="60"/>
      <c r="BV297" s="60"/>
      <c r="BW297" s="60"/>
      <c r="BX297" s="60"/>
      <c r="BY297" s="60"/>
      <c r="BZ297" s="60"/>
      <c r="CA297" s="60"/>
      <c r="CB297" s="60"/>
      <c r="CC297" s="60"/>
      <c r="CD297" s="60"/>
      <c r="CE297" s="60"/>
      <c r="CF297" s="60"/>
      <c r="CG297" s="60"/>
      <c r="CH297" s="60"/>
      <c r="CI297" s="60"/>
      <c r="CJ297" s="60"/>
      <c r="CK297" s="60"/>
      <c r="CL297" s="60"/>
      <c r="CM297" s="60"/>
      <c r="CN297" s="60"/>
      <c r="CO297" s="60"/>
      <c r="CP297" s="60"/>
      <c r="CQ297" s="60"/>
      <c r="CR297" s="60"/>
      <c r="CS297" s="60"/>
      <c r="CT297" s="60"/>
      <c r="CU297" s="61"/>
      <c r="CV297" s="60"/>
      <c r="CW297" s="60"/>
      <c r="CX297" s="60"/>
      <c r="CY297" s="60"/>
      <c r="CZ297" s="60"/>
      <c r="DA297" s="60"/>
      <c r="DB297" s="60"/>
      <c r="DC297" s="60"/>
      <c r="DD297" s="60"/>
      <c r="DE297" s="60"/>
      <c r="DF297" s="60"/>
      <c r="DG297" s="60"/>
      <c r="DH297" s="60"/>
      <c r="DI297" s="60"/>
      <c r="DJ297" s="60"/>
      <c r="DK297" s="60">
        <v>2645.2762923351156</v>
      </c>
      <c r="DL297" s="60"/>
      <c r="DM297" s="60"/>
      <c r="DN297" s="60"/>
      <c r="DO297" s="60"/>
      <c r="DP297" s="60"/>
      <c r="DQ297" s="60"/>
      <c r="DR297" s="60"/>
      <c r="DS297" s="60"/>
      <c r="DT297" s="60">
        <v>971</v>
      </c>
      <c r="DU297" s="60"/>
      <c r="DV297" s="60"/>
      <c r="DW297" s="60">
        <v>1247.61238472325</v>
      </c>
      <c r="DX297" s="60"/>
      <c r="DY297" s="60"/>
      <c r="DZ297" s="60"/>
      <c r="EA297" s="60"/>
      <c r="EB297" s="60"/>
      <c r="EC297" s="60"/>
      <c r="ED297" s="60"/>
      <c r="EE297" s="60"/>
      <c r="EF297" s="60"/>
      <c r="EG297" s="60"/>
      <c r="EH297" s="60"/>
      <c r="EI297" s="60"/>
      <c r="EJ297" s="60"/>
      <c r="EK297" s="60"/>
      <c r="EL297" s="60"/>
      <c r="EM297" s="60"/>
      <c r="EN297" s="60"/>
      <c r="EO297" s="60">
        <v>1302</v>
      </c>
      <c r="EP297" s="60"/>
      <c r="EQ297" s="60"/>
      <c r="ER297" s="60"/>
      <c r="ES297" s="60"/>
      <c r="ET297" s="60"/>
      <c r="EU297" s="60"/>
      <c r="EV297" s="60"/>
      <c r="EW297" s="60"/>
      <c r="EX297" s="60"/>
      <c r="EY297" s="60"/>
      <c r="EZ297" s="60"/>
      <c r="FA297" s="60"/>
      <c r="FB297" s="60"/>
      <c r="FC297" s="60"/>
      <c r="FD297" s="60"/>
      <c r="FE297" s="60"/>
      <c r="FF297" s="60"/>
      <c r="FG297" s="60"/>
      <c r="FH297" s="60"/>
      <c r="FI297" s="60"/>
      <c r="FJ297" s="60"/>
      <c r="FK297" s="60"/>
      <c r="FL297" s="60"/>
      <c r="FM297" s="60"/>
      <c r="FN297" s="60"/>
    </row>
    <row r="298" spans="1:170" ht="15.6" x14ac:dyDescent="0.3">
      <c r="A298" s="56">
        <v>1540</v>
      </c>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c r="AA298" s="60"/>
      <c r="AB298" s="60">
        <v>1193</v>
      </c>
      <c r="AC298" s="60"/>
      <c r="AD298" s="60"/>
      <c r="AE298" s="60"/>
      <c r="AF298" s="60"/>
      <c r="AG298" s="60"/>
      <c r="AH298" s="60"/>
      <c r="AI298" s="60"/>
      <c r="AJ298" s="60"/>
      <c r="AK298" s="60"/>
      <c r="AL298" s="60"/>
      <c r="AM298" s="60"/>
      <c r="AN298" s="60"/>
      <c r="AO298" s="60">
        <v>1541.5655159959279</v>
      </c>
      <c r="AP298" s="60"/>
      <c r="AQ298" s="60"/>
      <c r="AR298" s="60"/>
      <c r="AS298" s="60"/>
      <c r="AT298" s="60"/>
      <c r="AU298" s="60"/>
      <c r="AV298" s="60"/>
      <c r="AW298" s="60">
        <v>1457.6291117810024</v>
      </c>
      <c r="AX298" s="60"/>
      <c r="AY298" s="60"/>
      <c r="AZ298" s="60"/>
      <c r="BA298" s="60">
        <v>1501.6131054825423</v>
      </c>
      <c r="BB298" s="60"/>
      <c r="BC298" s="60">
        <v>1713</v>
      </c>
      <c r="BD298" s="60"/>
      <c r="BE298" s="60"/>
      <c r="BF298" s="60"/>
      <c r="BG298" s="60"/>
      <c r="BH298" s="60"/>
      <c r="BI298" s="60"/>
      <c r="BJ298" s="60"/>
      <c r="BK298" s="60"/>
      <c r="BL298" s="60"/>
      <c r="BM298" s="60"/>
      <c r="BN298" s="60"/>
      <c r="BO298" s="60"/>
      <c r="BP298" s="60"/>
      <c r="BQ298" s="60"/>
      <c r="BR298" s="60"/>
      <c r="BS298" s="60"/>
      <c r="BT298" s="60"/>
      <c r="BU298" s="60"/>
      <c r="BV298" s="60"/>
      <c r="BW298" s="60"/>
      <c r="BX298" s="60"/>
      <c r="BY298" s="60"/>
      <c r="BZ298" s="60"/>
      <c r="CA298" s="60"/>
      <c r="CB298" s="60"/>
      <c r="CC298" s="60"/>
      <c r="CD298" s="60"/>
      <c r="CE298" s="60"/>
      <c r="CF298" s="60"/>
      <c r="CG298" s="60"/>
      <c r="CH298" s="60"/>
      <c r="CI298" s="60"/>
      <c r="CJ298" s="60"/>
      <c r="CK298" s="60"/>
      <c r="CL298" s="60"/>
      <c r="CM298" s="60"/>
      <c r="CN298" s="60"/>
      <c r="CO298" s="60"/>
      <c r="CP298" s="60"/>
      <c r="CQ298" s="60"/>
      <c r="CR298" s="60"/>
      <c r="CS298" s="60"/>
      <c r="CT298" s="60"/>
      <c r="CU298" s="61"/>
      <c r="CV298" s="60"/>
      <c r="CW298" s="60"/>
      <c r="CX298" s="60"/>
      <c r="CY298" s="60"/>
      <c r="CZ298" s="60"/>
      <c r="DA298" s="60"/>
      <c r="DB298" s="60"/>
      <c r="DC298" s="60"/>
      <c r="DD298" s="60"/>
      <c r="DE298" s="60"/>
      <c r="DF298" s="60"/>
      <c r="DG298" s="60"/>
      <c r="DH298" s="60"/>
      <c r="DI298" s="60"/>
      <c r="DJ298" s="60"/>
      <c r="DK298" s="60">
        <v>2403.7433155080212</v>
      </c>
      <c r="DL298" s="60"/>
      <c r="DM298" s="60"/>
      <c r="DN298" s="60"/>
      <c r="DO298" s="60"/>
      <c r="DP298" s="60"/>
      <c r="DQ298" s="60"/>
      <c r="DR298" s="60"/>
      <c r="DS298" s="60"/>
      <c r="DT298" s="60">
        <v>982</v>
      </c>
      <c r="DU298" s="60"/>
      <c r="DV298" s="60"/>
      <c r="DW298" s="60">
        <v>1217.85082585075</v>
      </c>
      <c r="DX298" s="60"/>
      <c r="DY298" s="60"/>
      <c r="DZ298" s="60"/>
      <c r="EA298" s="60"/>
      <c r="EB298" s="60"/>
      <c r="EC298" s="60"/>
      <c r="ED298" s="60"/>
      <c r="EE298" s="60"/>
      <c r="EF298" s="60"/>
      <c r="EG298" s="60"/>
      <c r="EH298" s="60"/>
      <c r="EI298" s="60"/>
      <c r="EJ298" s="60"/>
      <c r="EK298" s="60"/>
      <c r="EL298" s="60"/>
      <c r="EM298" s="60"/>
      <c r="EN298" s="60"/>
      <c r="EO298" s="60">
        <v>1412</v>
      </c>
      <c r="EP298" s="60"/>
      <c r="EQ298" s="60"/>
      <c r="ER298" s="60"/>
      <c r="ES298" s="60"/>
      <c r="ET298" s="60"/>
      <c r="EU298" s="60"/>
      <c r="EV298" s="60"/>
      <c r="EW298" s="60"/>
      <c r="EX298" s="60"/>
      <c r="EY298" s="60"/>
      <c r="EZ298" s="60"/>
      <c r="FA298" s="60"/>
      <c r="FB298" s="60"/>
      <c r="FC298" s="60"/>
      <c r="FD298" s="60"/>
      <c r="FE298" s="60"/>
      <c r="FF298" s="60"/>
      <c r="FG298" s="60"/>
      <c r="FH298" s="60"/>
      <c r="FI298" s="60"/>
      <c r="FJ298" s="60"/>
      <c r="FK298" s="60"/>
      <c r="FL298" s="60"/>
      <c r="FM298" s="60"/>
      <c r="FN298" s="60"/>
    </row>
    <row r="299" spans="1:170" ht="15.6" x14ac:dyDescent="0.3">
      <c r="A299" s="56">
        <v>1541</v>
      </c>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60"/>
      <c r="AO299" s="60">
        <v>1576.2599243216052</v>
      </c>
      <c r="AP299" s="60"/>
      <c r="AQ299" s="60"/>
      <c r="AR299" s="60"/>
      <c r="AS299" s="60"/>
      <c r="AT299" s="60"/>
      <c r="AU299" s="60"/>
      <c r="AV299" s="60"/>
      <c r="AW299" s="60">
        <v>1505.3506054068746</v>
      </c>
      <c r="AX299" s="60"/>
      <c r="AY299" s="60"/>
      <c r="AZ299" s="60"/>
      <c r="BA299" s="60">
        <v>1579.6840302995354</v>
      </c>
      <c r="BB299" s="60"/>
      <c r="BC299" s="60">
        <v>1659</v>
      </c>
      <c r="BD299" s="60"/>
      <c r="BE299" s="60"/>
      <c r="BF299" s="60"/>
      <c r="BG299" s="60"/>
      <c r="BH299" s="60"/>
      <c r="BI299" s="60"/>
      <c r="BJ299" s="60"/>
      <c r="BK299" s="60"/>
      <c r="BL299" s="60"/>
      <c r="BM299" s="60"/>
      <c r="BN299" s="60"/>
      <c r="BO299" s="60"/>
      <c r="BP299" s="60"/>
      <c r="BQ299" s="60"/>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60"/>
      <c r="CQ299" s="60"/>
      <c r="CR299" s="60"/>
      <c r="CS299" s="60"/>
      <c r="CT299" s="60"/>
      <c r="CU299" s="61"/>
      <c r="CV299" s="60"/>
      <c r="CW299" s="60"/>
      <c r="CX299" s="60"/>
      <c r="CY299" s="60"/>
      <c r="CZ299" s="60"/>
      <c r="DA299" s="60"/>
      <c r="DB299" s="60"/>
      <c r="DC299" s="60"/>
      <c r="DD299" s="60"/>
      <c r="DE299" s="60"/>
      <c r="DF299" s="60"/>
      <c r="DG299" s="60"/>
      <c r="DH299" s="60"/>
      <c r="DI299" s="60"/>
      <c r="DJ299" s="60"/>
      <c r="DK299" s="60">
        <v>2213.9037433155077</v>
      </c>
      <c r="DL299" s="60"/>
      <c r="DM299" s="60"/>
      <c r="DN299" s="60"/>
      <c r="DO299" s="60"/>
      <c r="DP299" s="60"/>
      <c r="DQ299" s="60"/>
      <c r="DR299" s="60"/>
      <c r="DS299" s="60"/>
      <c r="DT299" s="60">
        <v>995</v>
      </c>
      <c r="DU299" s="60"/>
      <c r="DV299" s="60"/>
      <c r="DW299" s="60">
        <v>1260.73667153525</v>
      </c>
      <c r="DX299" s="60"/>
      <c r="DY299" s="60"/>
      <c r="DZ299" s="60"/>
      <c r="EA299" s="60"/>
      <c r="EB299" s="60"/>
      <c r="EC299" s="60"/>
      <c r="ED299" s="60"/>
      <c r="EE299" s="60"/>
      <c r="EF299" s="60"/>
      <c r="EG299" s="60"/>
      <c r="EH299" s="60"/>
      <c r="EI299" s="60"/>
      <c r="EJ299" s="60"/>
      <c r="EK299" s="60"/>
      <c r="EL299" s="60"/>
      <c r="EM299" s="60"/>
      <c r="EN299" s="60"/>
      <c r="EO299" s="60">
        <v>1269</v>
      </c>
      <c r="EP299" s="60"/>
      <c r="EQ299" s="60"/>
      <c r="ER299" s="60"/>
      <c r="ES299" s="60"/>
      <c r="ET299" s="60"/>
      <c r="EU299" s="60"/>
      <c r="EV299" s="60"/>
      <c r="EW299" s="60"/>
      <c r="EX299" s="60"/>
      <c r="EY299" s="60"/>
      <c r="EZ299" s="60"/>
      <c r="FA299" s="60"/>
      <c r="FB299" s="60"/>
      <c r="FC299" s="60"/>
      <c r="FD299" s="60"/>
      <c r="FE299" s="60"/>
      <c r="FF299" s="60"/>
      <c r="FG299" s="60"/>
      <c r="FH299" s="60"/>
      <c r="FI299" s="60"/>
      <c r="FJ299" s="60"/>
      <c r="FK299" s="60"/>
      <c r="FL299" s="60"/>
      <c r="FM299" s="60"/>
      <c r="FN299" s="60"/>
    </row>
    <row r="300" spans="1:170" ht="15.6" x14ac:dyDescent="0.3">
      <c r="A300" s="56">
        <v>1542</v>
      </c>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c r="AN300" s="60"/>
      <c r="AO300" s="60">
        <v>1593.7679606827573</v>
      </c>
      <c r="AP300" s="60"/>
      <c r="AQ300" s="60"/>
      <c r="AR300" s="60"/>
      <c r="AS300" s="60"/>
      <c r="AT300" s="60"/>
      <c r="AU300" s="60"/>
      <c r="AV300" s="60"/>
      <c r="AW300" s="60">
        <v>1253.4314552088756</v>
      </c>
      <c r="AX300" s="60"/>
      <c r="AY300" s="60"/>
      <c r="AZ300" s="60"/>
      <c r="BA300" s="60">
        <v>1616.8888104961973</v>
      </c>
      <c r="BB300" s="60"/>
      <c r="BC300" s="60">
        <v>1711</v>
      </c>
      <c r="BD300" s="60"/>
      <c r="BE300" s="60"/>
      <c r="BF300" s="60"/>
      <c r="BG300" s="60"/>
      <c r="BH300" s="60"/>
      <c r="BI300" s="60"/>
      <c r="BJ300" s="60"/>
      <c r="BK300" s="60"/>
      <c r="BL300" s="60"/>
      <c r="BM300" s="60"/>
      <c r="BN300" s="60"/>
      <c r="BO300" s="60"/>
      <c r="BP300" s="60"/>
      <c r="BQ300" s="60"/>
      <c r="BR300" s="60"/>
      <c r="BS300" s="60"/>
      <c r="BT300" s="60"/>
      <c r="BU300" s="60"/>
      <c r="BV300" s="60"/>
      <c r="BW300" s="60"/>
      <c r="BX300" s="60"/>
      <c r="BY300" s="60"/>
      <c r="BZ300" s="60"/>
      <c r="CA300" s="60"/>
      <c r="CB300" s="60"/>
      <c r="CC300" s="60"/>
      <c r="CD300" s="60"/>
      <c r="CE300" s="60"/>
      <c r="CF300" s="60"/>
      <c r="CG300" s="60"/>
      <c r="CH300" s="60"/>
      <c r="CI300" s="60"/>
      <c r="CJ300" s="60"/>
      <c r="CK300" s="60"/>
      <c r="CL300" s="60"/>
      <c r="CM300" s="60"/>
      <c r="CN300" s="60"/>
      <c r="CO300" s="60"/>
      <c r="CP300" s="60"/>
      <c r="CQ300" s="60"/>
      <c r="CR300" s="60"/>
      <c r="CS300" s="60"/>
      <c r="CT300" s="60"/>
      <c r="CU300" s="61"/>
      <c r="CV300" s="60"/>
      <c r="CW300" s="60"/>
      <c r="CX300" s="60"/>
      <c r="CY300" s="60"/>
      <c r="CZ300" s="60"/>
      <c r="DA300" s="60"/>
      <c r="DB300" s="60"/>
      <c r="DC300" s="60"/>
      <c r="DD300" s="60"/>
      <c r="DE300" s="60"/>
      <c r="DF300" s="60"/>
      <c r="DG300" s="60"/>
      <c r="DH300" s="60"/>
      <c r="DI300" s="60"/>
      <c r="DJ300" s="60"/>
      <c r="DK300" s="60">
        <v>2390.3743315508018</v>
      </c>
      <c r="DL300" s="60"/>
      <c r="DM300" s="60"/>
      <c r="DN300" s="60"/>
      <c r="DO300" s="60"/>
      <c r="DP300" s="60"/>
      <c r="DQ300" s="60"/>
      <c r="DR300" s="60"/>
      <c r="DS300" s="60"/>
      <c r="DT300" s="60">
        <v>1007</v>
      </c>
      <c r="DU300" s="60"/>
      <c r="DV300" s="60"/>
      <c r="DW300" s="60">
        <v>1282.0459702505</v>
      </c>
      <c r="DX300" s="60"/>
      <c r="DY300" s="60"/>
      <c r="DZ300" s="60"/>
      <c r="EA300" s="60"/>
      <c r="EB300" s="60"/>
      <c r="EC300" s="60"/>
      <c r="ED300" s="60"/>
      <c r="EE300" s="60"/>
      <c r="EF300" s="60"/>
      <c r="EG300" s="60"/>
      <c r="EH300" s="60"/>
      <c r="EI300" s="60"/>
      <c r="EJ300" s="60"/>
      <c r="EK300" s="60"/>
      <c r="EL300" s="60"/>
      <c r="EM300" s="60"/>
      <c r="EN300" s="60"/>
      <c r="EO300" s="60">
        <v>1390</v>
      </c>
      <c r="EP300" s="60"/>
      <c r="EQ300" s="60"/>
      <c r="ER300" s="60"/>
      <c r="ES300" s="60"/>
      <c r="ET300" s="60"/>
      <c r="EU300" s="60"/>
      <c r="EV300" s="60"/>
      <c r="EW300" s="60"/>
      <c r="EX300" s="60"/>
      <c r="EY300" s="60"/>
      <c r="EZ300" s="60"/>
      <c r="FA300" s="60"/>
      <c r="FB300" s="60"/>
      <c r="FC300" s="60"/>
      <c r="FD300" s="60"/>
      <c r="FE300" s="60"/>
      <c r="FF300" s="60"/>
      <c r="FG300" s="60"/>
      <c r="FH300" s="60"/>
      <c r="FI300" s="60"/>
      <c r="FJ300" s="60"/>
      <c r="FK300" s="60"/>
      <c r="FL300" s="60"/>
      <c r="FM300" s="60"/>
      <c r="FN300" s="60"/>
    </row>
    <row r="301" spans="1:170" ht="15.6" x14ac:dyDescent="0.3">
      <c r="A301" s="56">
        <v>1543</v>
      </c>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c r="AN301" s="60"/>
      <c r="AO301" s="60">
        <v>1541.2090585995502</v>
      </c>
      <c r="AP301" s="60"/>
      <c r="AQ301" s="60"/>
      <c r="AR301" s="60"/>
      <c r="AS301" s="60"/>
      <c r="AT301" s="60"/>
      <c r="AU301" s="60"/>
      <c r="AV301" s="60"/>
      <c r="AW301" s="60">
        <v>1363.2159898063051</v>
      </c>
      <c r="AX301" s="60"/>
      <c r="AY301" s="60"/>
      <c r="AZ301" s="60"/>
      <c r="BA301" s="60">
        <v>1520.5987519543737</v>
      </c>
      <c r="BB301" s="60"/>
      <c r="BC301" s="60">
        <v>1649</v>
      </c>
      <c r="BD301" s="60"/>
      <c r="BE301" s="60"/>
      <c r="BF301" s="60"/>
      <c r="BG301" s="60"/>
      <c r="BH301" s="60"/>
      <c r="BI301" s="60"/>
      <c r="BJ301" s="60"/>
      <c r="BK301" s="60"/>
      <c r="BL301" s="60"/>
      <c r="BM301" s="60"/>
      <c r="BN301" s="60"/>
      <c r="BO301" s="60"/>
      <c r="BP301" s="60"/>
      <c r="BQ301" s="60"/>
      <c r="BR301" s="60"/>
      <c r="BS301" s="60"/>
      <c r="BT301" s="60"/>
      <c r="BU301" s="60"/>
      <c r="BV301" s="60"/>
      <c r="BW301" s="60"/>
      <c r="BX301" s="60"/>
      <c r="BY301" s="60"/>
      <c r="BZ301" s="60"/>
      <c r="CA301" s="60"/>
      <c r="CB301" s="60"/>
      <c r="CC301" s="60"/>
      <c r="CD301" s="60"/>
      <c r="CE301" s="60"/>
      <c r="CF301" s="60"/>
      <c r="CG301" s="60"/>
      <c r="CH301" s="60"/>
      <c r="CI301" s="60"/>
      <c r="CJ301" s="60"/>
      <c r="CK301" s="60"/>
      <c r="CL301" s="60"/>
      <c r="CM301" s="60"/>
      <c r="CN301" s="60"/>
      <c r="CO301" s="60"/>
      <c r="CP301" s="60"/>
      <c r="CQ301" s="60"/>
      <c r="CR301" s="60"/>
      <c r="CS301" s="60"/>
      <c r="CT301" s="60"/>
      <c r="CU301" s="61"/>
      <c r="CV301" s="60"/>
      <c r="CW301" s="60"/>
      <c r="CX301" s="60"/>
      <c r="CY301" s="60"/>
      <c r="CZ301" s="60"/>
      <c r="DA301" s="60"/>
      <c r="DB301" s="60"/>
      <c r="DC301" s="60"/>
      <c r="DD301" s="60"/>
      <c r="DE301" s="60"/>
      <c r="DF301" s="60"/>
      <c r="DG301" s="60"/>
      <c r="DH301" s="60"/>
      <c r="DI301" s="60"/>
      <c r="DJ301" s="60"/>
      <c r="DK301" s="60">
        <v>2299.4652406417108</v>
      </c>
      <c r="DL301" s="60"/>
      <c r="DM301" s="60"/>
      <c r="DN301" s="60"/>
      <c r="DO301" s="60"/>
      <c r="DP301" s="60"/>
      <c r="DQ301" s="60"/>
      <c r="DR301" s="60"/>
      <c r="DS301" s="60"/>
      <c r="DT301" s="60">
        <v>1027</v>
      </c>
      <c r="DU301" s="60"/>
      <c r="DV301" s="60"/>
      <c r="DW301" s="60">
        <v>1301.0338407884999</v>
      </c>
      <c r="DX301" s="60"/>
      <c r="DY301" s="60"/>
      <c r="DZ301" s="60"/>
      <c r="EA301" s="60"/>
      <c r="EB301" s="60"/>
      <c r="EC301" s="60"/>
      <c r="ED301" s="60"/>
      <c r="EE301" s="60"/>
      <c r="EF301" s="60"/>
      <c r="EG301" s="60"/>
      <c r="EH301" s="60"/>
      <c r="EI301" s="60"/>
      <c r="EJ301" s="60"/>
      <c r="EK301" s="60"/>
      <c r="EL301" s="60"/>
      <c r="EM301" s="60"/>
      <c r="EN301" s="60"/>
      <c r="EO301" s="60">
        <v>1519</v>
      </c>
      <c r="EP301" s="60"/>
      <c r="EQ301" s="60"/>
      <c r="ER301" s="60"/>
      <c r="ES301" s="60"/>
      <c r="ET301" s="60"/>
      <c r="EU301" s="60"/>
      <c r="EV301" s="60"/>
      <c r="EW301" s="60"/>
      <c r="EX301" s="60"/>
      <c r="EY301" s="60"/>
      <c r="EZ301" s="60"/>
      <c r="FA301" s="60"/>
      <c r="FB301" s="60"/>
      <c r="FC301" s="60"/>
      <c r="FD301" s="60"/>
      <c r="FE301" s="60"/>
      <c r="FF301" s="60"/>
      <c r="FG301" s="60"/>
      <c r="FH301" s="60"/>
      <c r="FI301" s="60"/>
      <c r="FJ301" s="60"/>
      <c r="FK301" s="60"/>
      <c r="FL301" s="60"/>
      <c r="FM301" s="60"/>
      <c r="FN301" s="60"/>
    </row>
    <row r="302" spans="1:170" ht="15.6" x14ac:dyDescent="0.3">
      <c r="A302" s="56">
        <v>1544</v>
      </c>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v>1570.1549934334553</v>
      </c>
      <c r="AP302" s="60"/>
      <c r="AQ302" s="60"/>
      <c r="AR302" s="60"/>
      <c r="AS302" s="60"/>
      <c r="AT302" s="60"/>
      <c r="AU302" s="60"/>
      <c r="AV302" s="60"/>
      <c r="AW302" s="60">
        <v>1493.8289880234031</v>
      </c>
      <c r="AX302" s="60"/>
      <c r="AY302" s="60"/>
      <c r="AZ302" s="60"/>
      <c r="BA302" s="60">
        <v>1426.3350405585697</v>
      </c>
      <c r="BB302" s="60"/>
      <c r="BC302" s="60">
        <v>1734</v>
      </c>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c r="CL302" s="60"/>
      <c r="CM302" s="60"/>
      <c r="CN302" s="60"/>
      <c r="CO302" s="60"/>
      <c r="CP302" s="60"/>
      <c r="CQ302" s="60"/>
      <c r="CR302" s="60"/>
      <c r="CS302" s="60"/>
      <c r="CT302" s="60"/>
      <c r="CU302" s="61"/>
      <c r="CV302" s="60"/>
      <c r="CW302" s="60"/>
      <c r="CX302" s="60"/>
      <c r="CY302" s="60"/>
      <c r="CZ302" s="60"/>
      <c r="DA302" s="60"/>
      <c r="DB302" s="60"/>
      <c r="DC302" s="60"/>
      <c r="DD302" s="60"/>
      <c r="DE302" s="60"/>
      <c r="DF302" s="60"/>
      <c r="DG302" s="60"/>
      <c r="DH302" s="60"/>
      <c r="DI302" s="60"/>
      <c r="DJ302" s="60"/>
      <c r="DK302" s="60">
        <v>2426.0249554367201</v>
      </c>
      <c r="DL302" s="60"/>
      <c r="DM302" s="60"/>
      <c r="DN302" s="60"/>
      <c r="DO302" s="60"/>
      <c r="DP302" s="60"/>
      <c r="DQ302" s="60"/>
      <c r="DR302" s="60"/>
      <c r="DS302" s="60"/>
      <c r="DT302" s="60">
        <v>1041</v>
      </c>
      <c r="DU302" s="60"/>
      <c r="DV302" s="60"/>
      <c r="DW302" s="60">
        <v>1274.0546485485002</v>
      </c>
      <c r="DX302" s="60"/>
      <c r="DY302" s="60"/>
      <c r="DZ302" s="60"/>
      <c r="EA302" s="60"/>
      <c r="EB302" s="60"/>
      <c r="EC302" s="60"/>
      <c r="ED302" s="60"/>
      <c r="EE302" s="60"/>
      <c r="EF302" s="60"/>
      <c r="EG302" s="60"/>
      <c r="EH302" s="60"/>
      <c r="EI302" s="60"/>
      <c r="EJ302" s="60"/>
      <c r="EK302" s="60"/>
      <c r="EL302" s="60"/>
      <c r="EM302" s="60"/>
      <c r="EN302" s="60"/>
      <c r="EO302" s="60">
        <v>1530</v>
      </c>
      <c r="EP302" s="60"/>
      <c r="EQ302" s="60"/>
      <c r="ER302" s="60"/>
      <c r="ES302" s="60"/>
      <c r="ET302" s="60"/>
      <c r="EU302" s="60"/>
      <c r="EV302" s="60"/>
      <c r="EW302" s="60"/>
      <c r="EX302" s="60"/>
      <c r="EY302" s="60"/>
      <c r="EZ302" s="60"/>
      <c r="FA302" s="60"/>
      <c r="FB302" s="60"/>
      <c r="FC302" s="60"/>
      <c r="FD302" s="60"/>
      <c r="FE302" s="60"/>
      <c r="FF302" s="60"/>
      <c r="FG302" s="60"/>
      <c r="FH302" s="60"/>
      <c r="FI302" s="60"/>
      <c r="FJ302" s="60"/>
      <c r="FK302" s="60"/>
      <c r="FL302" s="60"/>
      <c r="FM302" s="60"/>
      <c r="FN302" s="60"/>
    </row>
    <row r="303" spans="1:170" ht="15.6" x14ac:dyDescent="0.3">
      <c r="A303" s="56">
        <v>1545</v>
      </c>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c r="AN303" s="60"/>
      <c r="AO303" s="60">
        <v>1531.2812510907163</v>
      </c>
      <c r="AP303" s="60"/>
      <c r="AQ303" s="60"/>
      <c r="AR303" s="60"/>
      <c r="AS303" s="60"/>
      <c r="AT303" s="60"/>
      <c r="AU303" s="60"/>
      <c r="AV303" s="60"/>
      <c r="AW303" s="60">
        <v>1267.0121278056163</v>
      </c>
      <c r="AX303" s="60"/>
      <c r="AY303" s="60"/>
      <c r="AZ303" s="60"/>
      <c r="BA303" s="60">
        <v>1205.8086080098767</v>
      </c>
      <c r="BB303" s="60"/>
      <c r="BC303" s="60">
        <v>1680</v>
      </c>
      <c r="BD303" s="60"/>
      <c r="BE303" s="60"/>
      <c r="BF303" s="60"/>
      <c r="BG303" s="60"/>
      <c r="BH303" s="60"/>
      <c r="BI303" s="60"/>
      <c r="BJ303" s="60"/>
      <c r="BK303" s="60"/>
      <c r="BL303" s="60"/>
      <c r="BM303" s="60"/>
      <c r="BN303" s="60"/>
      <c r="BO303" s="60"/>
      <c r="BP303" s="60"/>
      <c r="BQ303" s="60"/>
      <c r="BR303" s="60"/>
      <c r="BS303" s="60"/>
      <c r="BT303" s="60"/>
      <c r="BU303" s="60"/>
      <c r="BV303" s="60"/>
      <c r="BW303" s="60"/>
      <c r="BX303" s="60"/>
      <c r="BY303" s="60"/>
      <c r="BZ303" s="60"/>
      <c r="CA303" s="60"/>
      <c r="CB303" s="60"/>
      <c r="CC303" s="60"/>
      <c r="CD303" s="60"/>
      <c r="CE303" s="60"/>
      <c r="CF303" s="60"/>
      <c r="CG303" s="60"/>
      <c r="CH303" s="60"/>
      <c r="CI303" s="60"/>
      <c r="CJ303" s="60"/>
      <c r="CK303" s="60"/>
      <c r="CL303" s="60"/>
      <c r="CM303" s="60"/>
      <c r="CN303" s="60"/>
      <c r="CO303" s="60"/>
      <c r="CP303" s="60"/>
      <c r="CQ303" s="60"/>
      <c r="CR303" s="60"/>
      <c r="CS303" s="60"/>
      <c r="CT303" s="60"/>
      <c r="CU303" s="61"/>
      <c r="CV303" s="60"/>
      <c r="CW303" s="60"/>
      <c r="CX303" s="60"/>
      <c r="CY303" s="60"/>
      <c r="CZ303" s="60"/>
      <c r="DA303" s="60"/>
      <c r="DB303" s="60"/>
      <c r="DC303" s="60"/>
      <c r="DD303" s="60"/>
      <c r="DE303" s="60"/>
      <c r="DF303" s="60"/>
      <c r="DG303" s="60"/>
      <c r="DH303" s="60"/>
      <c r="DI303" s="60"/>
      <c r="DJ303" s="60"/>
      <c r="DK303" s="60">
        <v>2595.3654188948303</v>
      </c>
      <c r="DL303" s="60"/>
      <c r="DM303" s="60"/>
      <c r="DN303" s="60"/>
      <c r="DO303" s="60"/>
      <c r="DP303" s="60"/>
      <c r="DQ303" s="60"/>
      <c r="DR303" s="60"/>
      <c r="DS303" s="60"/>
      <c r="DT303" s="60">
        <v>1054</v>
      </c>
      <c r="DU303" s="60"/>
      <c r="DV303" s="60"/>
      <c r="DW303" s="60">
        <v>1267.15212944775</v>
      </c>
      <c r="DX303" s="60"/>
      <c r="DY303" s="60"/>
      <c r="DZ303" s="60"/>
      <c r="EA303" s="60"/>
      <c r="EB303" s="60"/>
      <c r="EC303" s="60"/>
      <c r="ED303" s="60"/>
      <c r="EE303" s="60"/>
      <c r="EF303" s="60"/>
      <c r="EG303" s="60"/>
      <c r="EH303" s="60"/>
      <c r="EI303" s="60"/>
      <c r="EJ303" s="60"/>
      <c r="EK303" s="60"/>
      <c r="EL303" s="60"/>
      <c r="EM303" s="60"/>
      <c r="EN303" s="60"/>
      <c r="EO303" s="60">
        <v>1572</v>
      </c>
      <c r="EP303" s="60"/>
      <c r="EQ303" s="60"/>
      <c r="ER303" s="60"/>
      <c r="ES303" s="60"/>
      <c r="ET303" s="60"/>
      <c r="EU303" s="60"/>
      <c r="EV303" s="60"/>
      <c r="EW303" s="60"/>
      <c r="EX303" s="60"/>
      <c r="EY303" s="60"/>
      <c r="EZ303" s="60"/>
      <c r="FA303" s="60"/>
      <c r="FB303" s="60"/>
      <c r="FC303" s="60"/>
      <c r="FD303" s="60"/>
      <c r="FE303" s="60"/>
      <c r="FF303" s="60"/>
      <c r="FG303" s="60"/>
      <c r="FH303" s="60"/>
      <c r="FI303" s="60"/>
      <c r="FJ303" s="60"/>
      <c r="FK303" s="60"/>
      <c r="FL303" s="60"/>
      <c r="FM303" s="60"/>
      <c r="FN303" s="60"/>
    </row>
    <row r="304" spans="1:170" ht="15.6" x14ac:dyDescent="0.3">
      <c r="A304" s="56">
        <v>1546</v>
      </c>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c r="AA304" s="60"/>
      <c r="AB304" s="60"/>
      <c r="AC304" s="60"/>
      <c r="AD304" s="60"/>
      <c r="AE304" s="60"/>
      <c r="AF304" s="60"/>
      <c r="AG304" s="60"/>
      <c r="AH304" s="60"/>
      <c r="AI304" s="60"/>
      <c r="AJ304" s="60"/>
      <c r="AK304" s="60"/>
      <c r="AL304" s="60"/>
      <c r="AM304" s="60"/>
      <c r="AN304" s="60"/>
      <c r="AO304" s="60">
        <v>1479.8537547417372</v>
      </c>
      <c r="AP304" s="60"/>
      <c r="AQ304" s="60"/>
      <c r="AR304" s="60"/>
      <c r="AS304" s="60"/>
      <c r="AT304" s="60"/>
      <c r="AU304" s="60"/>
      <c r="AV304" s="60"/>
      <c r="AW304" s="60">
        <v>1391.4783638034401</v>
      </c>
      <c r="AX304" s="60"/>
      <c r="AY304" s="60"/>
      <c r="AZ304" s="60"/>
      <c r="BA304" s="60">
        <v>1346.475391394237</v>
      </c>
      <c r="BB304" s="60"/>
      <c r="BC304" s="60">
        <v>1705</v>
      </c>
      <c r="BD304" s="60"/>
      <c r="BE304" s="60"/>
      <c r="BF304" s="60"/>
      <c r="BG304" s="60"/>
      <c r="BH304" s="60"/>
      <c r="BI304" s="60"/>
      <c r="BJ304" s="60"/>
      <c r="BK304" s="60"/>
      <c r="BL304" s="60"/>
      <c r="BM304" s="60"/>
      <c r="BN304" s="60"/>
      <c r="BO304" s="60"/>
      <c r="BP304" s="60"/>
      <c r="BQ304" s="60"/>
      <c r="BR304" s="60"/>
      <c r="BS304" s="60"/>
      <c r="BT304" s="60"/>
      <c r="BU304" s="60"/>
      <c r="BV304" s="60"/>
      <c r="BW304" s="60"/>
      <c r="BX304" s="60"/>
      <c r="BY304" s="60"/>
      <c r="BZ304" s="60"/>
      <c r="CA304" s="60"/>
      <c r="CB304" s="60"/>
      <c r="CC304" s="60"/>
      <c r="CD304" s="60"/>
      <c r="CE304" s="60"/>
      <c r="CF304" s="60"/>
      <c r="CG304" s="60"/>
      <c r="CH304" s="60"/>
      <c r="CI304" s="60"/>
      <c r="CJ304" s="60"/>
      <c r="CK304" s="60"/>
      <c r="CL304" s="60"/>
      <c r="CM304" s="60"/>
      <c r="CN304" s="60"/>
      <c r="CO304" s="60"/>
      <c r="CP304" s="60"/>
      <c r="CQ304" s="60"/>
      <c r="CR304" s="60"/>
      <c r="CS304" s="60"/>
      <c r="CT304" s="60"/>
      <c r="CU304" s="61"/>
      <c r="CV304" s="60"/>
      <c r="CW304" s="60"/>
      <c r="CX304" s="60"/>
      <c r="CY304" s="60"/>
      <c r="CZ304" s="60"/>
      <c r="DA304" s="60"/>
      <c r="DB304" s="60"/>
      <c r="DC304" s="60"/>
      <c r="DD304" s="60"/>
      <c r="DE304" s="60"/>
      <c r="DF304" s="60"/>
      <c r="DG304" s="60"/>
      <c r="DH304" s="60"/>
      <c r="DI304" s="60"/>
      <c r="DJ304" s="60"/>
      <c r="DK304" s="60">
        <v>2190.7308377896611</v>
      </c>
      <c r="DL304" s="60"/>
      <c r="DM304" s="60"/>
      <c r="DN304" s="60"/>
      <c r="DO304" s="60"/>
      <c r="DP304" s="60"/>
      <c r="DQ304" s="60"/>
      <c r="DR304" s="60"/>
      <c r="DS304" s="60"/>
      <c r="DT304" s="60">
        <v>1063</v>
      </c>
      <c r="DU304" s="60"/>
      <c r="DV304" s="60"/>
      <c r="DW304" s="60">
        <v>1351.9357508475</v>
      </c>
      <c r="DX304" s="60"/>
      <c r="DY304" s="60"/>
      <c r="DZ304" s="60"/>
      <c r="EA304" s="60"/>
      <c r="EB304" s="60"/>
      <c r="EC304" s="60"/>
      <c r="ED304" s="60"/>
      <c r="EE304" s="60"/>
      <c r="EF304" s="60"/>
      <c r="EG304" s="60"/>
      <c r="EH304" s="60"/>
      <c r="EI304" s="60"/>
      <c r="EJ304" s="60"/>
      <c r="EK304" s="60"/>
      <c r="EL304" s="60"/>
      <c r="EM304" s="60"/>
      <c r="EN304" s="60"/>
      <c r="EO304" s="60">
        <v>1592</v>
      </c>
      <c r="EP304" s="60"/>
      <c r="EQ304" s="60"/>
      <c r="ER304" s="60"/>
      <c r="ES304" s="60"/>
      <c r="ET304" s="60"/>
      <c r="EU304" s="60"/>
      <c r="EV304" s="60"/>
      <c r="EW304" s="60"/>
      <c r="EX304" s="60"/>
      <c r="EY304" s="60"/>
      <c r="EZ304" s="60"/>
      <c r="FA304" s="60"/>
      <c r="FB304" s="60"/>
      <c r="FC304" s="60"/>
      <c r="FD304" s="60"/>
      <c r="FE304" s="60"/>
      <c r="FF304" s="60"/>
      <c r="FG304" s="60"/>
      <c r="FH304" s="60"/>
      <c r="FI304" s="60"/>
      <c r="FJ304" s="60"/>
      <c r="FK304" s="60"/>
      <c r="FL304" s="60"/>
      <c r="FM304" s="60"/>
      <c r="FN304" s="60"/>
    </row>
    <row r="305" spans="1:170" ht="15.6" x14ac:dyDescent="0.3">
      <c r="A305" s="56">
        <v>1547</v>
      </c>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c r="AN305" s="60"/>
      <c r="AO305" s="60">
        <v>1588.8875345606834</v>
      </c>
      <c r="AP305" s="60"/>
      <c r="AQ305" s="60"/>
      <c r="AR305" s="60"/>
      <c r="AS305" s="60"/>
      <c r="AT305" s="60"/>
      <c r="AU305" s="60"/>
      <c r="AV305" s="60"/>
      <c r="AW305" s="60">
        <v>1623.0813356964584</v>
      </c>
      <c r="AX305" s="60"/>
      <c r="AY305" s="60"/>
      <c r="AZ305" s="60"/>
      <c r="BA305" s="60">
        <v>1614.9984204367577</v>
      </c>
      <c r="BB305" s="60"/>
      <c r="BC305" s="60">
        <v>1841</v>
      </c>
      <c r="BD305" s="60"/>
      <c r="BE305" s="60"/>
      <c r="BF305" s="60"/>
      <c r="BG305" s="60"/>
      <c r="BH305" s="60"/>
      <c r="BI305" s="60"/>
      <c r="BJ305" s="60"/>
      <c r="BK305" s="60"/>
      <c r="BL305" s="60"/>
      <c r="BM305" s="60"/>
      <c r="BN305" s="60"/>
      <c r="BO305" s="60"/>
      <c r="BP305" s="60"/>
      <c r="BQ305" s="60"/>
      <c r="BR305" s="60"/>
      <c r="BS305" s="60"/>
      <c r="BT305" s="60"/>
      <c r="BU305" s="60"/>
      <c r="BV305" s="60"/>
      <c r="BW305" s="60"/>
      <c r="BX305" s="60"/>
      <c r="BY305" s="60"/>
      <c r="BZ305" s="60"/>
      <c r="CA305" s="60"/>
      <c r="CB305" s="60"/>
      <c r="CC305" s="60"/>
      <c r="CD305" s="60"/>
      <c r="CE305" s="60"/>
      <c r="CF305" s="60"/>
      <c r="CG305" s="60"/>
      <c r="CH305" s="60"/>
      <c r="CI305" s="60"/>
      <c r="CJ305" s="60"/>
      <c r="CK305" s="60"/>
      <c r="CL305" s="60"/>
      <c r="CM305" s="60"/>
      <c r="CN305" s="60"/>
      <c r="CO305" s="60"/>
      <c r="CP305" s="60"/>
      <c r="CQ305" s="60"/>
      <c r="CR305" s="60"/>
      <c r="CS305" s="60"/>
      <c r="CT305" s="60"/>
      <c r="CU305" s="61"/>
      <c r="CV305" s="60"/>
      <c r="CW305" s="60"/>
      <c r="CX305" s="60"/>
      <c r="CY305" s="60"/>
      <c r="CZ305" s="60"/>
      <c r="DA305" s="60"/>
      <c r="DB305" s="60"/>
      <c r="DC305" s="60"/>
      <c r="DD305" s="60"/>
      <c r="DE305" s="60"/>
      <c r="DF305" s="60"/>
      <c r="DG305" s="60"/>
      <c r="DH305" s="60"/>
      <c r="DI305" s="60"/>
      <c r="DJ305" s="60"/>
      <c r="DK305" s="60">
        <v>2721.0338680926911</v>
      </c>
      <c r="DL305" s="60"/>
      <c r="DM305" s="60"/>
      <c r="DN305" s="60"/>
      <c r="DO305" s="60"/>
      <c r="DP305" s="60"/>
      <c r="DQ305" s="60"/>
      <c r="DR305" s="60"/>
      <c r="DS305" s="60"/>
      <c r="DT305" s="60">
        <v>1057</v>
      </c>
      <c r="DU305" s="60"/>
      <c r="DV305" s="60"/>
      <c r="DW305" s="60">
        <v>1384.6625612819998</v>
      </c>
      <c r="DX305" s="60"/>
      <c r="DY305" s="60"/>
      <c r="DZ305" s="60"/>
      <c r="EA305" s="60"/>
      <c r="EB305" s="60"/>
      <c r="EC305" s="60"/>
      <c r="ED305" s="60"/>
      <c r="EE305" s="60"/>
      <c r="EF305" s="60"/>
      <c r="EG305" s="60"/>
      <c r="EH305" s="60"/>
      <c r="EI305" s="60"/>
      <c r="EJ305" s="60"/>
      <c r="EK305" s="60"/>
      <c r="EL305" s="60"/>
      <c r="EM305" s="60"/>
      <c r="EN305" s="60"/>
      <c r="EO305" s="60">
        <v>1412</v>
      </c>
      <c r="EP305" s="60"/>
      <c r="EQ305" s="60"/>
      <c r="ER305" s="60"/>
      <c r="ES305" s="60"/>
      <c r="ET305" s="60"/>
      <c r="EU305" s="60"/>
      <c r="EV305" s="60"/>
      <c r="EW305" s="60"/>
      <c r="EX305" s="60"/>
      <c r="EY305" s="60"/>
      <c r="EZ305" s="60"/>
      <c r="FA305" s="60"/>
      <c r="FB305" s="60"/>
      <c r="FC305" s="60"/>
      <c r="FD305" s="60"/>
      <c r="FE305" s="60"/>
      <c r="FF305" s="60"/>
      <c r="FG305" s="60"/>
      <c r="FH305" s="60"/>
      <c r="FI305" s="60"/>
      <c r="FJ305" s="60"/>
      <c r="FK305" s="60"/>
      <c r="FL305" s="60"/>
      <c r="FM305" s="60"/>
      <c r="FN305" s="60"/>
    </row>
    <row r="306" spans="1:170" ht="15.6" x14ac:dyDescent="0.3">
      <c r="A306" s="56">
        <v>1548</v>
      </c>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v>1577.6204334647116</v>
      </c>
      <c r="AP306" s="60"/>
      <c r="AQ306" s="60"/>
      <c r="AR306" s="60"/>
      <c r="AS306" s="60"/>
      <c r="AT306" s="60"/>
      <c r="AU306" s="60"/>
      <c r="AV306" s="60"/>
      <c r="AW306" s="60">
        <v>1308.0036863349567</v>
      </c>
      <c r="AX306" s="60"/>
      <c r="AY306" s="60"/>
      <c r="AZ306" s="60"/>
      <c r="BA306" s="60">
        <v>1556.4996457745258</v>
      </c>
      <c r="BB306" s="60"/>
      <c r="BC306" s="60">
        <v>1755</v>
      </c>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c r="CA306" s="60"/>
      <c r="CB306" s="60"/>
      <c r="CC306" s="60"/>
      <c r="CD306" s="60"/>
      <c r="CE306" s="60"/>
      <c r="CF306" s="60"/>
      <c r="CG306" s="60"/>
      <c r="CH306" s="60"/>
      <c r="CI306" s="60"/>
      <c r="CJ306" s="60"/>
      <c r="CK306" s="60"/>
      <c r="CL306" s="60"/>
      <c r="CM306" s="60"/>
      <c r="CN306" s="60"/>
      <c r="CO306" s="60"/>
      <c r="CP306" s="60"/>
      <c r="CQ306" s="60"/>
      <c r="CR306" s="60"/>
      <c r="CS306" s="60"/>
      <c r="CT306" s="60"/>
      <c r="CU306" s="61"/>
      <c r="CV306" s="60"/>
      <c r="CW306" s="60"/>
      <c r="CX306" s="60"/>
      <c r="CY306" s="60"/>
      <c r="CZ306" s="60"/>
      <c r="DA306" s="60"/>
      <c r="DB306" s="60"/>
      <c r="DC306" s="60"/>
      <c r="DD306" s="60"/>
      <c r="DE306" s="60"/>
      <c r="DF306" s="60"/>
      <c r="DG306" s="60"/>
      <c r="DH306" s="60"/>
      <c r="DI306" s="60"/>
      <c r="DJ306" s="60"/>
      <c r="DK306" s="60">
        <v>2614.9732620320851</v>
      </c>
      <c r="DL306" s="60"/>
      <c r="DM306" s="60"/>
      <c r="DN306" s="60"/>
      <c r="DO306" s="60"/>
      <c r="DP306" s="60"/>
      <c r="DQ306" s="60"/>
      <c r="DR306" s="60"/>
      <c r="DS306" s="60"/>
      <c r="DT306" s="60">
        <v>1049</v>
      </c>
      <c r="DU306" s="60"/>
      <c r="DV306" s="60"/>
      <c r="DW306" s="60">
        <v>1396.718671075</v>
      </c>
      <c r="DX306" s="60"/>
      <c r="DY306" s="60"/>
      <c r="DZ306" s="60"/>
      <c r="EA306" s="60"/>
      <c r="EB306" s="60"/>
      <c r="EC306" s="60"/>
      <c r="ED306" s="60"/>
      <c r="EE306" s="60"/>
      <c r="EF306" s="60"/>
      <c r="EG306" s="60"/>
      <c r="EH306" s="60"/>
      <c r="EI306" s="60"/>
      <c r="EJ306" s="60"/>
      <c r="EK306" s="60"/>
      <c r="EL306" s="60"/>
      <c r="EM306" s="60"/>
      <c r="EN306" s="60"/>
      <c r="EO306" s="60">
        <v>1561</v>
      </c>
      <c r="EP306" s="60"/>
      <c r="EQ306" s="60"/>
      <c r="ER306" s="60"/>
      <c r="ES306" s="60"/>
      <c r="ET306" s="60"/>
      <c r="EU306" s="60"/>
      <c r="EV306" s="60"/>
      <c r="EW306" s="60"/>
      <c r="EX306" s="60"/>
      <c r="EY306" s="60"/>
      <c r="EZ306" s="60"/>
      <c r="FA306" s="60"/>
      <c r="FB306" s="60"/>
      <c r="FC306" s="60"/>
      <c r="FD306" s="60"/>
      <c r="FE306" s="60"/>
      <c r="FF306" s="60"/>
      <c r="FG306" s="60"/>
      <c r="FH306" s="60"/>
      <c r="FI306" s="60"/>
      <c r="FJ306" s="60"/>
      <c r="FK306" s="60"/>
      <c r="FL306" s="60"/>
      <c r="FM306" s="60"/>
      <c r="FN306" s="60"/>
    </row>
    <row r="307" spans="1:170" ht="15.6" x14ac:dyDescent="0.3">
      <c r="A307" s="56">
        <v>1549</v>
      </c>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c r="AN307" s="60"/>
      <c r="AO307" s="60">
        <v>1551.5453552762822</v>
      </c>
      <c r="AP307" s="60"/>
      <c r="AQ307" s="60"/>
      <c r="AR307" s="60"/>
      <c r="AS307" s="60"/>
      <c r="AT307" s="60"/>
      <c r="AU307" s="60"/>
      <c r="AV307" s="60"/>
      <c r="AW307" s="60">
        <v>1348.9342700044199</v>
      </c>
      <c r="AX307" s="60"/>
      <c r="AY307" s="60"/>
      <c r="AZ307" s="60"/>
      <c r="BA307" s="60">
        <v>1375.8206058209064</v>
      </c>
      <c r="BB307" s="60"/>
      <c r="BC307" s="60">
        <v>1678</v>
      </c>
      <c r="BD307" s="60"/>
      <c r="BE307" s="60"/>
      <c r="BF307" s="60"/>
      <c r="BG307" s="60"/>
      <c r="BH307" s="60"/>
      <c r="BI307" s="60"/>
      <c r="BJ307" s="60"/>
      <c r="BK307" s="60"/>
      <c r="BL307" s="60"/>
      <c r="BM307" s="60"/>
      <c r="BN307" s="60"/>
      <c r="BO307" s="60"/>
      <c r="BP307" s="60"/>
      <c r="BQ307" s="60"/>
      <c r="BR307" s="60"/>
      <c r="BS307" s="60"/>
      <c r="BT307" s="60"/>
      <c r="BU307" s="60"/>
      <c r="BV307" s="60"/>
      <c r="BW307" s="60"/>
      <c r="BX307" s="60"/>
      <c r="BY307" s="60"/>
      <c r="BZ307" s="60"/>
      <c r="CA307" s="60"/>
      <c r="CB307" s="60"/>
      <c r="CC307" s="60"/>
      <c r="CD307" s="60"/>
      <c r="CE307" s="60"/>
      <c r="CF307" s="60"/>
      <c r="CG307" s="60"/>
      <c r="CH307" s="60"/>
      <c r="CI307" s="60"/>
      <c r="CJ307" s="60"/>
      <c r="CK307" s="60"/>
      <c r="CL307" s="60"/>
      <c r="CM307" s="60"/>
      <c r="CN307" s="60"/>
      <c r="CO307" s="60"/>
      <c r="CP307" s="60"/>
      <c r="CQ307" s="60"/>
      <c r="CR307" s="60"/>
      <c r="CS307" s="60"/>
      <c r="CT307" s="60"/>
      <c r="CU307" s="61"/>
      <c r="CV307" s="60"/>
      <c r="CW307" s="60"/>
      <c r="CX307" s="60"/>
      <c r="CY307" s="60"/>
      <c r="CZ307" s="60"/>
      <c r="DA307" s="60"/>
      <c r="DB307" s="60"/>
      <c r="DC307" s="60"/>
      <c r="DD307" s="60"/>
      <c r="DE307" s="60"/>
      <c r="DF307" s="60"/>
      <c r="DG307" s="60"/>
      <c r="DH307" s="60"/>
      <c r="DI307" s="60"/>
      <c r="DJ307" s="60"/>
      <c r="DK307" s="60">
        <v>2666.6666666666665</v>
      </c>
      <c r="DL307" s="60"/>
      <c r="DM307" s="60"/>
      <c r="DN307" s="60"/>
      <c r="DO307" s="60"/>
      <c r="DP307" s="60"/>
      <c r="DQ307" s="60"/>
      <c r="DR307" s="60"/>
      <c r="DS307" s="60"/>
      <c r="DT307" s="60">
        <v>1049</v>
      </c>
      <c r="DU307" s="60"/>
      <c r="DV307" s="60"/>
      <c r="DW307" s="60">
        <v>1361.9049610530001</v>
      </c>
      <c r="DX307" s="60"/>
      <c r="DY307" s="60"/>
      <c r="DZ307" s="60"/>
      <c r="EA307" s="60"/>
      <c r="EB307" s="60"/>
      <c r="EC307" s="60"/>
      <c r="ED307" s="60"/>
      <c r="EE307" s="60"/>
      <c r="EF307" s="60"/>
      <c r="EG307" s="60"/>
      <c r="EH307" s="60"/>
      <c r="EI307" s="60"/>
      <c r="EJ307" s="60"/>
      <c r="EK307" s="60"/>
      <c r="EL307" s="60"/>
      <c r="EM307" s="60"/>
      <c r="EN307" s="60"/>
      <c r="EO307" s="60">
        <v>1634</v>
      </c>
      <c r="EP307" s="60"/>
      <c r="EQ307" s="60"/>
      <c r="ER307" s="60"/>
      <c r="ES307" s="60"/>
      <c r="ET307" s="60"/>
      <c r="EU307" s="60"/>
      <c r="EV307" s="60"/>
      <c r="EW307" s="60"/>
      <c r="EX307" s="60"/>
      <c r="EY307" s="60"/>
      <c r="EZ307" s="60"/>
      <c r="FA307" s="60"/>
      <c r="FB307" s="60"/>
      <c r="FC307" s="60"/>
      <c r="FD307" s="60"/>
      <c r="FE307" s="60"/>
      <c r="FF307" s="60"/>
      <c r="FG307" s="60"/>
      <c r="FH307" s="60"/>
      <c r="FI307" s="60"/>
      <c r="FJ307" s="60"/>
      <c r="FK307" s="60"/>
      <c r="FL307" s="60"/>
      <c r="FM307" s="60"/>
      <c r="FN307" s="60"/>
    </row>
    <row r="308" spans="1:170" ht="15.6" x14ac:dyDescent="0.3">
      <c r="A308" s="56">
        <v>1550</v>
      </c>
      <c r="B308" s="60"/>
      <c r="C308" s="60"/>
      <c r="D308" s="60"/>
      <c r="E308" s="60"/>
      <c r="F308" s="60"/>
      <c r="G308" s="60"/>
      <c r="H308" s="60"/>
      <c r="I308" s="60"/>
      <c r="J308" s="60"/>
      <c r="K308" s="60"/>
      <c r="L308" s="60">
        <v>2410</v>
      </c>
      <c r="M308" s="60"/>
      <c r="N308" s="60"/>
      <c r="O308" s="60"/>
      <c r="P308" s="60"/>
      <c r="Q308" s="60"/>
      <c r="R308" s="60"/>
      <c r="S308" s="60"/>
      <c r="T308" s="60"/>
      <c r="U308" s="60"/>
      <c r="V308" s="60"/>
      <c r="W308" s="60"/>
      <c r="X308" s="60"/>
      <c r="Y308" s="60"/>
      <c r="Z308" s="60"/>
      <c r="AA308" s="60"/>
      <c r="AB308" s="60">
        <v>1195</v>
      </c>
      <c r="AC308" s="60"/>
      <c r="AD308" s="60"/>
      <c r="AE308" s="60"/>
      <c r="AF308" s="60"/>
      <c r="AG308" s="60"/>
      <c r="AH308" s="60"/>
      <c r="AI308" s="60"/>
      <c r="AJ308" s="60"/>
      <c r="AK308" s="60"/>
      <c r="AL308" s="60"/>
      <c r="AM308" s="60"/>
      <c r="AN308" s="60"/>
      <c r="AO308" s="60">
        <v>1500.4504010110645</v>
      </c>
      <c r="AP308" s="60"/>
      <c r="AQ308" s="60"/>
      <c r="AR308" s="60"/>
      <c r="AS308" s="60"/>
      <c r="AT308" s="60"/>
      <c r="AU308" s="60"/>
      <c r="AV308" s="60"/>
      <c r="AW308" s="60">
        <v>1624.5990923914771</v>
      </c>
      <c r="AX308" s="60"/>
      <c r="AY308" s="60"/>
      <c r="AZ308" s="60"/>
      <c r="BA308" s="60">
        <v>1431.7343988673933</v>
      </c>
      <c r="BB308" s="60"/>
      <c r="BC308" s="60">
        <v>1654</v>
      </c>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60"/>
      <c r="CB308" s="60"/>
      <c r="CC308" s="60"/>
      <c r="CD308" s="60"/>
      <c r="CE308" s="60"/>
      <c r="CF308" s="60"/>
      <c r="CG308" s="60"/>
      <c r="CH308" s="60"/>
      <c r="CI308" s="60"/>
      <c r="CJ308" s="60"/>
      <c r="CK308" s="60"/>
      <c r="CL308" s="60"/>
      <c r="CM308" s="60"/>
      <c r="CN308" s="60"/>
      <c r="CO308" s="60"/>
      <c r="CP308" s="60"/>
      <c r="CQ308" s="60"/>
      <c r="CR308" s="60"/>
      <c r="CS308" s="60"/>
      <c r="CT308" s="60"/>
      <c r="CU308" s="61">
        <v>574</v>
      </c>
      <c r="CV308" s="60"/>
      <c r="CW308" s="60"/>
      <c r="CX308" s="60"/>
      <c r="CY308" s="60"/>
      <c r="CZ308" s="60"/>
      <c r="DA308" s="60"/>
      <c r="DB308" s="60"/>
      <c r="DC308" s="60"/>
      <c r="DD308" s="60"/>
      <c r="DE308" s="60"/>
      <c r="DF308" s="60"/>
      <c r="DG308" s="60"/>
      <c r="DH308" s="60"/>
      <c r="DI308" s="60"/>
      <c r="DJ308" s="60"/>
      <c r="DK308" s="60">
        <v>2884.1354723707664</v>
      </c>
      <c r="DL308" s="60"/>
      <c r="DM308" s="60"/>
      <c r="DN308" s="60"/>
      <c r="DO308" s="60"/>
      <c r="DP308" s="60"/>
      <c r="DQ308" s="60"/>
      <c r="DR308" s="60"/>
      <c r="DS308" s="60"/>
      <c r="DT308" s="60">
        <v>1041</v>
      </c>
      <c r="DU308" s="60"/>
      <c r="DV308" s="60"/>
      <c r="DW308" s="60">
        <v>1330.7799374415001</v>
      </c>
      <c r="DX308" s="60"/>
      <c r="DY308" s="60"/>
      <c r="DZ308" s="60"/>
      <c r="EA308" s="60"/>
      <c r="EB308" s="60"/>
      <c r="EC308" s="60"/>
      <c r="ED308" s="60"/>
      <c r="EE308" s="60"/>
      <c r="EF308" s="60"/>
      <c r="EG308" s="60"/>
      <c r="EH308" s="60"/>
      <c r="EI308" s="60"/>
      <c r="EJ308" s="60"/>
      <c r="EK308" s="60"/>
      <c r="EL308" s="60"/>
      <c r="EM308" s="60"/>
      <c r="EN308" s="60"/>
      <c r="EO308" s="60">
        <v>1655</v>
      </c>
      <c r="EP308" s="60"/>
      <c r="EQ308" s="60"/>
      <c r="ER308" s="60"/>
      <c r="ES308" s="60"/>
      <c r="ET308" s="60"/>
      <c r="EU308" s="60"/>
      <c r="EV308" s="60"/>
      <c r="EW308" s="60"/>
      <c r="EX308" s="60"/>
      <c r="EY308" s="60"/>
      <c r="EZ308" s="60"/>
      <c r="FA308" s="60"/>
      <c r="FB308" s="60"/>
      <c r="FC308" s="60"/>
      <c r="FD308" s="60"/>
      <c r="FE308" s="60"/>
      <c r="FF308" s="60"/>
      <c r="FG308" s="60"/>
      <c r="FH308" s="60"/>
      <c r="FI308" s="60"/>
      <c r="FJ308" s="60"/>
      <c r="FK308" s="60"/>
      <c r="FL308" s="60"/>
      <c r="FM308" s="60"/>
      <c r="FN308" s="60"/>
    </row>
    <row r="309" spans="1:170" ht="15.6" x14ac:dyDescent="0.3">
      <c r="A309" s="56">
        <v>1551</v>
      </c>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c r="AN309" s="60"/>
      <c r="AO309" s="60">
        <v>1441.5123029830527</v>
      </c>
      <c r="AP309" s="60"/>
      <c r="AQ309" s="60"/>
      <c r="AR309" s="60"/>
      <c r="AS309" s="60"/>
      <c r="AT309" s="60"/>
      <c r="AU309" s="60"/>
      <c r="AV309" s="60"/>
      <c r="AW309" s="60">
        <v>1446.2432010227751</v>
      </c>
      <c r="AX309" s="60"/>
      <c r="AY309" s="60"/>
      <c r="AZ309" s="60"/>
      <c r="BA309" s="60">
        <v>1335.9976789942393</v>
      </c>
      <c r="BB309" s="60"/>
      <c r="BC309" s="60">
        <v>1604</v>
      </c>
      <c r="BD309" s="60"/>
      <c r="BE309" s="60"/>
      <c r="BF309" s="60"/>
      <c r="BG309" s="60"/>
      <c r="BH309" s="60"/>
      <c r="BI309" s="60"/>
      <c r="BJ309" s="60"/>
      <c r="BK309" s="60"/>
      <c r="BL309" s="60"/>
      <c r="BM309" s="60"/>
      <c r="BN309" s="60"/>
      <c r="BO309" s="60"/>
      <c r="BP309" s="60"/>
      <c r="BQ309" s="60"/>
      <c r="BR309" s="60"/>
      <c r="BS309" s="60"/>
      <c r="BT309" s="60"/>
      <c r="BU309" s="60"/>
      <c r="BV309" s="60"/>
      <c r="BW309" s="60"/>
      <c r="BX309" s="60">
        <v>2340.2687899560433</v>
      </c>
      <c r="BY309" s="60"/>
      <c r="BZ309" s="60"/>
      <c r="CA309" s="60"/>
      <c r="CB309" s="60"/>
      <c r="CC309" s="60"/>
      <c r="CD309" s="60"/>
      <c r="CE309" s="60"/>
      <c r="CF309" s="60"/>
      <c r="CG309" s="60"/>
      <c r="CH309" s="60"/>
      <c r="CI309" s="60"/>
      <c r="CJ309" s="60"/>
      <c r="CK309" s="60"/>
      <c r="CL309" s="60"/>
      <c r="CM309" s="60"/>
      <c r="CN309" s="60"/>
      <c r="CO309" s="60"/>
      <c r="CP309" s="60"/>
      <c r="CQ309" s="60"/>
      <c r="CR309" s="60"/>
      <c r="CS309" s="60"/>
      <c r="CT309" s="60"/>
      <c r="CU309" s="61"/>
      <c r="CV309" s="60"/>
      <c r="CW309" s="60"/>
      <c r="CX309" s="60"/>
      <c r="CY309" s="60"/>
      <c r="CZ309" s="60"/>
      <c r="DA309" s="60"/>
      <c r="DB309" s="60"/>
      <c r="DC309" s="60"/>
      <c r="DD309" s="60"/>
      <c r="DE309" s="60"/>
      <c r="DF309" s="60"/>
      <c r="DG309" s="60"/>
      <c r="DH309" s="60"/>
      <c r="DI309" s="60"/>
      <c r="DJ309" s="60"/>
      <c r="DK309" s="60">
        <v>2632.7985739750443</v>
      </c>
      <c r="DL309" s="60"/>
      <c r="DM309" s="60"/>
      <c r="DN309" s="60"/>
      <c r="DO309" s="60"/>
      <c r="DP309" s="60"/>
      <c r="DQ309" s="60"/>
      <c r="DR309" s="60"/>
      <c r="DS309" s="60"/>
      <c r="DT309" s="60">
        <v>1038</v>
      </c>
      <c r="DU309" s="60"/>
      <c r="DV309" s="60"/>
      <c r="DW309" s="60">
        <v>1310.0495088134999</v>
      </c>
      <c r="DX309" s="60"/>
      <c r="DY309" s="60"/>
      <c r="DZ309" s="60"/>
      <c r="EA309" s="60"/>
      <c r="EB309" s="60"/>
      <c r="EC309" s="60"/>
      <c r="ED309" s="60"/>
      <c r="EE309" s="60"/>
      <c r="EF309" s="60"/>
      <c r="EG309" s="60"/>
      <c r="EH309" s="60"/>
      <c r="EI309" s="60"/>
      <c r="EJ309" s="60"/>
      <c r="EK309" s="60"/>
      <c r="EL309" s="60"/>
      <c r="EM309" s="60"/>
      <c r="EN309" s="60"/>
      <c r="EO309" s="60">
        <v>1723</v>
      </c>
      <c r="EP309" s="60"/>
      <c r="EQ309" s="60"/>
      <c r="ER309" s="60"/>
      <c r="ES309" s="60"/>
      <c r="ET309" s="60"/>
      <c r="EU309" s="60"/>
      <c r="EV309" s="60"/>
      <c r="EW309" s="60"/>
      <c r="EX309" s="60"/>
      <c r="EY309" s="60"/>
      <c r="EZ309" s="60"/>
      <c r="FA309" s="60"/>
      <c r="FB309" s="60"/>
      <c r="FC309" s="60"/>
      <c r="FD309" s="60"/>
      <c r="FE309" s="60"/>
      <c r="FF309" s="60"/>
      <c r="FG309" s="60"/>
      <c r="FH309" s="60"/>
      <c r="FI309" s="60"/>
      <c r="FJ309" s="60"/>
      <c r="FK309" s="60"/>
      <c r="FL309" s="60"/>
      <c r="FM309" s="60"/>
      <c r="FN309" s="60"/>
    </row>
    <row r="310" spans="1:170" ht="15.6" x14ac:dyDescent="0.3">
      <c r="A310" s="56">
        <v>1552</v>
      </c>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v>1439.1599277154141</v>
      </c>
      <c r="AP310" s="60"/>
      <c r="AQ310" s="60"/>
      <c r="AR310" s="60"/>
      <c r="AS310" s="60"/>
      <c r="AT310" s="60"/>
      <c r="AU310" s="60"/>
      <c r="AV310" s="60"/>
      <c r="AW310" s="60">
        <v>1522.2161306947053</v>
      </c>
      <c r="AX310" s="60"/>
      <c r="AY310" s="60"/>
      <c r="AZ310" s="60"/>
      <c r="BA310" s="60">
        <v>1330.094420897289</v>
      </c>
      <c r="BB310" s="60"/>
      <c r="BC310" s="60">
        <v>1528</v>
      </c>
      <c r="BD310" s="60"/>
      <c r="BE310" s="60"/>
      <c r="BF310" s="60"/>
      <c r="BG310" s="60"/>
      <c r="BH310" s="60"/>
      <c r="BI310" s="60"/>
      <c r="BJ310" s="60"/>
      <c r="BK310" s="60"/>
      <c r="BL310" s="60"/>
      <c r="BM310" s="60"/>
      <c r="BN310" s="60"/>
      <c r="BO310" s="60"/>
      <c r="BP310" s="60"/>
      <c r="BQ310" s="60"/>
      <c r="BR310" s="60"/>
      <c r="BS310" s="60"/>
      <c r="BT310" s="60"/>
      <c r="BU310" s="60"/>
      <c r="BV310" s="60"/>
      <c r="BW310" s="60"/>
      <c r="BX310" s="60"/>
      <c r="BY310" s="60"/>
      <c r="BZ310" s="60"/>
      <c r="CA310" s="60"/>
      <c r="CB310" s="60"/>
      <c r="CC310" s="60"/>
      <c r="CD310" s="60"/>
      <c r="CE310" s="60"/>
      <c r="CF310" s="60"/>
      <c r="CG310" s="60"/>
      <c r="CH310" s="60"/>
      <c r="CI310" s="60"/>
      <c r="CJ310" s="60"/>
      <c r="CK310" s="60"/>
      <c r="CL310" s="60"/>
      <c r="CM310" s="60"/>
      <c r="CN310" s="60"/>
      <c r="CO310" s="60"/>
      <c r="CP310" s="60"/>
      <c r="CQ310" s="60"/>
      <c r="CR310" s="60"/>
      <c r="CS310" s="60"/>
      <c r="CT310" s="60"/>
      <c r="CU310" s="61"/>
      <c r="CV310" s="60"/>
      <c r="CW310" s="60"/>
      <c r="CX310" s="60"/>
      <c r="CY310" s="60"/>
      <c r="CZ310" s="60"/>
      <c r="DA310" s="60"/>
      <c r="DB310" s="60"/>
      <c r="DC310" s="60"/>
      <c r="DD310" s="60"/>
      <c r="DE310" s="60"/>
      <c r="DF310" s="60"/>
      <c r="DG310" s="60"/>
      <c r="DH310" s="60"/>
      <c r="DI310" s="60"/>
      <c r="DJ310" s="60"/>
      <c r="DK310" s="60">
        <v>3045.454545454545</v>
      </c>
      <c r="DL310" s="60"/>
      <c r="DM310" s="60"/>
      <c r="DN310" s="60"/>
      <c r="DO310" s="60"/>
      <c r="DP310" s="60"/>
      <c r="DQ310" s="60"/>
      <c r="DR310" s="60"/>
      <c r="DS310" s="60"/>
      <c r="DT310" s="60">
        <v>1042</v>
      </c>
      <c r="DU310" s="60"/>
      <c r="DV310" s="60"/>
      <c r="DW310" s="60">
        <v>1413.9132244965001</v>
      </c>
      <c r="DX310" s="60"/>
      <c r="DY310" s="60"/>
      <c r="DZ310" s="60"/>
      <c r="EA310" s="60"/>
      <c r="EB310" s="60"/>
      <c r="EC310" s="60"/>
      <c r="ED310" s="60"/>
      <c r="EE310" s="60"/>
      <c r="EF310" s="60"/>
      <c r="EG310" s="60"/>
      <c r="EH310" s="60"/>
      <c r="EI310" s="60"/>
      <c r="EJ310" s="60"/>
      <c r="EK310" s="60"/>
      <c r="EL310" s="60"/>
      <c r="EM310" s="60"/>
      <c r="EN310" s="60"/>
      <c r="EO310" s="60">
        <v>1683</v>
      </c>
      <c r="EP310" s="60"/>
      <c r="EQ310" s="60"/>
      <c r="ER310" s="60"/>
      <c r="ES310" s="60"/>
      <c r="ET310" s="60"/>
      <c r="EU310" s="60"/>
      <c r="EV310" s="60"/>
      <c r="EW310" s="60"/>
      <c r="EX310" s="60"/>
      <c r="EY310" s="60"/>
      <c r="EZ310" s="60"/>
      <c r="FA310" s="60"/>
      <c r="FB310" s="60"/>
      <c r="FC310" s="60"/>
      <c r="FD310" s="60"/>
      <c r="FE310" s="60"/>
      <c r="FF310" s="60"/>
      <c r="FG310" s="60"/>
      <c r="FH310" s="60"/>
      <c r="FI310" s="60"/>
      <c r="FJ310" s="60"/>
      <c r="FK310" s="60"/>
      <c r="FL310" s="60"/>
      <c r="FM310" s="60"/>
      <c r="FN310" s="60"/>
    </row>
    <row r="311" spans="1:170" ht="15.6" x14ac:dyDescent="0.3">
      <c r="A311" s="56">
        <v>1553</v>
      </c>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c r="AN311" s="60"/>
      <c r="AO311" s="60">
        <v>1505.2670973177705</v>
      </c>
      <c r="AP311" s="60"/>
      <c r="AQ311" s="60"/>
      <c r="AR311" s="60"/>
      <c r="AS311" s="60"/>
      <c r="AT311" s="60"/>
      <c r="AU311" s="60"/>
      <c r="AV311" s="60"/>
      <c r="AW311" s="60">
        <v>1567.1840348281989</v>
      </c>
      <c r="AX311" s="60"/>
      <c r="AY311" s="60"/>
      <c r="AZ311" s="60"/>
      <c r="BA311" s="60">
        <v>1376.5053328034301</v>
      </c>
      <c r="BB311" s="60"/>
      <c r="BC311" s="60">
        <v>1781</v>
      </c>
      <c r="BD311" s="60"/>
      <c r="BE311" s="60"/>
      <c r="BF311" s="60"/>
      <c r="BG311" s="60"/>
      <c r="BH311" s="60"/>
      <c r="BI311" s="60"/>
      <c r="BJ311" s="60"/>
      <c r="BK311" s="60"/>
      <c r="BL311" s="60"/>
      <c r="BM311" s="60"/>
      <c r="BN311" s="60"/>
      <c r="BO311" s="60"/>
      <c r="BP311" s="60"/>
      <c r="BQ311" s="60"/>
      <c r="BR311" s="60"/>
      <c r="BS311" s="60"/>
      <c r="BT311" s="60"/>
      <c r="BU311" s="60"/>
      <c r="BV311" s="60"/>
      <c r="BW311" s="60"/>
      <c r="BX311" s="60"/>
      <c r="BY311" s="60"/>
      <c r="BZ311" s="60"/>
      <c r="CA311" s="60"/>
      <c r="CB311" s="60"/>
      <c r="CC311" s="60"/>
      <c r="CD311" s="60"/>
      <c r="CE311" s="60"/>
      <c r="CF311" s="60"/>
      <c r="CG311" s="60"/>
      <c r="CH311" s="60"/>
      <c r="CI311" s="60"/>
      <c r="CJ311" s="60"/>
      <c r="CK311" s="60"/>
      <c r="CL311" s="60"/>
      <c r="CM311" s="60"/>
      <c r="CN311" s="60"/>
      <c r="CO311" s="60"/>
      <c r="CP311" s="60"/>
      <c r="CQ311" s="60"/>
      <c r="CR311" s="60"/>
      <c r="CS311" s="60"/>
      <c r="CT311" s="60"/>
      <c r="CU311" s="61"/>
      <c r="CV311" s="60"/>
      <c r="CW311" s="60"/>
      <c r="CX311" s="60"/>
      <c r="CY311" s="60"/>
      <c r="CZ311" s="60"/>
      <c r="DA311" s="60"/>
      <c r="DB311" s="60"/>
      <c r="DC311" s="60"/>
      <c r="DD311" s="60"/>
      <c r="DE311" s="60"/>
      <c r="DF311" s="60"/>
      <c r="DG311" s="60"/>
      <c r="DH311" s="60"/>
      <c r="DI311" s="60"/>
      <c r="DJ311" s="60"/>
      <c r="DK311" s="60">
        <v>2557.9322638146164</v>
      </c>
      <c r="DL311" s="60"/>
      <c r="DM311" s="60"/>
      <c r="DN311" s="60"/>
      <c r="DO311" s="60"/>
      <c r="DP311" s="60"/>
      <c r="DQ311" s="60"/>
      <c r="DR311" s="60"/>
      <c r="DS311" s="60"/>
      <c r="DT311" s="60">
        <v>1044</v>
      </c>
      <c r="DU311" s="60"/>
      <c r="DV311" s="60"/>
      <c r="DW311" s="60">
        <v>1630.6813595799999</v>
      </c>
      <c r="DX311" s="60"/>
      <c r="DY311" s="60"/>
      <c r="DZ311" s="60"/>
      <c r="EA311" s="60"/>
      <c r="EB311" s="60"/>
      <c r="EC311" s="60"/>
      <c r="ED311" s="60"/>
      <c r="EE311" s="60"/>
      <c r="EF311" s="60"/>
      <c r="EG311" s="60"/>
      <c r="EH311" s="60"/>
      <c r="EI311" s="60"/>
      <c r="EJ311" s="60"/>
      <c r="EK311" s="60"/>
      <c r="EL311" s="60"/>
      <c r="EM311" s="60"/>
      <c r="EN311" s="60"/>
      <c r="EO311" s="60">
        <v>1561</v>
      </c>
      <c r="EP311" s="60"/>
      <c r="EQ311" s="60"/>
      <c r="ER311" s="60"/>
      <c r="ES311" s="60"/>
      <c r="ET311" s="60"/>
      <c r="EU311" s="60"/>
      <c r="EV311" s="60"/>
      <c r="EW311" s="60"/>
      <c r="EX311" s="60"/>
      <c r="EY311" s="60"/>
      <c r="EZ311" s="60"/>
      <c r="FA311" s="60"/>
      <c r="FB311" s="60"/>
      <c r="FC311" s="60"/>
      <c r="FD311" s="60"/>
      <c r="FE311" s="60"/>
      <c r="FF311" s="60"/>
      <c r="FG311" s="60"/>
      <c r="FH311" s="60"/>
      <c r="FI311" s="60"/>
      <c r="FJ311" s="60"/>
      <c r="FK311" s="60"/>
      <c r="FL311" s="60"/>
      <c r="FM311" s="60"/>
      <c r="FN311" s="60"/>
    </row>
    <row r="312" spans="1:170" ht="15.6" x14ac:dyDescent="0.3">
      <c r="A312" s="56">
        <v>1554</v>
      </c>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c r="AN312" s="60"/>
      <c r="AO312" s="60">
        <v>1558.6564208359769</v>
      </c>
      <c r="AP312" s="60"/>
      <c r="AQ312" s="60"/>
      <c r="AR312" s="60"/>
      <c r="AS312" s="60"/>
      <c r="AT312" s="60"/>
      <c r="AU312" s="60"/>
      <c r="AV312" s="60"/>
      <c r="AW312" s="60">
        <v>1505.1886975738371</v>
      </c>
      <c r="AX312" s="60"/>
      <c r="AY312" s="60"/>
      <c r="AZ312" s="60"/>
      <c r="BA312" s="60">
        <v>1375.9303822392499</v>
      </c>
      <c r="BB312" s="60"/>
      <c r="BC312" s="60">
        <v>1616</v>
      </c>
      <c r="BD312" s="60"/>
      <c r="BE312" s="60"/>
      <c r="BF312" s="60"/>
      <c r="BG312" s="60"/>
      <c r="BH312" s="60"/>
      <c r="BI312" s="60"/>
      <c r="BJ312" s="60"/>
      <c r="BK312" s="60"/>
      <c r="BL312" s="60"/>
      <c r="BM312" s="60"/>
      <c r="BN312" s="60"/>
      <c r="BO312" s="60"/>
      <c r="BP312" s="60"/>
      <c r="BQ312" s="60"/>
      <c r="BR312" s="60"/>
      <c r="BS312" s="60"/>
      <c r="BT312" s="60"/>
      <c r="BU312" s="60"/>
      <c r="BV312" s="60"/>
      <c r="BW312" s="60"/>
      <c r="BX312" s="60"/>
      <c r="BY312" s="60"/>
      <c r="BZ312" s="60"/>
      <c r="CA312" s="60"/>
      <c r="CB312" s="60"/>
      <c r="CC312" s="60"/>
      <c r="CD312" s="60"/>
      <c r="CE312" s="60"/>
      <c r="CF312" s="60"/>
      <c r="CG312" s="60"/>
      <c r="CH312" s="60"/>
      <c r="CI312" s="60"/>
      <c r="CJ312" s="60"/>
      <c r="CK312" s="60"/>
      <c r="CL312" s="60"/>
      <c r="CM312" s="60"/>
      <c r="CN312" s="60"/>
      <c r="CO312" s="60"/>
      <c r="CP312" s="60"/>
      <c r="CQ312" s="60"/>
      <c r="CR312" s="60"/>
      <c r="CS312" s="60"/>
      <c r="CT312" s="60"/>
      <c r="CU312" s="61"/>
      <c r="CV312" s="60"/>
      <c r="CW312" s="60"/>
      <c r="CX312" s="60"/>
      <c r="CY312" s="60"/>
      <c r="CZ312" s="60"/>
      <c r="DA312" s="60"/>
      <c r="DB312" s="60"/>
      <c r="DC312" s="60"/>
      <c r="DD312" s="60"/>
      <c r="DE312" s="60"/>
      <c r="DF312" s="60"/>
      <c r="DG312" s="60"/>
      <c r="DH312" s="60"/>
      <c r="DI312" s="60"/>
      <c r="DJ312" s="60"/>
      <c r="DK312" s="60">
        <v>2741.532976827094</v>
      </c>
      <c r="DL312" s="60"/>
      <c r="DM312" s="60"/>
      <c r="DN312" s="60"/>
      <c r="DO312" s="60"/>
      <c r="DP312" s="60"/>
      <c r="DQ312" s="60"/>
      <c r="DR312" s="60"/>
      <c r="DS312" s="60"/>
      <c r="DT312" s="60">
        <v>1047</v>
      </c>
      <c r="DU312" s="60"/>
      <c r="DV312" s="60"/>
      <c r="DW312" s="60">
        <v>1518.4259063837501</v>
      </c>
      <c r="DX312" s="60"/>
      <c r="DY312" s="60"/>
      <c r="DZ312" s="60"/>
      <c r="EA312" s="60"/>
      <c r="EB312" s="60"/>
      <c r="EC312" s="60"/>
      <c r="ED312" s="60"/>
      <c r="EE312" s="60"/>
      <c r="EF312" s="60"/>
      <c r="EG312" s="60"/>
      <c r="EH312" s="60"/>
      <c r="EI312" s="60"/>
      <c r="EJ312" s="60"/>
      <c r="EK312" s="60"/>
      <c r="EL312" s="60"/>
      <c r="EM312" s="60"/>
      <c r="EN312" s="60"/>
      <c r="EO312" s="60">
        <v>1559</v>
      </c>
      <c r="EP312" s="60"/>
      <c r="EQ312" s="60"/>
      <c r="ER312" s="60"/>
      <c r="ES312" s="60"/>
      <c r="ET312" s="60"/>
      <c r="EU312" s="60"/>
      <c r="EV312" s="60"/>
      <c r="EW312" s="60"/>
      <c r="EX312" s="60"/>
      <c r="EY312" s="60"/>
      <c r="EZ312" s="60"/>
      <c r="FA312" s="60"/>
      <c r="FB312" s="60"/>
      <c r="FC312" s="60"/>
      <c r="FD312" s="60"/>
      <c r="FE312" s="60"/>
      <c r="FF312" s="60"/>
      <c r="FG312" s="60"/>
      <c r="FH312" s="60"/>
      <c r="FI312" s="60"/>
      <c r="FJ312" s="60"/>
      <c r="FK312" s="60"/>
      <c r="FL312" s="60"/>
      <c r="FM312" s="60"/>
      <c r="FN312" s="60"/>
    </row>
    <row r="313" spans="1:170" ht="15.6" x14ac:dyDescent="0.3">
      <c r="A313" s="56">
        <v>1555</v>
      </c>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c r="AN313" s="60"/>
      <c r="AO313" s="60">
        <v>1561.2732144005131</v>
      </c>
      <c r="AP313" s="60"/>
      <c r="AQ313" s="60"/>
      <c r="AR313" s="60"/>
      <c r="AS313" s="60"/>
      <c r="AT313" s="60"/>
      <c r="AU313" s="60"/>
      <c r="AV313" s="60"/>
      <c r="AW313" s="60">
        <v>1413.977153780259</v>
      </c>
      <c r="AX313" s="60"/>
      <c r="AY313" s="60"/>
      <c r="AZ313" s="60"/>
      <c r="BA313" s="60">
        <v>1388.4754414138149</v>
      </c>
      <c r="BB313" s="60"/>
      <c r="BC313" s="60">
        <v>1599</v>
      </c>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60"/>
      <c r="CH313" s="60"/>
      <c r="CI313" s="60"/>
      <c r="CJ313" s="60"/>
      <c r="CK313" s="60"/>
      <c r="CL313" s="60"/>
      <c r="CM313" s="60"/>
      <c r="CN313" s="60"/>
      <c r="CO313" s="60"/>
      <c r="CP313" s="60"/>
      <c r="CQ313" s="60"/>
      <c r="CR313" s="60"/>
      <c r="CS313" s="60"/>
      <c r="CT313" s="60"/>
      <c r="CU313" s="61"/>
      <c r="CV313" s="60"/>
      <c r="CW313" s="60"/>
      <c r="CX313" s="60"/>
      <c r="CY313" s="60"/>
      <c r="CZ313" s="60"/>
      <c r="DA313" s="60"/>
      <c r="DB313" s="60"/>
      <c r="DC313" s="60"/>
      <c r="DD313" s="60"/>
      <c r="DE313" s="60"/>
      <c r="DF313" s="60"/>
      <c r="DG313" s="60"/>
      <c r="DH313" s="60"/>
      <c r="DI313" s="60"/>
      <c r="DJ313" s="60"/>
      <c r="DK313" s="60">
        <v>3078.4313725490192</v>
      </c>
      <c r="DL313" s="60"/>
      <c r="DM313" s="60"/>
      <c r="DN313" s="60"/>
      <c r="DO313" s="60"/>
      <c r="DP313" s="60"/>
      <c r="DQ313" s="60"/>
      <c r="DR313" s="60"/>
      <c r="DS313" s="60"/>
      <c r="DT313" s="60">
        <v>1052</v>
      </c>
      <c r="DU313" s="60"/>
      <c r="DV313" s="60"/>
      <c r="DW313" s="60">
        <v>1347.5031484460001</v>
      </c>
      <c r="DX313" s="60"/>
      <c r="DY313" s="60"/>
      <c r="DZ313" s="60"/>
      <c r="EA313" s="60"/>
      <c r="EB313" s="60"/>
      <c r="EC313" s="60"/>
      <c r="ED313" s="60"/>
      <c r="EE313" s="60"/>
      <c r="EF313" s="60"/>
      <c r="EG313" s="60"/>
      <c r="EH313" s="60"/>
      <c r="EI313" s="60"/>
      <c r="EJ313" s="60"/>
      <c r="EK313" s="60"/>
      <c r="EL313" s="60"/>
      <c r="EM313" s="60"/>
      <c r="EN313" s="60"/>
      <c r="EO313" s="60">
        <v>1530</v>
      </c>
      <c r="EP313" s="60"/>
      <c r="EQ313" s="60"/>
      <c r="ER313" s="60"/>
      <c r="ES313" s="60"/>
      <c r="ET313" s="60"/>
      <c r="EU313" s="60"/>
      <c r="EV313" s="60"/>
      <c r="EW313" s="60"/>
      <c r="EX313" s="60"/>
      <c r="EY313" s="60"/>
      <c r="EZ313" s="60"/>
      <c r="FA313" s="60"/>
      <c r="FB313" s="60"/>
      <c r="FC313" s="60"/>
      <c r="FD313" s="60"/>
      <c r="FE313" s="60"/>
      <c r="FF313" s="60"/>
      <c r="FG313" s="60"/>
      <c r="FH313" s="60"/>
      <c r="FI313" s="60"/>
      <c r="FJ313" s="60"/>
      <c r="FK313" s="60"/>
      <c r="FL313" s="60"/>
      <c r="FM313" s="60"/>
      <c r="FN313" s="60"/>
    </row>
    <row r="314" spans="1:170" ht="15.6" x14ac:dyDescent="0.3">
      <c r="A314" s="56">
        <v>1556</v>
      </c>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v>1569.8971269615815</v>
      </c>
      <c r="AP314" s="60"/>
      <c r="AQ314" s="60"/>
      <c r="AR314" s="60"/>
      <c r="AS314" s="60"/>
      <c r="AT314" s="60"/>
      <c r="AU314" s="60"/>
      <c r="AV314" s="60"/>
      <c r="AW314" s="60">
        <v>1365.0461778277925</v>
      </c>
      <c r="AX314" s="60"/>
      <c r="AY314" s="60"/>
      <c r="AZ314" s="60"/>
      <c r="BA314" s="60">
        <v>1263.3157795871302</v>
      </c>
      <c r="BB314" s="60"/>
      <c r="BC314" s="60">
        <v>1295</v>
      </c>
      <c r="BD314" s="60"/>
      <c r="BE314" s="60"/>
      <c r="BF314" s="60"/>
      <c r="BG314" s="60"/>
      <c r="BH314" s="60"/>
      <c r="BI314" s="60"/>
      <c r="BJ314" s="60"/>
      <c r="BK314" s="60"/>
      <c r="BL314" s="60"/>
      <c r="BM314" s="60"/>
      <c r="BN314" s="60"/>
      <c r="BO314" s="60"/>
      <c r="BP314" s="60"/>
      <c r="BQ314" s="60"/>
      <c r="BR314" s="60"/>
      <c r="BS314" s="60"/>
      <c r="BT314" s="60"/>
      <c r="BU314" s="60"/>
      <c r="BV314" s="60"/>
      <c r="BW314" s="60"/>
      <c r="BX314" s="60"/>
      <c r="BY314" s="60"/>
      <c r="BZ314" s="60"/>
      <c r="CA314" s="60"/>
      <c r="CB314" s="60"/>
      <c r="CC314" s="60"/>
      <c r="CD314" s="60"/>
      <c r="CE314" s="60"/>
      <c r="CF314" s="60"/>
      <c r="CG314" s="60"/>
      <c r="CH314" s="60"/>
      <c r="CI314" s="60"/>
      <c r="CJ314" s="60"/>
      <c r="CK314" s="60"/>
      <c r="CL314" s="60"/>
      <c r="CM314" s="60"/>
      <c r="CN314" s="60"/>
      <c r="CO314" s="60"/>
      <c r="CP314" s="60"/>
      <c r="CQ314" s="60"/>
      <c r="CR314" s="60"/>
      <c r="CS314" s="60"/>
      <c r="CT314" s="60"/>
      <c r="CU314" s="61"/>
      <c r="CV314" s="60"/>
      <c r="CW314" s="60"/>
      <c r="CX314" s="60"/>
      <c r="CY314" s="60"/>
      <c r="CZ314" s="60"/>
      <c r="DA314" s="60"/>
      <c r="DB314" s="60"/>
      <c r="DC314" s="60"/>
      <c r="DD314" s="60"/>
      <c r="DE314" s="60"/>
      <c r="DF314" s="60"/>
      <c r="DG314" s="60"/>
      <c r="DH314" s="60"/>
      <c r="DI314" s="60"/>
      <c r="DJ314" s="60"/>
      <c r="DK314" s="60">
        <v>3499.1087344028515</v>
      </c>
      <c r="DL314" s="60"/>
      <c r="DM314" s="60"/>
      <c r="DN314" s="60"/>
      <c r="DO314" s="60"/>
      <c r="DP314" s="60"/>
      <c r="DQ314" s="60"/>
      <c r="DR314" s="60"/>
      <c r="DS314" s="60"/>
      <c r="DT314" s="60">
        <v>1060</v>
      </c>
      <c r="DU314" s="60"/>
      <c r="DV314" s="60"/>
      <c r="DW314" s="60">
        <v>1221.4298143320002</v>
      </c>
      <c r="DX314" s="60"/>
      <c r="DY314" s="60"/>
      <c r="DZ314" s="60"/>
      <c r="EA314" s="60"/>
      <c r="EB314" s="60"/>
      <c r="EC314" s="60"/>
      <c r="ED314" s="60"/>
      <c r="EE314" s="60"/>
      <c r="EF314" s="60"/>
      <c r="EG314" s="60"/>
      <c r="EH314" s="60"/>
      <c r="EI314" s="60"/>
      <c r="EJ314" s="60"/>
      <c r="EK314" s="60"/>
      <c r="EL314" s="60"/>
      <c r="EM314" s="60"/>
      <c r="EN314" s="60"/>
      <c r="EO314" s="60">
        <v>1580</v>
      </c>
      <c r="EP314" s="60"/>
      <c r="EQ314" s="60"/>
      <c r="ER314" s="60"/>
      <c r="ES314" s="60"/>
      <c r="ET314" s="60"/>
      <c r="EU314" s="60"/>
      <c r="EV314" s="60"/>
      <c r="EW314" s="60"/>
      <c r="EX314" s="60"/>
      <c r="EY314" s="60"/>
      <c r="EZ314" s="60"/>
      <c r="FA314" s="60"/>
      <c r="FB314" s="60"/>
      <c r="FC314" s="60"/>
      <c r="FD314" s="60"/>
      <c r="FE314" s="60"/>
      <c r="FF314" s="60"/>
      <c r="FG314" s="60"/>
      <c r="FH314" s="60"/>
      <c r="FI314" s="60"/>
      <c r="FJ314" s="60"/>
      <c r="FK314" s="60"/>
      <c r="FL314" s="60"/>
      <c r="FM314" s="60"/>
      <c r="FN314" s="60"/>
    </row>
    <row r="315" spans="1:170" ht="15.6" x14ac:dyDescent="0.3">
      <c r="A315" s="56">
        <v>1557</v>
      </c>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c r="AN315" s="60"/>
      <c r="AO315" s="60">
        <v>1553.5645863954931</v>
      </c>
      <c r="AP315" s="60"/>
      <c r="AQ315" s="60"/>
      <c r="AR315" s="60"/>
      <c r="AS315" s="60"/>
      <c r="AT315" s="60"/>
      <c r="AU315" s="60"/>
      <c r="AV315" s="60"/>
      <c r="AW315" s="60">
        <v>1408.9686254894395</v>
      </c>
      <c r="AX315" s="60"/>
      <c r="AY315" s="60"/>
      <c r="AZ315" s="60"/>
      <c r="BA315" s="60">
        <v>1289.7415484695459</v>
      </c>
      <c r="BB315" s="60"/>
      <c r="BC315" s="60">
        <v>1419</v>
      </c>
      <c r="BD315" s="60"/>
      <c r="BE315" s="60"/>
      <c r="BF315" s="60"/>
      <c r="BG315" s="60"/>
      <c r="BH315" s="60"/>
      <c r="BI315" s="60"/>
      <c r="BJ315" s="60"/>
      <c r="BK315" s="60"/>
      <c r="BL315" s="60"/>
      <c r="BM315" s="60"/>
      <c r="BN315" s="60"/>
      <c r="BO315" s="60"/>
      <c r="BP315" s="60"/>
      <c r="BQ315" s="60"/>
      <c r="BR315" s="60"/>
      <c r="BS315" s="60"/>
      <c r="BT315" s="60"/>
      <c r="BU315" s="60"/>
      <c r="BV315" s="60"/>
      <c r="BW315" s="60"/>
      <c r="BX315" s="60"/>
      <c r="BY315" s="60"/>
      <c r="BZ315" s="60"/>
      <c r="CA315" s="60"/>
      <c r="CB315" s="60"/>
      <c r="CC315" s="60"/>
      <c r="CD315" s="60"/>
      <c r="CE315" s="60"/>
      <c r="CF315" s="60"/>
      <c r="CG315" s="60"/>
      <c r="CH315" s="60"/>
      <c r="CI315" s="60"/>
      <c r="CJ315" s="60"/>
      <c r="CK315" s="60"/>
      <c r="CL315" s="60"/>
      <c r="CM315" s="60"/>
      <c r="CN315" s="60"/>
      <c r="CO315" s="60"/>
      <c r="CP315" s="60"/>
      <c r="CQ315" s="60"/>
      <c r="CR315" s="60"/>
      <c r="CS315" s="60"/>
      <c r="CT315" s="60"/>
      <c r="CU315" s="61"/>
      <c r="CV315" s="60"/>
      <c r="CW315" s="60"/>
      <c r="CX315" s="60"/>
      <c r="CY315" s="60"/>
      <c r="CZ315" s="60"/>
      <c r="DA315" s="60"/>
      <c r="DB315" s="60"/>
      <c r="DC315" s="60"/>
      <c r="DD315" s="60"/>
      <c r="DE315" s="60"/>
      <c r="DF315" s="60"/>
      <c r="DG315" s="60"/>
      <c r="DH315" s="60"/>
      <c r="DI315" s="60"/>
      <c r="DJ315" s="60"/>
      <c r="DK315" s="60">
        <v>3218.3600713012474</v>
      </c>
      <c r="DL315" s="60"/>
      <c r="DM315" s="60"/>
      <c r="DN315" s="60"/>
      <c r="DO315" s="60"/>
      <c r="DP315" s="60"/>
      <c r="DQ315" s="60"/>
      <c r="DR315" s="60"/>
      <c r="DS315" s="60"/>
      <c r="DT315" s="60">
        <v>1078</v>
      </c>
      <c r="DU315" s="60"/>
      <c r="DV315" s="60"/>
      <c r="DW315" s="60">
        <v>1235.0555785977501</v>
      </c>
      <c r="DX315" s="60"/>
      <c r="DY315" s="60"/>
      <c r="DZ315" s="60"/>
      <c r="EA315" s="60"/>
      <c r="EB315" s="60"/>
      <c r="EC315" s="60"/>
      <c r="ED315" s="60"/>
      <c r="EE315" s="60"/>
      <c r="EF315" s="60"/>
      <c r="EG315" s="60"/>
      <c r="EH315" s="60"/>
      <c r="EI315" s="60"/>
      <c r="EJ315" s="60"/>
      <c r="EK315" s="60"/>
      <c r="EL315" s="60"/>
      <c r="EM315" s="60"/>
      <c r="EN315" s="60"/>
      <c r="EO315" s="60">
        <v>1608</v>
      </c>
      <c r="EP315" s="60"/>
      <c r="EQ315" s="60"/>
      <c r="ER315" s="60"/>
      <c r="ES315" s="60"/>
      <c r="ET315" s="60"/>
      <c r="EU315" s="60"/>
      <c r="EV315" s="60"/>
      <c r="EW315" s="60"/>
      <c r="EX315" s="60"/>
      <c r="EY315" s="60"/>
      <c r="EZ315" s="60"/>
      <c r="FA315" s="60"/>
      <c r="FB315" s="60"/>
      <c r="FC315" s="60"/>
      <c r="FD315" s="60"/>
      <c r="FE315" s="60"/>
      <c r="FF315" s="60"/>
      <c r="FG315" s="60"/>
      <c r="FH315" s="60"/>
      <c r="FI315" s="60"/>
      <c r="FJ315" s="60"/>
      <c r="FK315" s="60"/>
      <c r="FL315" s="60"/>
      <c r="FM315" s="60"/>
      <c r="FN315" s="60"/>
    </row>
    <row r="316" spans="1:170" ht="15.6" x14ac:dyDescent="0.3">
      <c r="A316" s="56">
        <v>1558</v>
      </c>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c r="AA316" s="60"/>
      <c r="AB316" s="60"/>
      <c r="AC316" s="60"/>
      <c r="AD316" s="60"/>
      <c r="AE316" s="60"/>
      <c r="AF316" s="60"/>
      <c r="AG316" s="60"/>
      <c r="AH316" s="60"/>
      <c r="AI316" s="60"/>
      <c r="AJ316" s="60"/>
      <c r="AK316" s="60"/>
      <c r="AL316" s="60"/>
      <c r="AM316" s="60"/>
      <c r="AN316" s="60"/>
      <c r="AO316" s="60">
        <v>1582.3455895945672</v>
      </c>
      <c r="AP316" s="60"/>
      <c r="AQ316" s="60"/>
      <c r="AR316" s="60"/>
      <c r="AS316" s="60"/>
      <c r="AT316" s="60"/>
      <c r="AU316" s="60"/>
      <c r="AV316" s="60"/>
      <c r="AW316" s="60">
        <v>1428.9053362486077</v>
      </c>
      <c r="AX316" s="60"/>
      <c r="AY316" s="60"/>
      <c r="AZ316" s="60"/>
      <c r="BA316" s="60">
        <v>1362.3360947067279</v>
      </c>
      <c r="BB316" s="60"/>
      <c r="BC316" s="60">
        <v>1843</v>
      </c>
      <c r="BD316" s="60"/>
      <c r="BE316" s="60"/>
      <c r="BF316" s="60"/>
      <c r="BG316" s="60"/>
      <c r="BH316" s="60"/>
      <c r="BI316" s="60"/>
      <c r="BJ316" s="60"/>
      <c r="BK316" s="60"/>
      <c r="BL316" s="60"/>
      <c r="BM316" s="60"/>
      <c r="BN316" s="60"/>
      <c r="BO316" s="60"/>
      <c r="BP316" s="60"/>
      <c r="BQ316" s="60"/>
      <c r="BR316" s="60"/>
      <c r="BS316" s="60"/>
      <c r="BT316" s="60"/>
      <c r="BU316" s="60"/>
      <c r="BV316" s="60"/>
      <c r="BW316" s="60"/>
      <c r="BX316" s="60"/>
      <c r="BY316" s="60"/>
      <c r="BZ316" s="60"/>
      <c r="CA316" s="60"/>
      <c r="CB316" s="60"/>
      <c r="CC316" s="60"/>
      <c r="CD316" s="60"/>
      <c r="CE316" s="60"/>
      <c r="CF316" s="60"/>
      <c r="CG316" s="60"/>
      <c r="CH316" s="60"/>
      <c r="CI316" s="60"/>
      <c r="CJ316" s="60"/>
      <c r="CK316" s="60"/>
      <c r="CL316" s="60"/>
      <c r="CM316" s="60"/>
      <c r="CN316" s="60"/>
      <c r="CO316" s="60"/>
      <c r="CP316" s="60"/>
      <c r="CQ316" s="60"/>
      <c r="CR316" s="60"/>
      <c r="CS316" s="60"/>
      <c r="CT316" s="60"/>
      <c r="CU316" s="61"/>
      <c r="CV316" s="60"/>
      <c r="CW316" s="60"/>
      <c r="CX316" s="60"/>
      <c r="CY316" s="60"/>
      <c r="CZ316" s="60"/>
      <c r="DA316" s="60"/>
      <c r="DB316" s="60"/>
      <c r="DC316" s="60"/>
      <c r="DD316" s="60"/>
      <c r="DE316" s="60"/>
      <c r="DF316" s="60"/>
      <c r="DG316" s="60"/>
      <c r="DH316" s="60"/>
      <c r="DI316" s="60"/>
      <c r="DJ316" s="60"/>
      <c r="DK316" s="60">
        <v>3295.9001782531191</v>
      </c>
      <c r="DL316" s="60"/>
      <c r="DM316" s="60"/>
      <c r="DN316" s="60"/>
      <c r="DO316" s="60"/>
      <c r="DP316" s="60"/>
      <c r="DQ316" s="60"/>
      <c r="DR316" s="60"/>
      <c r="DS316" s="60"/>
      <c r="DT316" s="60">
        <v>1103</v>
      </c>
      <c r="DU316" s="60"/>
      <c r="DV316" s="60"/>
      <c r="DW316" s="60">
        <v>1320.7571375407499</v>
      </c>
      <c r="DX316" s="60"/>
      <c r="DY316" s="60"/>
      <c r="DZ316" s="60"/>
      <c r="EA316" s="60"/>
      <c r="EB316" s="60"/>
      <c r="EC316" s="60"/>
      <c r="ED316" s="60"/>
      <c r="EE316" s="60"/>
      <c r="EF316" s="60"/>
      <c r="EG316" s="60"/>
      <c r="EH316" s="60"/>
      <c r="EI316" s="60"/>
      <c r="EJ316" s="60"/>
      <c r="EK316" s="60"/>
      <c r="EL316" s="60"/>
      <c r="EM316" s="60"/>
      <c r="EN316" s="60"/>
      <c r="EO316" s="60">
        <v>1600</v>
      </c>
      <c r="EP316" s="60"/>
      <c r="EQ316" s="60"/>
      <c r="ER316" s="60"/>
      <c r="ES316" s="60"/>
      <c r="ET316" s="60"/>
      <c r="EU316" s="60"/>
      <c r="EV316" s="60"/>
      <c r="EW316" s="60"/>
      <c r="EX316" s="60"/>
      <c r="EY316" s="60"/>
      <c r="EZ316" s="60"/>
      <c r="FA316" s="60"/>
      <c r="FB316" s="60"/>
      <c r="FC316" s="60"/>
      <c r="FD316" s="60"/>
      <c r="FE316" s="60"/>
      <c r="FF316" s="60"/>
      <c r="FG316" s="60"/>
      <c r="FH316" s="60"/>
      <c r="FI316" s="60"/>
      <c r="FJ316" s="60"/>
      <c r="FK316" s="60"/>
      <c r="FL316" s="60"/>
      <c r="FM316" s="60"/>
      <c r="FN316" s="60"/>
    </row>
    <row r="317" spans="1:170" ht="15.6" x14ac:dyDescent="0.3">
      <c r="A317" s="56">
        <v>1559</v>
      </c>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60"/>
      <c r="AO317" s="60">
        <v>1544.296861739268</v>
      </c>
      <c r="AP317" s="60"/>
      <c r="AQ317" s="60"/>
      <c r="AR317" s="60"/>
      <c r="AS317" s="60"/>
      <c r="AT317" s="60"/>
      <c r="AU317" s="60"/>
      <c r="AV317" s="60"/>
      <c r="AW317" s="60">
        <v>1423.4026560697787</v>
      </c>
      <c r="AX317" s="60"/>
      <c r="AY317" s="60"/>
      <c r="AZ317" s="60"/>
      <c r="BA317" s="60">
        <v>1353.2431931662145</v>
      </c>
      <c r="BB317" s="60"/>
      <c r="BC317" s="60">
        <v>1744</v>
      </c>
      <c r="BD317" s="60"/>
      <c r="BE317" s="60"/>
      <c r="BF317" s="60"/>
      <c r="BG317" s="60"/>
      <c r="BH317" s="60"/>
      <c r="BI317" s="60"/>
      <c r="BJ317" s="60"/>
      <c r="BK317" s="60"/>
      <c r="BL317" s="60"/>
      <c r="BM317" s="60"/>
      <c r="BN317" s="60"/>
      <c r="BO317" s="60"/>
      <c r="BP317" s="60"/>
      <c r="BQ317" s="60"/>
      <c r="BR317" s="60"/>
      <c r="BS317" s="60"/>
      <c r="BT317" s="60"/>
      <c r="BU317" s="60"/>
      <c r="BV317" s="60"/>
      <c r="BW317" s="60"/>
      <c r="BX317" s="60"/>
      <c r="BY317" s="60"/>
      <c r="BZ317" s="60"/>
      <c r="CA317" s="60"/>
      <c r="CB317" s="60"/>
      <c r="CC317" s="60"/>
      <c r="CD317" s="60"/>
      <c r="CE317" s="60"/>
      <c r="CF317" s="60"/>
      <c r="CG317" s="60"/>
      <c r="CH317" s="60"/>
      <c r="CI317" s="60"/>
      <c r="CJ317" s="60"/>
      <c r="CK317" s="60"/>
      <c r="CL317" s="60"/>
      <c r="CM317" s="60"/>
      <c r="CN317" s="60"/>
      <c r="CO317" s="60"/>
      <c r="CP317" s="60"/>
      <c r="CQ317" s="60"/>
      <c r="CR317" s="60"/>
      <c r="CS317" s="60"/>
      <c r="CT317" s="60"/>
      <c r="CU317" s="61"/>
      <c r="CV317" s="60"/>
      <c r="CW317" s="60"/>
      <c r="CX317" s="60"/>
      <c r="CY317" s="60"/>
      <c r="CZ317" s="60"/>
      <c r="DA317" s="60"/>
      <c r="DB317" s="60"/>
      <c r="DC317" s="60"/>
      <c r="DD317" s="60"/>
      <c r="DE317" s="60"/>
      <c r="DF317" s="60"/>
      <c r="DG317" s="60"/>
      <c r="DH317" s="60"/>
      <c r="DI317" s="60"/>
      <c r="DJ317" s="60"/>
      <c r="DK317" s="60">
        <v>2940.2852049910871</v>
      </c>
      <c r="DL317" s="60"/>
      <c r="DM317" s="60"/>
      <c r="DN317" s="60"/>
      <c r="DO317" s="60"/>
      <c r="DP317" s="60"/>
      <c r="DQ317" s="60"/>
      <c r="DR317" s="60"/>
      <c r="DS317" s="60"/>
      <c r="DT317" s="60">
        <v>1125</v>
      </c>
      <c r="DU317" s="60"/>
      <c r="DV317" s="60"/>
      <c r="DW317" s="60">
        <v>1353.80684009025</v>
      </c>
      <c r="DX317" s="60"/>
      <c r="DY317" s="60"/>
      <c r="DZ317" s="60"/>
      <c r="EA317" s="60"/>
      <c r="EB317" s="60"/>
      <c r="EC317" s="60"/>
      <c r="ED317" s="60"/>
      <c r="EE317" s="60"/>
      <c r="EF317" s="60"/>
      <c r="EG317" s="60"/>
      <c r="EH317" s="60"/>
      <c r="EI317" s="60"/>
      <c r="EJ317" s="60"/>
      <c r="EK317" s="60"/>
      <c r="EL317" s="60"/>
      <c r="EM317" s="60"/>
      <c r="EN317" s="60"/>
      <c r="EO317" s="60">
        <v>1677</v>
      </c>
      <c r="EP317" s="60"/>
      <c r="EQ317" s="60"/>
      <c r="ER317" s="60"/>
      <c r="ES317" s="60"/>
      <c r="ET317" s="60"/>
      <c r="EU317" s="60"/>
      <c r="EV317" s="60"/>
      <c r="EW317" s="60"/>
      <c r="EX317" s="60"/>
      <c r="EY317" s="60"/>
      <c r="EZ317" s="60"/>
      <c r="FA317" s="60"/>
      <c r="FB317" s="60"/>
      <c r="FC317" s="60"/>
      <c r="FD317" s="60"/>
      <c r="FE317" s="60"/>
      <c r="FF317" s="60"/>
      <c r="FG317" s="60"/>
      <c r="FH317" s="60"/>
      <c r="FI317" s="60"/>
      <c r="FJ317" s="60"/>
      <c r="FK317" s="60"/>
      <c r="FL317" s="60"/>
      <c r="FM317" s="60"/>
      <c r="FN317" s="60"/>
    </row>
    <row r="318" spans="1:170" ht="15.6" x14ac:dyDescent="0.3">
      <c r="A318" s="56">
        <v>1560</v>
      </c>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c r="AA318" s="60"/>
      <c r="AB318" s="60">
        <v>1200</v>
      </c>
      <c r="AC318" s="60"/>
      <c r="AD318" s="60"/>
      <c r="AE318" s="60"/>
      <c r="AF318" s="60"/>
      <c r="AG318" s="60"/>
      <c r="AH318" s="60"/>
      <c r="AI318" s="60"/>
      <c r="AJ318" s="60"/>
      <c r="AK318" s="60"/>
      <c r="AL318" s="60"/>
      <c r="AM318" s="60"/>
      <c r="AN318" s="60"/>
      <c r="AO318" s="60">
        <v>1537.6754470060341</v>
      </c>
      <c r="AP318" s="60"/>
      <c r="AQ318" s="60"/>
      <c r="AR318" s="60"/>
      <c r="AS318" s="60"/>
      <c r="AT318" s="60"/>
      <c r="AU318" s="60"/>
      <c r="AV318" s="60"/>
      <c r="AW318" s="60">
        <v>1607.1109431093194</v>
      </c>
      <c r="AX318" s="60"/>
      <c r="AY318" s="60"/>
      <c r="AZ318" s="60"/>
      <c r="BA318" s="60">
        <v>1290.4822954334541</v>
      </c>
      <c r="BB318" s="60"/>
      <c r="BC318" s="60">
        <v>1753</v>
      </c>
      <c r="BD318" s="60"/>
      <c r="BE318" s="60"/>
      <c r="BF318" s="60"/>
      <c r="BG318" s="60"/>
      <c r="BH318" s="60"/>
      <c r="BI318" s="60"/>
      <c r="BJ318" s="60"/>
      <c r="BK318" s="60"/>
      <c r="BL318" s="60"/>
      <c r="BM318" s="60"/>
      <c r="BN318" s="60"/>
      <c r="BO318" s="60"/>
      <c r="BP318" s="60"/>
      <c r="BQ318" s="60"/>
      <c r="BR318" s="60"/>
      <c r="BS318" s="60"/>
      <c r="BT318" s="60"/>
      <c r="BU318" s="60"/>
      <c r="BV318" s="60"/>
      <c r="BW318" s="60"/>
      <c r="BX318" s="60"/>
      <c r="BY318" s="60"/>
      <c r="BZ318" s="60"/>
      <c r="CA318" s="60"/>
      <c r="CB318" s="60"/>
      <c r="CC318" s="60"/>
      <c r="CD318" s="60"/>
      <c r="CE318" s="60"/>
      <c r="CF318" s="60"/>
      <c r="CG318" s="60"/>
      <c r="CH318" s="60"/>
      <c r="CI318" s="60"/>
      <c r="CJ318" s="60"/>
      <c r="CK318" s="60"/>
      <c r="CL318" s="60"/>
      <c r="CM318" s="60"/>
      <c r="CN318" s="60"/>
      <c r="CO318" s="60"/>
      <c r="CP318" s="60"/>
      <c r="CQ318" s="60"/>
      <c r="CR318" s="60"/>
      <c r="CS318" s="60"/>
      <c r="CT318" s="60"/>
      <c r="CU318" s="61"/>
      <c r="CV318" s="60"/>
      <c r="CW318" s="60"/>
      <c r="CX318" s="60"/>
      <c r="CY318" s="60"/>
      <c r="CZ318" s="60"/>
      <c r="DA318" s="60"/>
      <c r="DB318" s="60"/>
      <c r="DC318" s="60"/>
      <c r="DD318" s="60"/>
      <c r="DE318" s="60"/>
      <c r="DF318" s="60"/>
      <c r="DG318" s="60"/>
      <c r="DH318" s="60"/>
      <c r="DI318" s="60"/>
      <c r="DJ318" s="60"/>
      <c r="DK318" s="60">
        <v>3083.7789661319071</v>
      </c>
      <c r="DL318" s="60"/>
      <c r="DM318" s="60"/>
      <c r="DN318" s="60"/>
      <c r="DO318" s="60"/>
      <c r="DP318" s="60"/>
      <c r="DQ318" s="60"/>
      <c r="DR318" s="60"/>
      <c r="DS318" s="60"/>
      <c r="DT318" s="60">
        <v>1146</v>
      </c>
      <c r="DU318" s="60"/>
      <c r="DV318" s="60"/>
      <c r="DW318" s="60">
        <v>1564.7277459450002</v>
      </c>
      <c r="DX318" s="60"/>
      <c r="DY318" s="60"/>
      <c r="DZ318" s="60"/>
      <c r="EA318" s="60"/>
      <c r="EB318" s="60"/>
      <c r="EC318" s="60"/>
      <c r="ED318" s="60"/>
      <c r="EE318" s="60"/>
      <c r="EF318" s="60"/>
      <c r="EG318" s="60"/>
      <c r="EH318" s="60"/>
      <c r="EI318" s="60"/>
      <c r="EJ318" s="60"/>
      <c r="EK318" s="60"/>
      <c r="EL318" s="60"/>
      <c r="EM318" s="60"/>
      <c r="EN318" s="60"/>
      <c r="EO318" s="60">
        <v>1610</v>
      </c>
      <c r="EP318" s="60"/>
      <c r="EQ318" s="60"/>
      <c r="ER318" s="60"/>
      <c r="ES318" s="60"/>
      <c r="ET318" s="60"/>
      <c r="EU318" s="60"/>
      <c r="EV318" s="60"/>
      <c r="EW318" s="60"/>
      <c r="EX318" s="60"/>
      <c r="EY318" s="60"/>
      <c r="EZ318" s="60"/>
      <c r="FA318" s="60"/>
      <c r="FB318" s="60"/>
      <c r="FC318" s="60"/>
      <c r="FD318" s="60"/>
      <c r="FE318" s="60"/>
      <c r="FF318" s="60"/>
      <c r="FG318" s="60"/>
      <c r="FH318" s="60"/>
      <c r="FI318" s="60"/>
      <c r="FJ318" s="60"/>
      <c r="FK318" s="60"/>
      <c r="FL318" s="60"/>
      <c r="FM318" s="60"/>
      <c r="FN318" s="60"/>
    </row>
    <row r="319" spans="1:170" ht="15.6" x14ac:dyDescent="0.3">
      <c r="A319" s="56">
        <v>1561</v>
      </c>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c r="AA319" s="60"/>
      <c r="AB319" s="60"/>
      <c r="AC319" s="60"/>
      <c r="AD319" s="60"/>
      <c r="AE319" s="60"/>
      <c r="AF319" s="60"/>
      <c r="AG319" s="60"/>
      <c r="AH319" s="60"/>
      <c r="AI319" s="60"/>
      <c r="AJ319" s="60"/>
      <c r="AK319" s="60"/>
      <c r="AL319" s="60"/>
      <c r="AM319" s="60"/>
      <c r="AN319" s="60"/>
      <c r="AO319" s="60">
        <v>1519.9193518436127</v>
      </c>
      <c r="AP319" s="60"/>
      <c r="AQ319" s="60"/>
      <c r="AR319" s="60"/>
      <c r="AS319" s="60"/>
      <c r="AT319" s="60"/>
      <c r="AU319" s="60"/>
      <c r="AV319" s="60"/>
      <c r="AW319" s="60">
        <v>1432.6738143754378</v>
      </c>
      <c r="AX319" s="60"/>
      <c r="AY319" s="60"/>
      <c r="AZ319" s="60"/>
      <c r="BA319" s="60">
        <v>1278.8489949705383</v>
      </c>
      <c r="BB319" s="60"/>
      <c r="BC319" s="60">
        <v>1778</v>
      </c>
      <c r="BD319" s="60"/>
      <c r="BE319" s="60"/>
      <c r="BF319" s="60"/>
      <c r="BG319" s="60"/>
      <c r="BH319" s="60"/>
      <c r="BI319" s="60"/>
      <c r="BJ319" s="60"/>
      <c r="BK319" s="60"/>
      <c r="BL319" s="60"/>
      <c r="BM319" s="60"/>
      <c r="BN319" s="60"/>
      <c r="BO319" s="60"/>
      <c r="BP319" s="60"/>
      <c r="BQ319" s="60"/>
      <c r="BR319" s="60"/>
      <c r="BS319" s="60"/>
      <c r="BT319" s="60"/>
      <c r="BU319" s="60"/>
      <c r="BV319" s="60"/>
      <c r="BW319" s="60"/>
      <c r="BX319" s="60"/>
      <c r="BY319" s="60"/>
      <c r="BZ319" s="60"/>
      <c r="CA319" s="60"/>
      <c r="CB319" s="60"/>
      <c r="CC319" s="60"/>
      <c r="CD319" s="60"/>
      <c r="CE319" s="60"/>
      <c r="CF319" s="60"/>
      <c r="CG319" s="60"/>
      <c r="CH319" s="60"/>
      <c r="CI319" s="60"/>
      <c r="CJ319" s="60"/>
      <c r="CK319" s="60"/>
      <c r="CL319" s="60"/>
      <c r="CM319" s="60"/>
      <c r="CN319" s="60"/>
      <c r="CO319" s="60"/>
      <c r="CP319" s="60"/>
      <c r="CQ319" s="60"/>
      <c r="CR319" s="60"/>
      <c r="CS319" s="60"/>
      <c r="CT319" s="60"/>
      <c r="CU319" s="61"/>
      <c r="CV319" s="60"/>
      <c r="CW319" s="60"/>
      <c r="CX319" s="60"/>
      <c r="CY319" s="60"/>
      <c r="CZ319" s="60"/>
      <c r="DA319" s="60"/>
      <c r="DB319" s="60"/>
      <c r="DC319" s="60"/>
      <c r="DD319" s="60"/>
      <c r="DE319" s="60"/>
      <c r="DF319" s="60"/>
      <c r="DG319" s="60"/>
      <c r="DH319" s="60"/>
      <c r="DI319" s="60"/>
      <c r="DJ319" s="60"/>
      <c r="DK319" s="60">
        <v>3457.2192513368982</v>
      </c>
      <c r="DL319" s="60"/>
      <c r="DM319" s="60"/>
      <c r="DN319" s="60"/>
      <c r="DO319" s="60"/>
      <c r="DP319" s="60"/>
      <c r="DQ319" s="60"/>
      <c r="DR319" s="60"/>
      <c r="DS319" s="60"/>
      <c r="DT319" s="60">
        <v>1162</v>
      </c>
      <c r="DU319" s="60"/>
      <c r="DV319" s="60"/>
      <c r="DW319" s="60">
        <v>1390.4707803122501</v>
      </c>
      <c r="DX319" s="60"/>
      <c r="DY319" s="60"/>
      <c r="DZ319" s="60"/>
      <c r="EA319" s="60"/>
      <c r="EB319" s="60"/>
      <c r="EC319" s="60"/>
      <c r="ED319" s="60"/>
      <c r="EE319" s="60"/>
      <c r="EF319" s="60"/>
      <c r="EG319" s="60"/>
      <c r="EH319" s="60"/>
      <c r="EI319" s="60"/>
      <c r="EJ319" s="60"/>
      <c r="EK319" s="60"/>
      <c r="EL319" s="60"/>
      <c r="EM319" s="60"/>
      <c r="EN319" s="60"/>
      <c r="EO319" s="60">
        <v>1487</v>
      </c>
      <c r="EP319" s="60"/>
      <c r="EQ319" s="60"/>
      <c r="ER319" s="60"/>
      <c r="ES319" s="60"/>
      <c r="ET319" s="60"/>
      <c r="EU319" s="60"/>
      <c r="EV319" s="60"/>
      <c r="EW319" s="60"/>
      <c r="EX319" s="60"/>
      <c r="EY319" s="60"/>
      <c r="EZ319" s="60"/>
      <c r="FA319" s="60"/>
      <c r="FB319" s="60"/>
      <c r="FC319" s="60"/>
      <c r="FD319" s="60"/>
      <c r="FE319" s="60"/>
      <c r="FF319" s="60"/>
      <c r="FG319" s="60"/>
      <c r="FH319" s="60"/>
      <c r="FI319" s="60"/>
      <c r="FJ319" s="60"/>
      <c r="FK319" s="60"/>
      <c r="FL319" s="60"/>
      <c r="FM319" s="60"/>
      <c r="FN319" s="60"/>
    </row>
    <row r="320" spans="1:170" ht="15.6" x14ac:dyDescent="0.3">
      <c r="A320" s="56">
        <v>1562</v>
      </c>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c r="AA320" s="60"/>
      <c r="AB320" s="60"/>
      <c r="AC320" s="60"/>
      <c r="AD320" s="60"/>
      <c r="AE320" s="60"/>
      <c r="AF320" s="60"/>
      <c r="AG320" s="60"/>
      <c r="AH320" s="60"/>
      <c r="AI320" s="60"/>
      <c r="AJ320" s="60"/>
      <c r="AK320" s="60"/>
      <c r="AL320" s="60"/>
      <c r="AM320" s="60"/>
      <c r="AN320" s="60"/>
      <c r="AO320" s="60">
        <v>1501.3959666619239</v>
      </c>
      <c r="AP320" s="60"/>
      <c r="AQ320" s="60"/>
      <c r="AR320" s="60"/>
      <c r="AS320" s="60"/>
      <c r="AT320" s="60"/>
      <c r="AU320" s="60"/>
      <c r="AV320" s="60"/>
      <c r="AW320" s="60">
        <v>1534.5964556364165</v>
      </c>
      <c r="AX320" s="60"/>
      <c r="AY320" s="60"/>
      <c r="AZ320" s="60"/>
      <c r="BA320" s="60">
        <v>1269.5237869753244</v>
      </c>
      <c r="BB320" s="60"/>
      <c r="BC320" s="60">
        <v>1762</v>
      </c>
      <c r="BD320" s="60"/>
      <c r="BE320" s="60"/>
      <c r="BF320" s="60"/>
      <c r="BG320" s="60"/>
      <c r="BH320" s="60"/>
      <c r="BI320" s="60"/>
      <c r="BJ320" s="60"/>
      <c r="BK320" s="60"/>
      <c r="BL320" s="60"/>
      <c r="BM320" s="60"/>
      <c r="BN320" s="60"/>
      <c r="BO320" s="60"/>
      <c r="BP320" s="60"/>
      <c r="BQ320" s="60"/>
      <c r="BR320" s="60"/>
      <c r="BS320" s="60"/>
      <c r="BT320" s="60"/>
      <c r="BU320" s="60"/>
      <c r="BV320" s="60"/>
      <c r="BW320" s="60"/>
      <c r="BX320" s="60"/>
      <c r="BY320" s="60"/>
      <c r="BZ320" s="60"/>
      <c r="CA320" s="60"/>
      <c r="CB320" s="60"/>
      <c r="CC320" s="60"/>
      <c r="CD320" s="60"/>
      <c r="CE320" s="60"/>
      <c r="CF320" s="60"/>
      <c r="CG320" s="60"/>
      <c r="CH320" s="60"/>
      <c r="CI320" s="60"/>
      <c r="CJ320" s="60"/>
      <c r="CK320" s="60"/>
      <c r="CL320" s="60"/>
      <c r="CM320" s="60"/>
      <c r="CN320" s="60"/>
      <c r="CO320" s="60"/>
      <c r="CP320" s="60"/>
      <c r="CQ320" s="60"/>
      <c r="CR320" s="60"/>
      <c r="CS320" s="60"/>
      <c r="CT320" s="60"/>
      <c r="CU320" s="61"/>
      <c r="CV320" s="60"/>
      <c r="CW320" s="60"/>
      <c r="CX320" s="60"/>
      <c r="CY320" s="60"/>
      <c r="CZ320" s="60"/>
      <c r="DA320" s="60"/>
      <c r="DB320" s="60"/>
      <c r="DC320" s="60"/>
      <c r="DD320" s="60"/>
      <c r="DE320" s="60"/>
      <c r="DF320" s="60"/>
      <c r="DG320" s="60"/>
      <c r="DH320" s="60"/>
      <c r="DI320" s="60"/>
      <c r="DJ320" s="60"/>
      <c r="DK320" s="60">
        <v>3827.0944741532971</v>
      </c>
      <c r="DL320" s="60"/>
      <c r="DM320" s="60"/>
      <c r="DN320" s="60"/>
      <c r="DO320" s="60"/>
      <c r="DP320" s="60"/>
      <c r="DQ320" s="60"/>
      <c r="DR320" s="60"/>
      <c r="DS320" s="60"/>
      <c r="DT320" s="60">
        <v>1170</v>
      </c>
      <c r="DU320" s="60"/>
      <c r="DV320" s="60"/>
      <c r="DW320" s="60">
        <v>1385.8917027865</v>
      </c>
      <c r="DX320" s="60"/>
      <c r="DY320" s="60"/>
      <c r="DZ320" s="60"/>
      <c r="EA320" s="60"/>
      <c r="EB320" s="60"/>
      <c r="EC320" s="60"/>
      <c r="ED320" s="60"/>
      <c r="EE320" s="60"/>
      <c r="EF320" s="60"/>
      <c r="EG320" s="60"/>
      <c r="EH320" s="60"/>
      <c r="EI320" s="60"/>
      <c r="EJ320" s="60"/>
      <c r="EK320" s="60"/>
      <c r="EL320" s="60"/>
      <c r="EM320" s="60"/>
      <c r="EN320" s="60"/>
      <c r="EO320" s="60">
        <v>1492</v>
      </c>
      <c r="EP320" s="60"/>
      <c r="EQ320" s="60"/>
      <c r="ER320" s="60"/>
      <c r="ES320" s="60"/>
      <c r="ET320" s="60"/>
      <c r="EU320" s="60"/>
      <c r="EV320" s="60"/>
      <c r="EW320" s="60"/>
      <c r="EX320" s="60"/>
      <c r="EY320" s="60"/>
      <c r="EZ320" s="60"/>
      <c r="FA320" s="60"/>
      <c r="FB320" s="60"/>
      <c r="FC320" s="60"/>
      <c r="FD320" s="60"/>
      <c r="FE320" s="60"/>
      <c r="FF320" s="60"/>
      <c r="FG320" s="60"/>
      <c r="FH320" s="60"/>
      <c r="FI320" s="60"/>
      <c r="FJ320" s="60"/>
      <c r="FK320" s="60"/>
      <c r="FL320" s="60"/>
      <c r="FM320" s="60"/>
      <c r="FN320" s="60"/>
    </row>
    <row r="321" spans="1:170" ht="15.6" x14ac:dyDescent="0.3">
      <c r="A321" s="56">
        <v>1563</v>
      </c>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c r="AO321" s="60">
        <v>1515.9687392802055</v>
      </c>
      <c r="AP321" s="60"/>
      <c r="AQ321" s="60"/>
      <c r="AR321" s="60"/>
      <c r="AS321" s="60"/>
      <c r="AT321" s="60"/>
      <c r="AU321" s="60"/>
      <c r="AV321" s="60"/>
      <c r="AW321" s="60">
        <v>1648.7723176431621</v>
      </c>
      <c r="AX321" s="60"/>
      <c r="AY321" s="60"/>
      <c r="AZ321" s="60"/>
      <c r="BA321" s="60">
        <v>1316.4514001181458</v>
      </c>
      <c r="BB321" s="60"/>
      <c r="BC321" s="60">
        <v>1913</v>
      </c>
      <c r="BD321" s="60"/>
      <c r="BE321" s="60"/>
      <c r="BF321" s="60"/>
      <c r="BG321" s="60"/>
      <c r="BH321" s="60"/>
      <c r="BI321" s="60"/>
      <c r="BJ321" s="60"/>
      <c r="BK321" s="60"/>
      <c r="BL321" s="60"/>
      <c r="BM321" s="60"/>
      <c r="BN321" s="60"/>
      <c r="BO321" s="60"/>
      <c r="BP321" s="60"/>
      <c r="BQ321" s="60"/>
      <c r="BR321" s="60"/>
      <c r="BS321" s="60"/>
      <c r="BT321" s="60"/>
      <c r="BU321" s="60"/>
      <c r="BV321" s="60"/>
      <c r="BW321" s="60"/>
      <c r="BX321" s="60"/>
      <c r="BY321" s="60"/>
      <c r="BZ321" s="60"/>
      <c r="CA321" s="60"/>
      <c r="CB321" s="60"/>
      <c r="CC321" s="60"/>
      <c r="CD321" s="60"/>
      <c r="CE321" s="60"/>
      <c r="CF321" s="60"/>
      <c r="CG321" s="60"/>
      <c r="CH321" s="60"/>
      <c r="CI321" s="60"/>
      <c r="CJ321" s="60"/>
      <c r="CK321" s="60"/>
      <c r="CL321" s="60"/>
      <c r="CM321" s="60"/>
      <c r="CN321" s="60"/>
      <c r="CO321" s="60"/>
      <c r="CP321" s="60"/>
      <c r="CQ321" s="60"/>
      <c r="CR321" s="60"/>
      <c r="CS321" s="60"/>
      <c r="CT321" s="60"/>
      <c r="CU321" s="61"/>
      <c r="CV321" s="60"/>
      <c r="CW321" s="60"/>
      <c r="CX321" s="60"/>
      <c r="CY321" s="60"/>
      <c r="CZ321" s="60"/>
      <c r="DA321" s="60"/>
      <c r="DB321" s="60"/>
      <c r="DC321" s="60"/>
      <c r="DD321" s="60"/>
      <c r="DE321" s="60"/>
      <c r="DF321" s="60"/>
      <c r="DG321" s="60"/>
      <c r="DH321" s="60"/>
      <c r="DI321" s="60"/>
      <c r="DJ321" s="60"/>
      <c r="DK321" s="60">
        <v>3490.1960784313724</v>
      </c>
      <c r="DL321" s="60"/>
      <c r="DM321" s="60"/>
      <c r="DN321" s="60"/>
      <c r="DO321" s="60"/>
      <c r="DP321" s="60"/>
      <c r="DQ321" s="60"/>
      <c r="DR321" s="60"/>
      <c r="DS321" s="60"/>
      <c r="DT321" s="60">
        <v>1172</v>
      </c>
      <c r="DU321" s="60"/>
      <c r="DV321" s="60"/>
      <c r="DW321" s="60">
        <v>1389.1425630127499</v>
      </c>
      <c r="DX321" s="60"/>
      <c r="DY321" s="60"/>
      <c r="DZ321" s="60"/>
      <c r="EA321" s="60"/>
      <c r="EB321" s="60"/>
      <c r="EC321" s="60"/>
      <c r="ED321" s="60"/>
      <c r="EE321" s="60"/>
      <c r="EF321" s="60"/>
      <c r="EG321" s="60"/>
      <c r="EH321" s="60"/>
      <c r="EI321" s="60"/>
      <c r="EJ321" s="60"/>
      <c r="EK321" s="60"/>
      <c r="EL321" s="60"/>
      <c r="EM321" s="60"/>
      <c r="EN321" s="60"/>
      <c r="EO321" s="60">
        <v>1565</v>
      </c>
      <c r="EP321" s="60"/>
      <c r="EQ321" s="60"/>
      <c r="ER321" s="60"/>
      <c r="ES321" s="60"/>
      <c r="ET321" s="60"/>
      <c r="EU321" s="60"/>
      <c r="EV321" s="60"/>
      <c r="EW321" s="60"/>
      <c r="EX321" s="60"/>
      <c r="EY321" s="60"/>
      <c r="EZ321" s="60"/>
      <c r="FA321" s="60"/>
      <c r="FB321" s="60"/>
      <c r="FC321" s="60"/>
      <c r="FD321" s="60"/>
      <c r="FE321" s="60"/>
      <c r="FF321" s="60"/>
      <c r="FG321" s="60"/>
      <c r="FH321" s="60"/>
      <c r="FI321" s="60"/>
      <c r="FJ321" s="60"/>
      <c r="FK321" s="60"/>
      <c r="FL321" s="60"/>
      <c r="FM321" s="60"/>
      <c r="FN321" s="60"/>
    </row>
    <row r="322" spans="1:170" ht="15.6" x14ac:dyDescent="0.3">
      <c r="A322" s="56">
        <v>1564</v>
      </c>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v>1535.3900290445733</v>
      </c>
      <c r="AP322" s="60"/>
      <c r="AQ322" s="60"/>
      <c r="AR322" s="60"/>
      <c r="AS322" s="60"/>
      <c r="AT322" s="60"/>
      <c r="AU322" s="60"/>
      <c r="AV322" s="60"/>
      <c r="AW322" s="60">
        <v>1606.5517913824428</v>
      </c>
      <c r="AX322" s="60"/>
      <c r="AY322" s="60"/>
      <c r="AZ322" s="60"/>
      <c r="BA322" s="60">
        <v>1328.6099986915713</v>
      </c>
      <c r="BB322" s="60"/>
      <c r="BC322" s="60">
        <v>1843</v>
      </c>
      <c r="BD322" s="60"/>
      <c r="BE322" s="60"/>
      <c r="BF322" s="60"/>
      <c r="BG322" s="60"/>
      <c r="BH322" s="60"/>
      <c r="BI322" s="60"/>
      <c r="BJ322" s="60"/>
      <c r="BK322" s="60"/>
      <c r="BL322" s="60"/>
      <c r="BM322" s="60"/>
      <c r="BN322" s="60"/>
      <c r="BO322" s="60"/>
      <c r="BP322" s="60"/>
      <c r="BQ322" s="60"/>
      <c r="BR322" s="60"/>
      <c r="BS322" s="60"/>
      <c r="BT322" s="60"/>
      <c r="BU322" s="60"/>
      <c r="BV322" s="60"/>
      <c r="BW322" s="60"/>
      <c r="BX322" s="60"/>
      <c r="BY322" s="60"/>
      <c r="BZ322" s="60"/>
      <c r="CA322" s="60"/>
      <c r="CB322" s="60"/>
      <c r="CC322" s="60"/>
      <c r="CD322" s="60"/>
      <c r="CE322" s="60"/>
      <c r="CF322" s="60"/>
      <c r="CG322" s="60"/>
      <c r="CH322" s="60"/>
      <c r="CI322" s="60"/>
      <c r="CJ322" s="60"/>
      <c r="CK322" s="60"/>
      <c r="CL322" s="60"/>
      <c r="CM322" s="60"/>
      <c r="CN322" s="60"/>
      <c r="CO322" s="60"/>
      <c r="CP322" s="60"/>
      <c r="CQ322" s="60"/>
      <c r="CR322" s="60"/>
      <c r="CS322" s="60"/>
      <c r="CT322" s="60"/>
      <c r="CU322" s="61"/>
      <c r="CV322" s="60"/>
      <c r="CW322" s="60"/>
      <c r="CX322" s="60"/>
      <c r="CY322" s="60"/>
      <c r="CZ322" s="60"/>
      <c r="DA322" s="60"/>
      <c r="DB322" s="60"/>
      <c r="DC322" s="60"/>
      <c r="DD322" s="60"/>
      <c r="DE322" s="60"/>
      <c r="DF322" s="60"/>
      <c r="DG322" s="60"/>
      <c r="DH322" s="60"/>
      <c r="DI322" s="60"/>
      <c r="DJ322" s="60"/>
      <c r="DK322" s="60">
        <v>3520.4991087344024</v>
      </c>
      <c r="DL322" s="60"/>
      <c r="DM322" s="60"/>
      <c r="DN322" s="60"/>
      <c r="DO322" s="60"/>
      <c r="DP322" s="60"/>
      <c r="DQ322" s="60"/>
      <c r="DR322" s="60"/>
      <c r="DS322" s="60"/>
      <c r="DT322" s="60">
        <v>1175</v>
      </c>
      <c r="DU322" s="60"/>
      <c r="DV322" s="60"/>
      <c r="DW322" s="60">
        <v>1454.1081146410002</v>
      </c>
      <c r="DX322" s="60"/>
      <c r="DY322" s="60"/>
      <c r="DZ322" s="60"/>
      <c r="EA322" s="60"/>
      <c r="EB322" s="60"/>
      <c r="EC322" s="60"/>
      <c r="ED322" s="60"/>
      <c r="EE322" s="60"/>
      <c r="EF322" s="60"/>
      <c r="EG322" s="60"/>
      <c r="EH322" s="60"/>
      <c r="EI322" s="60"/>
      <c r="EJ322" s="60"/>
      <c r="EK322" s="60"/>
      <c r="EL322" s="60"/>
      <c r="EM322" s="60"/>
      <c r="EN322" s="60"/>
      <c r="EO322" s="60">
        <v>1688</v>
      </c>
      <c r="EP322" s="60"/>
      <c r="EQ322" s="60"/>
      <c r="ER322" s="60"/>
      <c r="ES322" s="60"/>
      <c r="ET322" s="60"/>
      <c r="EU322" s="60"/>
      <c r="EV322" s="60"/>
      <c r="EW322" s="60"/>
      <c r="EX322" s="60"/>
      <c r="EY322" s="60"/>
      <c r="EZ322" s="60"/>
      <c r="FA322" s="60"/>
      <c r="FB322" s="60"/>
      <c r="FC322" s="60"/>
      <c r="FD322" s="60"/>
      <c r="FE322" s="60"/>
      <c r="FF322" s="60"/>
      <c r="FG322" s="60"/>
      <c r="FH322" s="60"/>
      <c r="FI322" s="60"/>
      <c r="FJ322" s="60"/>
      <c r="FK322" s="60"/>
      <c r="FL322" s="60"/>
      <c r="FM322" s="60"/>
      <c r="FN322" s="60"/>
    </row>
    <row r="323" spans="1:170" ht="15.6" x14ac:dyDescent="0.3">
      <c r="A323" s="56">
        <v>1565</v>
      </c>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c r="AA323" s="60"/>
      <c r="AB323" s="60"/>
      <c r="AC323" s="60"/>
      <c r="AD323" s="60"/>
      <c r="AE323" s="60"/>
      <c r="AF323" s="60"/>
      <c r="AG323" s="60"/>
      <c r="AH323" s="60"/>
      <c r="AI323" s="60"/>
      <c r="AJ323" s="60"/>
      <c r="AK323" s="60"/>
      <c r="AL323" s="60"/>
      <c r="AM323" s="60"/>
      <c r="AN323" s="60"/>
      <c r="AO323" s="60">
        <v>1539.4777257261906</v>
      </c>
      <c r="AP323" s="60"/>
      <c r="AQ323" s="60"/>
      <c r="AR323" s="60"/>
      <c r="AS323" s="60"/>
      <c r="AT323" s="60"/>
      <c r="AU323" s="60"/>
      <c r="AV323" s="60"/>
      <c r="AW323" s="60">
        <v>1604.723282878743</v>
      </c>
      <c r="AX323" s="60"/>
      <c r="AY323" s="60"/>
      <c r="AZ323" s="60"/>
      <c r="BA323" s="60">
        <v>1308.9202455152219</v>
      </c>
      <c r="BB323" s="60"/>
      <c r="BC323" s="60">
        <v>1839</v>
      </c>
      <c r="BD323" s="60"/>
      <c r="BE323" s="60"/>
      <c r="BF323" s="60"/>
      <c r="BG323" s="60"/>
      <c r="BH323" s="60"/>
      <c r="BI323" s="60"/>
      <c r="BJ323" s="60"/>
      <c r="BK323" s="60"/>
      <c r="BL323" s="60"/>
      <c r="BM323" s="60"/>
      <c r="BN323" s="60"/>
      <c r="BO323" s="60"/>
      <c r="BP323" s="60"/>
      <c r="BQ323" s="60"/>
      <c r="BR323" s="60"/>
      <c r="BS323" s="60"/>
      <c r="BT323" s="60"/>
      <c r="BU323" s="60"/>
      <c r="BV323" s="60"/>
      <c r="BW323" s="60"/>
      <c r="BX323" s="60"/>
      <c r="BY323" s="60"/>
      <c r="BZ323" s="60"/>
      <c r="CA323" s="60"/>
      <c r="CB323" s="60"/>
      <c r="CC323" s="60"/>
      <c r="CD323" s="60"/>
      <c r="CE323" s="60"/>
      <c r="CF323" s="60"/>
      <c r="CG323" s="60"/>
      <c r="CH323" s="60"/>
      <c r="CI323" s="60"/>
      <c r="CJ323" s="60"/>
      <c r="CK323" s="60"/>
      <c r="CL323" s="60"/>
      <c r="CM323" s="60"/>
      <c r="CN323" s="60"/>
      <c r="CO323" s="60"/>
      <c r="CP323" s="60"/>
      <c r="CQ323" s="60"/>
      <c r="CR323" s="60"/>
      <c r="CS323" s="60"/>
      <c r="CT323" s="60"/>
      <c r="CU323" s="61"/>
      <c r="CV323" s="60"/>
      <c r="CW323" s="60"/>
      <c r="CX323" s="60"/>
      <c r="CY323" s="60"/>
      <c r="CZ323" s="60"/>
      <c r="DA323" s="60"/>
      <c r="DB323" s="60"/>
      <c r="DC323" s="60"/>
      <c r="DD323" s="60"/>
      <c r="DE323" s="60"/>
      <c r="DF323" s="60"/>
      <c r="DG323" s="60"/>
      <c r="DH323" s="60"/>
      <c r="DI323" s="60"/>
      <c r="DJ323" s="60"/>
      <c r="DK323" s="60">
        <v>3655.9714795008908</v>
      </c>
      <c r="DL323" s="60"/>
      <c r="DM323" s="60"/>
      <c r="DN323" s="60"/>
      <c r="DO323" s="60"/>
      <c r="DP323" s="60"/>
      <c r="DQ323" s="60"/>
      <c r="DR323" s="60"/>
      <c r="DS323" s="60"/>
      <c r="DT323" s="60">
        <v>1176</v>
      </c>
      <c r="DU323" s="60"/>
      <c r="DV323" s="60"/>
      <c r="DW323" s="60">
        <v>1474.5425972095002</v>
      </c>
      <c r="DX323" s="60"/>
      <c r="DY323" s="60"/>
      <c r="DZ323" s="60"/>
      <c r="EA323" s="60"/>
      <c r="EB323" s="60"/>
      <c r="EC323" s="60"/>
      <c r="ED323" s="60"/>
      <c r="EE323" s="60"/>
      <c r="EF323" s="60"/>
      <c r="EG323" s="60"/>
      <c r="EH323" s="60"/>
      <c r="EI323" s="60"/>
      <c r="EJ323" s="60"/>
      <c r="EK323" s="60"/>
      <c r="EL323" s="60"/>
      <c r="EM323" s="60"/>
      <c r="EN323" s="60"/>
      <c r="EO323" s="60">
        <v>1632</v>
      </c>
      <c r="EP323" s="60"/>
      <c r="EQ323" s="60"/>
      <c r="ER323" s="60"/>
      <c r="ES323" s="60"/>
      <c r="ET323" s="60"/>
      <c r="EU323" s="60"/>
      <c r="EV323" s="60"/>
      <c r="EW323" s="60"/>
      <c r="EX323" s="60"/>
      <c r="EY323" s="60"/>
      <c r="EZ323" s="60"/>
      <c r="FA323" s="60"/>
      <c r="FB323" s="60"/>
      <c r="FC323" s="60"/>
      <c r="FD323" s="60"/>
      <c r="FE323" s="60"/>
      <c r="FF323" s="60"/>
      <c r="FG323" s="60"/>
      <c r="FH323" s="60"/>
      <c r="FI323" s="60"/>
      <c r="FJ323" s="60"/>
      <c r="FK323" s="60"/>
      <c r="FL323" s="60"/>
      <c r="FM323" s="60"/>
      <c r="FN323" s="60"/>
    </row>
    <row r="324" spans="1:170" ht="15.6" x14ac:dyDescent="0.3">
      <c r="A324" s="56">
        <v>1566</v>
      </c>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c r="AA324" s="60"/>
      <c r="AB324" s="60"/>
      <c r="AC324" s="60"/>
      <c r="AD324" s="60"/>
      <c r="AE324" s="60"/>
      <c r="AF324" s="60"/>
      <c r="AG324" s="60"/>
      <c r="AH324" s="60"/>
      <c r="AI324" s="60"/>
      <c r="AJ324" s="60"/>
      <c r="AK324" s="60"/>
      <c r="AL324" s="60"/>
      <c r="AM324" s="60"/>
      <c r="AN324" s="60"/>
      <c r="AO324" s="60">
        <v>1513.5375342209913</v>
      </c>
      <c r="AP324" s="60"/>
      <c r="AQ324" s="60"/>
      <c r="AR324" s="60"/>
      <c r="AS324" s="60"/>
      <c r="AT324" s="60"/>
      <c r="AU324" s="60"/>
      <c r="AV324" s="60"/>
      <c r="AW324" s="60">
        <v>1515.4008238404965</v>
      </c>
      <c r="AX324" s="60"/>
      <c r="AY324" s="60"/>
      <c r="AZ324" s="60"/>
      <c r="BA324" s="60">
        <v>1177.7273763905193</v>
      </c>
      <c r="BB324" s="60"/>
      <c r="BC324" s="60">
        <v>2056</v>
      </c>
      <c r="BD324" s="60"/>
      <c r="BE324" s="60"/>
      <c r="BF324" s="60"/>
      <c r="BG324" s="60"/>
      <c r="BH324" s="60"/>
      <c r="BI324" s="60"/>
      <c r="BJ324" s="60"/>
      <c r="BK324" s="60"/>
      <c r="BL324" s="60"/>
      <c r="BM324" s="60"/>
      <c r="BN324" s="60"/>
      <c r="BO324" s="60"/>
      <c r="BP324" s="60"/>
      <c r="BQ324" s="60"/>
      <c r="BR324" s="60"/>
      <c r="BS324" s="60"/>
      <c r="BT324" s="60"/>
      <c r="BU324" s="60"/>
      <c r="BV324" s="60"/>
      <c r="BW324" s="60"/>
      <c r="BX324" s="60"/>
      <c r="BY324" s="60"/>
      <c r="BZ324" s="60"/>
      <c r="CA324" s="60"/>
      <c r="CB324" s="60"/>
      <c r="CC324" s="60"/>
      <c r="CD324" s="60"/>
      <c r="CE324" s="60"/>
      <c r="CF324" s="60"/>
      <c r="CG324" s="60"/>
      <c r="CH324" s="60"/>
      <c r="CI324" s="60"/>
      <c r="CJ324" s="60"/>
      <c r="CK324" s="60"/>
      <c r="CL324" s="60"/>
      <c r="CM324" s="60"/>
      <c r="CN324" s="60"/>
      <c r="CO324" s="60"/>
      <c r="CP324" s="60"/>
      <c r="CQ324" s="60"/>
      <c r="CR324" s="60"/>
      <c r="CS324" s="60"/>
      <c r="CT324" s="60"/>
      <c r="CU324" s="61"/>
      <c r="CV324" s="60"/>
      <c r="CW324" s="60"/>
      <c r="CX324" s="60"/>
      <c r="CY324" s="60"/>
      <c r="CZ324" s="60"/>
      <c r="DA324" s="60"/>
      <c r="DB324" s="60"/>
      <c r="DC324" s="60"/>
      <c r="DD324" s="60"/>
      <c r="DE324" s="60"/>
      <c r="DF324" s="60"/>
      <c r="DG324" s="60"/>
      <c r="DH324" s="60"/>
      <c r="DI324" s="60"/>
      <c r="DJ324" s="60"/>
      <c r="DK324" s="60">
        <v>3084.6702317290551</v>
      </c>
      <c r="DL324" s="60"/>
      <c r="DM324" s="60"/>
      <c r="DN324" s="60"/>
      <c r="DO324" s="60"/>
      <c r="DP324" s="60"/>
      <c r="DQ324" s="60"/>
      <c r="DR324" s="60"/>
      <c r="DS324" s="60"/>
      <c r="DT324" s="60">
        <v>1170</v>
      </c>
      <c r="DU324" s="60"/>
      <c r="DV324" s="60"/>
      <c r="DW324" s="60">
        <v>1422.1393228997501</v>
      </c>
      <c r="DX324" s="60"/>
      <c r="DY324" s="60"/>
      <c r="DZ324" s="60"/>
      <c r="EA324" s="60"/>
      <c r="EB324" s="60"/>
      <c r="EC324" s="60"/>
      <c r="ED324" s="60"/>
      <c r="EE324" s="60"/>
      <c r="EF324" s="60"/>
      <c r="EG324" s="60"/>
      <c r="EH324" s="60"/>
      <c r="EI324" s="60"/>
      <c r="EJ324" s="60"/>
      <c r="EK324" s="60"/>
      <c r="EL324" s="60"/>
      <c r="EM324" s="60"/>
      <c r="EN324" s="60"/>
      <c r="EO324" s="60">
        <v>1854</v>
      </c>
      <c r="EP324" s="60"/>
      <c r="EQ324" s="60"/>
      <c r="ER324" s="60"/>
      <c r="ES324" s="60"/>
      <c r="ET324" s="60"/>
      <c r="EU324" s="60"/>
      <c r="EV324" s="60"/>
      <c r="EW324" s="60"/>
      <c r="EX324" s="60"/>
      <c r="EY324" s="60"/>
      <c r="EZ324" s="60"/>
      <c r="FA324" s="60"/>
      <c r="FB324" s="60"/>
      <c r="FC324" s="60"/>
      <c r="FD324" s="60"/>
      <c r="FE324" s="60"/>
      <c r="FF324" s="60"/>
      <c r="FG324" s="60"/>
      <c r="FH324" s="60"/>
      <c r="FI324" s="60"/>
      <c r="FJ324" s="60"/>
      <c r="FK324" s="60"/>
      <c r="FL324" s="60"/>
      <c r="FM324" s="60"/>
      <c r="FN324" s="60"/>
    </row>
    <row r="325" spans="1:170" ht="15.6" x14ac:dyDescent="0.3">
      <c r="A325" s="56">
        <v>1567</v>
      </c>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c r="AA325" s="60"/>
      <c r="AB325" s="60"/>
      <c r="AC325" s="60"/>
      <c r="AD325" s="60"/>
      <c r="AE325" s="60"/>
      <c r="AF325" s="60"/>
      <c r="AG325" s="60"/>
      <c r="AH325" s="60"/>
      <c r="AI325" s="60"/>
      <c r="AJ325" s="60"/>
      <c r="AK325" s="60"/>
      <c r="AL325" s="60"/>
      <c r="AM325" s="60"/>
      <c r="AN325" s="60"/>
      <c r="AO325" s="60">
        <v>1510.394976383111</v>
      </c>
      <c r="AP325" s="60"/>
      <c r="AQ325" s="60"/>
      <c r="AR325" s="60"/>
      <c r="AS325" s="60"/>
      <c r="AT325" s="60"/>
      <c r="AU325" s="60"/>
      <c r="AV325" s="60"/>
      <c r="AW325" s="60">
        <v>1513.0700405477271</v>
      </c>
      <c r="AX325" s="60"/>
      <c r="AY325" s="60"/>
      <c r="AZ325" s="60"/>
      <c r="BA325" s="60">
        <v>1316.260737974178</v>
      </c>
      <c r="BB325" s="60"/>
      <c r="BC325" s="60">
        <v>1920</v>
      </c>
      <c r="BD325" s="60"/>
      <c r="BE325" s="60"/>
      <c r="BF325" s="60"/>
      <c r="BG325" s="60"/>
      <c r="BH325" s="60"/>
      <c r="BI325" s="60"/>
      <c r="BJ325" s="60"/>
      <c r="BK325" s="60"/>
      <c r="BL325" s="60"/>
      <c r="BM325" s="60"/>
      <c r="BN325" s="60"/>
      <c r="BO325" s="60"/>
      <c r="BP325" s="60"/>
      <c r="BQ325" s="60"/>
      <c r="BR325" s="60"/>
      <c r="BS325" s="60"/>
      <c r="BT325" s="60"/>
      <c r="BU325" s="60"/>
      <c r="BV325" s="60"/>
      <c r="BW325" s="60"/>
      <c r="BX325" s="60"/>
      <c r="BY325" s="60"/>
      <c r="BZ325" s="60"/>
      <c r="CA325" s="60"/>
      <c r="CB325" s="60"/>
      <c r="CC325" s="60"/>
      <c r="CD325" s="60"/>
      <c r="CE325" s="60"/>
      <c r="CF325" s="60"/>
      <c r="CG325" s="60"/>
      <c r="CH325" s="60"/>
      <c r="CI325" s="60"/>
      <c r="CJ325" s="60"/>
      <c r="CK325" s="60"/>
      <c r="CL325" s="60"/>
      <c r="CM325" s="60"/>
      <c r="CN325" s="60"/>
      <c r="CO325" s="60"/>
      <c r="CP325" s="60"/>
      <c r="CQ325" s="60"/>
      <c r="CR325" s="60"/>
      <c r="CS325" s="60"/>
      <c r="CT325" s="60"/>
      <c r="CU325" s="61"/>
      <c r="CV325" s="60"/>
      <c r="CW325" s="60"/>
      <c r="CX325" s="60"/>
      <c r="CY325" s="60"/>
      <c r="CZ325" s="60"/>
      <c r="DA325" s="60"/>
      <c r="DB325" s="60"/>
      <c r="DC325" s="60"/>
      <c r="DD325" s="60"/>
      <c r="DE325" s="60"/>
      <c r="DF325" s="60"/>
      <c r="DG325" s="60"/>
      <c r="DH325" s="60"/>
      <c r="DI325" s="60"/>
      <c r="DJ325" s="60"/>
      <c r="DK325" s="60">
        <v>3965.2406417112297</v>
      </c>
      <c r="DL325" s="60"/>
      <c r="DM325" s="60"/>
      <c r="DN325" s="60"/>
      <c r="DO325" s="60"/>
      <c r="DP325" s="60"/>
      <c r="DQ325" s="60"/>
      <c r="DR325" s="60"/>
      <c r="DS325" s="60"/>
      <c r="DT325" s="60">
        <v>1168</v>
      </c>
      <c r="DU325" s="60"/>
      <c r="DV325" s="60"/>
      <c r="DW325" s="60">
        <v>1456.6747351065001</v>
      </c>
      <c r="DX325" s="60"/>
      <c r="DY325" s="60"/>
      <c r="DZ325" s="60"/>
      <c r="EA325" s="60"/>
      <c r="EB325" s="60"/>
      <c r="EC325" s="60"/>
      <c r="ED325" s="60"/>
      <c r="EE325" s="60"/>
      <c r="EF325" s="60"/>
      <c r="EG325" s="60"/>
      <c r="EH325" s="60"/>
      <c r="EI325" s="60"/>
      <c r="EJ325" s="60"/>
      <c r="EK325" s="60"/>
      <c r="EL325" s="60"/>
      <c r="EM325" s="60"/>
      <c r="EN325" s="60"/>
      <c r="EO325" s="60">
        <v>1886</v>
      </c>
      <c r="EP325" s="60"/>
      <c r="EQ325" s="60"/>
      <c r="ER325" s="60"/>
      <c r="ES325" s="60"/>
      <c r="ET325" s="60"/>
      <c r="EU325" s="60"/>
      <c r="EV325" s="60"/>
      <c r="EW325" s="60"/>
      <c r="EX325" s="60"/>
      <c r="EY325" s="60"/>
      <c r="EZ325" s="60"/>
      <c r="FA325" s="60"/>
      <c r="FB325" s="60"/>
      <c r="FC325" s="60"/>
      <c r="FD325" s="60"/>
      <c r="FE325" s="60"/>
      <c r="FF325" s="60"/>
      <c r="FG325" s="60"/>
      <c r="FH325" s="60"/>
      <c r="FI325" s="60"/>
      <c r="FJ325" s="60"/>
      <c r="FK325" s="60"/>
      <c r="FL325" s="60"/>
      <c r="FM325" s="60"/>
      <c r="FN325" s="60"/>
    </row>
    <row r="326" spans="1:170" ht="15.6" x14ac:dyDescent="0.3">
      <c r="A326" s="56">
        <v>1568</v>
      </c>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v>1507.6724762823903</v>
      </c>
      <c r="AP326" s="60"/>
      <c r="AQ326" s="60"/>
      <c r="AR326" s="60"/>
      <c r="AS326" s="60"/>
      <c r="AT326" s="60"/>
      <c r="AU326" s="60"/>
      <c r="AV326" s="60"/>
      <c r="AW326" s="60">
        <v>1579.6095107103288</v>
      </c>
      <c r="AX326" s="60"/>
      <c r="AY326" s="60"/>
      <c r="AZ326" s="60"/>
      <c r="BA326" s="60">
        <v>1422.4210122877416</v>
      </c>
      <c r="BB326" s="60"/>
      <c r="BC326" s="60">
        <v>1911</v>
      </c>
      <c r="BD326" s="60"/>
      <c r="BE326" s="60"/>
      <c r="BF326" s="60"/>
      <c r="BG326" s="60"/>
      <c r="BH326" s="60"/>
      <c r="BI326" s="60"/>
      <c r="BJ326" s="60"/>
      <c r="BK326" s="60"/>
      <c r="BL326" s="60"/>
      <c r="BM326" s="60"/>
      <c r="BN326" s="60"/>
      <c r="BO326" s="60"/>
      <c r="BP326" s="60"/>
      <c r="BQ326" s="60"/>
      <c r="BR326" s="60"/>
      <c r="BS326" s="60"/>
      <c r="BT326" s="60"/>
      <c r="BU326" s="60"/>
      <c r="BV326" s="60"/>
      <c r="BW326" s="60"/>
      <c r="BX326" s="60"/>
      <c r="BY326" s="60"/>
      <c r="BZ326" s="60"/>
      <c r="CA326" s="60"/>
      <c r="CB326" s="60"/>
      <c r="CC326" s="60"/>
      <c r="CD326" s="60"/>
      <c r="CE326" s="60"/>
      <c r="CF326" s="60"/>
      <c r="CG326" s="60"/>
      <c r="CH326" s="60"/>
      <c r="CI326" s="60"/>
      <c r="CJ326" s="60"/>
      <c r="CK326" s="60"/>
      <c r="CL326" s="60"/>
      <c r="CM326" s="60"/>
      <c r="CN326" s="60"/>
      <c r="CO326" s="60"/>
      <c r="CP326" s="60"/>
      <c r="CQ326" s="60"/>
      <c r="CR326" s="60"/>
      <c r="CS326" s="60"/>
      <c r="CT326" s="60"/>
      <c r="CU326" s="61"/>
      <c r="CV326" s="60"/>
      <c r="CW326" s="60"/>
      <c r="CX326" s="60"/>
      <c r="CY326" s="60"/>
      <c r="CZ326" s="60"/>
      <c r="DA326" s="60"/>
      <c r="DB326" s="60"/>
      <c r="DC326" s="60"/>
      <c r="DD326" s="60"/>
      <c r="DE326" s="60"/>
      <c r="DF326" s="60"/>
      <c r="DG326" s="60"/>
      <c r="DH326" s="60"/>
      <c r="DI326" s="60"/>
      <c r="DJ326" s="60"/>
      <c r="DK326" s="60">
        <v>4090.9090909090905</v>
      </c>
      <c r="DL326" s="60"/>
      <c r="DM326" s="60"/>
      <c r="DN326" s="60"/>
      <c r="DO326" s="60"/>
      <c r="DP326" s="60"/>
      <c r="DQ326" s="60"/>
      <c r="DR326" s="60"/>
      <c r="DS326" s="60"/>
      <c r="DT326" s="60">
        <v>1170</v>
      </c>
      <c r="DU326" s="60"/>
      <c r="DV326" s="60"/>
      <c r="DW326" s="60">
        <v>1424.5053832782501</v>
      </c>
      <c r="DX326" s="60"/>
      <c r="DY326" s="60"/>
      <c r="DZ326" s="60"/>
      <c r="EA326" s="60"/>
      <c r="EB326" s="60"/>
      <c r="EC326" s="60"/>
      <c r="ED326" s="60"/>
      <c r="EE326" s="60"/>
      <c r="EF326" s="60"/>
      <c r="EG326" s="60"/>
      <c r="EH326" s="60"/>
      <c r="EI326" s="60"/>
      <c r="EJ326" s="60"/>
      <c r="EK326" s="60"/>
      <c r="EL326" s="60"/>
      <c r="EM326" s="60"/>
      <c r="EN326" s="60"/>
      <c r="EO326" s="60">
        <v>1830</v>
      </c>
      <c r="EP326" s="60"/>
      <c r="EQ326" s="60"/>
      <c r="ER326" s="60"/>
      <c r="ES326" s="60"/>
      <c r="ET326" s="60"/>
      <c r="EU326" s="60"/>
      <c r="EV326" s="60"/>
      <c r="EW326" s="60"/>
      <c r="EX326" s="60"/>
      <c r="EY326" s="60"/>
      <c r="EZ326" s="60"/>
      <c r="FA326" s="60"/>
      <c r="FB326" s="60"/>
      <c r="FC326" s="60"/>
      <c r="FD326" s="60"/>
      <c r="FE326" s="60"/>
      <c r="FF326" s="60"/>
      <c r="FG326" s="60"/>
      <c r="FH326" s="60"/>
      <c r="FI326" s="60"/>
      <c r="FJ326" s="60"/>
      <c r="FK326" s="60"/>
      <c r="FL326" s="60"/>
      <c r="FM326" s="60"/>
      <c r="FN326" s="60"/>
    </row>
    <row r="327" spans="1:170" ht="15.6" x14ac:dyDescent="0.3">
      <c r="A327" s="56">
        <v>1569</v>
      </c>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c r="AA327" s="60"/>
      <c r="AB327" s="60"/>
      <c r="AC327" s="60"/>
      <c r="AD327" s="60"/>
      <c r="AE327" s="60"/>
      <c r="AF327" s="60"/>
      <c r="AG327" s="60"/>
      <c r="AH327" s="60"/>
      <c r="AI327" s="60"/>
      <c r="AJ327" s="60"/>
      <c r="AK327" s="60"/>
      <c r="AL327" s="60"/>
      <c r="AM327" s="60"/>
      <c r="AN327" s="60"/>
      <c r="AO327" s="60">
        <v>1508.3188989333203</v>
      </c>
      <c r="AP327" s="60"/>
      <c r="AQ327" s="60"/>
      <c r="AR327" s="60"/>
      <c r="AS327" s="60"/>
      <c r="AT327" s="60"/>
      <c r="AU327" s="60"/>
      <c r="AV327" s="60"/>
      <c r="AW327" s="60">
        <v>1504.6741308225621</v>
      </c>
      <c r="AX327" s="60"/>
      <c r="AY327" s="60"/>
      <c r="AZ327" s="60"/>
      <c r="BA327" s="60">
        <v>1528.0811029635493</v>
      </c>
      <c r="BB327" s="60"/>
      <c r="BC327" s="60">
        <v>1895</v>
      </c>
      <c r="BD327" s="60"/>
      <c r="BE327" s="60"/>
      <c r="BF327" s="60"/>
      <c r="BG327" s="60"/>
      <c r="BH327" s="60"/>
      <c r="BI327" s="60"/>
      <c r="BJ327" s="60"/>
      <c r="BK327" s="60"/>
      <c r="BL327" s="60"/>
      <c r="BM327" s="60"/>
      <c r="BN327" s="60"/>
      <c r="BO327" s="60"/>
      <c r="BP327" s="60"/>
      <c r="BQ327" s="60"/>
      <c r="BR327" s="60"/>
      <c r="BS327" s="60"/>
      <c r="BT327" s="60"/>
      <c r="BU327" s="60"/>
      <c r="BV327" s="60"/>
      <c r="BW327" s="60"/>
      <c r="BX327" s="60"/>
      <c r="BY327" s="60"/>
      <c r="BZ327" s="60"/>
      <c r="CA327" s="60"/>
      <c r="CB327" s="60"/>
      <c r="CC327" s="60"/>
      <c r="CD327" s="60"/>
      <c r="CE327" s="60"/>
      <c r="CF327" s="60"/>
      <c r="CG327" s="60"/>
      <c r="CH327" s="60"/>
      <c r="CI327" s="60"/>
      <c r="CJ327" s="60"/>
      <c r="CK327" s="60"/>
      <c r="CL327" s="60"/>
      <c r="CM327" s="60"/>
      <c r="CN327" s="60"/>
      <c r="CO327" s="60"/>
      <c r="CP327" s="60"/>
      <c r="CQ327" s="60"/>
      <c r="CR327" s="60"/>
      <c r="CS327" s="60"/>
      <c r="CT327" s="60"/>
      <c r="CU327" s="61"/>
      <c r="CV327" s="60"/>
      <c r="CW327" s="60"/>
      <c r="CX327" s="60"/>
      <c r="CY327" s="60"/>
      <c r="CZ327" s="60"/>
      <c r="DA327" s="60"/>
      <c r="DB327" s="60"/>
      <c r="DC327" s="60"/>
      <c r="DD327" s="60"/>
      <c r="DE327" s="60"/>
      <c r="DF327" s="60"/>
      <c r="DG327" s="60"/>
      <c r="DH327" s="60"/>
      <c r="DI327" s="60"/>
      <c r="DJ327" s="60"/>
      <c r="DK327" s="60">
        <v>2434.0463458110517</v>
      </c>
      <c r="DL327" s="60"/>
      <c r="DM327" s="60"/>
      <c r="DN327" s="60"/>
      <c r="DO327" s="60"/>
      <c r="DP327" s="60"/>
      <c r="DQ327" s="60"/>
      <c r="DR327" s="60"/>
      <c r="DS327" s="60"/>
      <c r="DT327" s="60">
        <v>1175</v>
      </c>
      <c r="DU327" s="60"/>
      <c r="DV327" s="60"/>
      <c r="DW327" s="60">
        <v>1376.2887513374999</v>
      </c>
      <c r="DX327" s="60"/>
      <c r="DY327" s="60"/>
      <c r="DZ327" s="60"/>
      <c r="EA327" s="60"/>
      <c r="EB327" s="60"/>
      <c r="EC327" s="60"/>
      <c r="ED327" s="60"/>
      <c r="EE327" s="60"/>
      <c r="EF327" s="60"/>
      <c r="EG327" s="60"/>
      <c r="EH327" s="60"/>
      <c r="EI327" s="60"/>
      <c r="EJ327" s="60"/>
      <c r="EK327" s="60"/>
      <c r="EL327" s="60"/>
      <c r="EM327" s="60"/>
      <c r="EN327" s="60"/>
      <c r="EO327" s="60">
        <v>1865</v>
      </c>
      <c r="EP327" s="60"/>
      <c r="EQ327" s="60"/>
      <c r="ER327" s="60"/>
      <c r="ES327" s="60"/>
      <c r="ET327" s="60"/>
      <c r="EU327" s="60"/>
      <c r="EV327" s="60"/>
      <c r="EW327" s="60"/>
      <c r="EX327" s="60"/>
      <c r="EY327" s="60"/>
      <c r="EZ327" s="60"/>
      <c r="FA327" s="60"/>
      <c r="FB327" s="60"/>
      <c r="FC327" s="60"/>
      <c r="FD327" s="60"/>
      <c r="FE327" s="60"/>
      <c r="FF327" s="60"/>
      <c r="FG327" s="60"/>
      <c r="FH327" s="60"/>
      <c r="FI327" s="60"/>
      <c r="FJ327" s="60"/>
      <c r="FK327" s="60"/>
      <c r="FL327" s="60"/>
      <c r="FM327" s="60"/>
      <c r="FN327" s="60"/>
    </row>
    <row r="328" spans="1:170" ht="15.6" x14ac:dyDescent="0.3">
      <c r="A328" s="56">
        <v>1570</v>
      </c>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v>1237.8420000000001</v>
      </c>
      <c r="AC328" s="60"/>
      <c r="AD328" s="60"/>
      <c r="AE328" s="60"/>
      <c r="AF328" s="60"/>
      <c r="AG328" s="60"/>
      <c r="AH328" s="60"/>
      <c r="AI328" s="60"/>
      <c r="AJ328" s="60"/>
      <c r="AK328" s="60"/>
      <c r="AL328" s="60"/>
      <c r="AM328" s="60"/>
      <c r="AN328" s="60"/>
      <c r="AO328" s="60">
        <v>1475.4696099194509</v>
      </c>
      <c r="AP328" s="60"/>
      <c r="AQ328" s="60"/>
      <c r="AR328" s="60"/>
      <c r="AS328" s="60"/>
      <c r="AT328" s="60"/>
      <c r="AU328" s="60"/>
      <c r="AV328" s="60"/>
      <c r="AW328" s="60">
        <v>1483.5109687705663</v>
      </c>
      <c r="AX328" s="60"/>
      <c r="AY328" s="60"/>
      <c r="AZ328" s="60"/>
      <c r="BA328" s="60">
        <v>1386.3134210395533</v>
      </c>
      <c r="BB328" s="60"/>
      <c r="BC328" s="60">
        <v>1737</v>
      </c>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c r="CB328" s="60"/>
      <c r="CC328" s="60"/>
      <c r="CD328" s="60"/>
      <c r="CE328" s="60"/>
      <c r="CF328" s="60"/>
      <c r="CG328" s="60"/>
      <c r="CH328" s="60"/>
      <c r="CI328" s="60"/>
      <c r="CJ328" s="60"/>
      <c r="CK328" s="60"/>
      <c r="CL328" s="60"/>
      <c r="CM328" s="60"/>
      <c r="CN328" s="60"/>
      <c r="CO328" s="60"/>
      <c r="CP328" s="60"/>
      <c r="CQ328" s="60"/>
      <c r="CR328" s="60"/>
      <c r="CS328" s="60"/>
      <c r="CT328" s="60"/>
      <c r="CU328" s="61">
        <v>606</v>
      </c>
      <c r="CV328" s="60"/>
      <c r="CW328" s="60"/>
      <c r="CX328" s="60"/>
      <c r="CY328" s="60"/>
      <c r="CZ328" s="60"/>
      <c r="DA328" s="60"/>
      <c r="DB328" s="60"/>
      <c r="DC328" s="60"/>
      <c r="DD328" s="60"/>
      <c r="DE328" s="60"/>
      <c r="DF328" s="60"/>
      <c r="DG328" s="60"/>
      <c r="DH328" s="60"/>
      <c r="DI328" s="60"/>
      <c r="DJ328" s="60"/>
      <c r="DK328" s="60">
        <v>2297.6827094474152</v>
      </c>
      <c r="DL328" s="60"/>
      <c r="DM328" s="60"/>
      <c r="DN328" s="60"/>
      <c r="DO328" s="60"/>
      <c r="DP328" s="60"/>
      <c r="DQ328" s="60"/>
      <c r="DR328" s="60"/>
      <c r="DS328" s="60"/>
      <c r="DT328" s="60">
        <v>1181</v>
      </c>
      <c r="DU328" s="60"/>
      <c r="DV328" s="60"/>
      <c r="DW328" s="60">
        <v>1433.4099148687501</v>
      </c>
      <c r="DX328" s="60"/>
      <c r="DY328" s="60"/>
      <c r="DZ328" s="60"/>
      <c r="EA328" s="60"/>
      <c r="EB328" s="60"/>
      <c r="EC328" s="60"/>
      <c r="ED328" s="60"/>
      <c r="EE328" s="60"/>
      <c r="EF328" s="60"/>
      <c r="EG328" s="60"/>
      <c r="EH328" s="60"/>
      <c r="EI328" s="60"/>
      <c r="EJ328" s="60"/>
      <c r="EK328" s="60"/>
      <c r="EL328" s="60"/>
      <c r="EM328" s="60"/>
      <c r="EN328" s="60"/>
      <c r="EO328" s="60">
        <v>1755</v>
      </c>
      <c r="EP328" s="60"/>
      <c r="EQ328" s="60"/>
      <c r="ER328" s="60"/>
      <c r="ES328" s="60"/>
      <c r="ET328" s="60"/>
      <c r="EU328" s="60"/>
      <c r="EV328" s="60"/>
      <c r="EW328" s="60"/>
      <c r="EX328" s="60"/>
      <c r="EY328" s="60"/>
      <c r="EZ328" s="60"/>
      <c r="FA328" s="60"/>
      <c r="FB328" s="60"/>
      <c r="FC328" s="60"/>
      <c r="FD328" s="60"/>
      <c r="FE328" s="60"/>
      <c r="FF328" s="60"/>
      <c r="FG328" s="60"/>
      <c r="FH328" s="60"/>
      <c r="FI328" s="60"/>
      <c r="FJ328" s="60"/>
      <c r="FK328" s="60"/>
      <c r="FL328" s="60"/>
      <c r="FM328" s="60"/>
      <c r="FN328" s="60"/>
    </row>
    <row r="329" spans="1:170" ht="15.6" x14ac:dyDescent="0.3">
      <c r="A329" s="56">
        <v>1571</v>
      </c>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c r="AA329" s="60"/>
      <c r="AB329" s="60"/>
      <c r="AC329" s="60"/>
      <c r="AD329" s="60"/>
      <c r="AE329" s="60"/>
      <c r="AF329" s="60"/>
      <c r="AG329" s="60"/>
      <c r="AH329" s="60"/>
      <c r="AI329" s="60"/>
      <c r="AJ329" s="60"/>
      <c r="AK329" s="60"/>
      <c r="AL329" s="60"/>
      <c r="AM329" s="60"/>
      <c r="AN329" s="60"/>
      <c r="AO329" s="60">
        <v>1439.6358059456247</v>
      </c>
      <c r="AP329" s="60"/>
      <c r="AQ329" s="60"/>
      <c r="AR329" s="60"/>
      <c r="AS329" s="60"/>
      <c r="AT329" s="60"/>
      <c r="AU329" s="60"/>
      <c r="AV329" s="60"/>
      <c r="AW329" s="60">
        <v>1585.3902996854563</v>
      </c>
      <c r="AX329" s="60"/>
      <c r="AY329" s="60"/>
      <c r="AZ329" s="60"/>
      <c r="BA329" s="60">
        <v>1240.7745042270558</v>
      </c>
      <c r="BB329" s="60"/>
      <c r="BC329" s="60">
        <v>1737</v>
      </c>
      <c r="BD329" s="60"/>
      <c r="BE329" s="60"/>
      <c r="BF329" s="60"/>
      <c r="BG329" s="60"/>
      <c r="BH329" s="60"/>
      <c r="BI329" s="60"/>
      <c r="BJ329" s="60"/>
      <c r="BK329" s="60"/>
      <c r="BL329" s="60"/>
      <c r="BM329" s="60"/>
      <c r="BN329" s="60"/>
      <c r="BO329" s="60"/>
      <c r="BP329" s="60"/>
      <c r="BQ329" s="60"/>
      <c r="BR329" s="60"/>
      <c r="BS329" s="60"/>
      <c r="BT329" s="60"/>
      <c r="BU329" s="60"/>
      <c r="BV329" s="60"/>
      <c r="BW329" s="60"/>
      <c r="BX329" s="60"/>
      <c r="BY329" s="60"/>
      <c r="BZ329" s="60"/>
      <c r="CA329" s="60"/>
      <c r="CB329" s="60"/>
      <c r="CC329" s="60"/>
      <c r="CD329" s="60"/>
      <c r="CE329" s="60"/>
      <c r="CF329" s="60"/>
      <c r="CG329" s="60"/>
      <c r="CH329" s="60"/>
      <c r="CI329" s="60"/>
      <c r="CJ329" s="60"/>
      <c r="CK329" s="60"/>
      <c r="CL329" s="60"/>
      <c r="CM329" s="60"/>
      <c r="CN329" s="60"/>
      <c r="CO329" s="60"/>
      <c r="CP329" s="60"/>
      <c r="CQ329" s="60"/>
      <c r="CR329" s="60"/>
      <c r="CS329" s="60"/>
      <c r="CT329" s="60"/>
      <c r="CU329" s="61"/>
      <c r="CV329" s="60"/>
      <c r="CW329" s="60"/>
      <c r="CX329" s="60"/>
      <c r="CY329" s="60"/>
      <c r="CZ329" s="60"/>
      <c r="DA329" s="60"/>
      <c r="DB329" s="60"/>
      <c r="DC329" s="60"/>
      <c r="DD329" s="60"/>
      <c r="DE329" s="60"/>
      <c r="DF329" s="60"/>
      <c r="DG329" s="60"/>
      <c r="DH329" s="60"/>
      <c r="DI329" s="60"/>
      <c r="DJ329" s="60"/>
      <c r="DK329" s="60">
        <v>2456.3279857397501</v>
      </c>
      <c r="DL329" s="60"/>
      <c r="DM329" s="60"/>
      <c r="DN329" s="60"/>
      <c r="DO329" s="60"/>
      <c r="DP329" s="60"/>
      <c r="DQ329" s="60"/>
      <c r="DR329" s="60"/>
      <c r="DS329" s="60"/>
      <c r="DT329" s="60">
        <v>1180</v>
      </c>
      <c r="DU329" s="60"/>
      <c r="DV329" s="60"/>
      <c r="DW329" s="60">
        <v>1549.31768352725</v>
      </c>
      <c r="DX329" s="60"/>
      <c r="DY329" s="60"/>
      <c r="DZ329" s="60"/>
      <c r="EA329" s="60"/>
      <c r="EB329" s="60"/>
      <c r="EC329" s="60"/>
      <c r="ED329" s="60"/>
      <c r="EE329" s="60"/>
      <c r="EF329" s="60"/>
      <c r="EG329" s="60"/>
      <c r="EH329" s="60"/>
      <c r="EI329" s="60"/>
      <c r="EJ329" s="60"/>
      <c r="EK329" s="60"/>
      <c r="EL329" s="60"/>
      <c r="EM329" s="60"/>
      <c r="EN329" s="60"/>
      <c r="EO329" s="60">
        <v>1497</v>
      </c>
      <c r="EP329" s="60"/>
      <c r="EQ329" s="60"/>
      <c r="ER329" s="60"/>
      <c r="ES329" s="60"/>
      <c r="ET329" s="60"/>
      <c r="EU329" s="60"/>
      <c r="EV329" s="60"/>
      <c r="EW329" s="60"/>
      <c r="EX329" s="60"/>
      <c r="EY329" s="60"/>
      <c r="EZ329" s="60"/>
      <c r="FA329" s="60"/>
      <c r="FB329" s="60"/>
      <c r="FC329" s="60"/>
      <c r="FD329" s="60"/>
      <c r="FE329" s="60"/>
      <c r="FF329" s="60"/>
      <c r="FG329" s="60"/>
      <c r="FH329" s="60"/>
      <c r="FI329" s="60"/>
      <c r="FJ329" s="60"/>
      <c r="FK329" s="60"/>
      <c r="FL329" s="60"/>
      <c r="FM329" s="60"/>
      <c r="FN329" s="60"/>
    </row>
    <row r="330" spans="1:170" ht="15.6" x14ac:dyDescent="0.3">
      <c r="A330" s="56">
        <v>1572</v>
      </c>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v>1464.3419727783323</v>
      </c>
      <c r="AP330" s="60"/>
      <c r="AQ330" s="60"/>
      <c r="AR330" s="60"/>
      <c r="AS330" s="60"/>
      <c r="AT330" s="60"/>
      <c r="AU330" s="60"/>
      <c r="AV330" s="60"/>
      <c r="AW330" s="60">
        <v>1650.372386305766</v>
      </c>
      <c r="AX330" s="60"/>
      <c r="AY330" s="60"/>
      <c r="AZ330" s="60"/>
      <c r="BA330" s="60">
        <v>1233.6935418873575</v>
      </c>
      <c r="BB330" s="60"/>
      <c r="BC330" s="60">
        <v>1675</v>
      </c>
      <c r="BD330" s="60"/>
      <c r="BE330" s="60"/>
      <c r="BF330" s="60"/>
      <c r="BG330" s="60"/>
      <c r="BH330" s="60"/>
      <c r="BI330" s="60"/>
      <c r="BJ330" s="60"/>
      <c r="BK330" s="60"/>
      <c r="BL330" s="60"/>
      <c r="BM330" s="60"/>
      <c r="BN330" s="60"/>
      <c r="BO330" s="60"/>
      <c r="BP330" s="60"/>
      <c r="BQ330" s="60"/>
      <c r="BR330" s="60"/>
      <c r="BS330" s="60"/>
      <c r="BT330" s="60"/>
      <c r="BU330" s="60"/>
      <c r="BV330" s="60"/>
      <c r="BW330" s="60"/>
      <c r="BX330" s="60"/>
      <c r="BY330" s="60"/>
      <c r="BZ330" s="60"/>
      <c r="CA330" s="60"/>
      <c r="CB330" s="60"/>
      <c r="CC330" s="60"/>
      <c r="CD330" s="60"/>
      <c r="CE330" s="60"/>
      <c r="CF330" s="60"/>
      <c r="CG330" s="60"/>
      <c r="CH330" s="60"/>
      <c r="CI330" s="60"/>
      <c r="CJ330" s="60"/>
      <c r="CK330" s="60"/>
      <c r="CL330" s="60"/>
      <c r="CM330" s="60"/>
      <c r="CN330" s="60"/>
      <c r="CO330" s="60"/>
      <c r="CP330" s="60"/>
      <c r="CQ330" s="60"/>
      <c r="CR330" s="60"/>
      <c r="CS330" s="60"/>
      <c r="CT330" s="60"/>
      <c r="CU330" s="61"/>
      <c r="CV330" s="60"/>
      <c r="CW330" s="60"/>
      <c r="CX330" s="60"/>
      <c r="CY330" s="60"/>
      <c r="CZ330" s="60"/>
      <c r="DA330" s="60"/>
      <c r="DB330" s="60"/>
      <c r="DC330" s="60"/>
      <c r="DD330" s="60"/>
      <c r="DE330" s="60"/>
      <c r="DF330" s="60"/>
      <c r="DG330" s="60"/>
      <c r="DH330" s="60"/>
      <c r="DI330" s="60"/>
      <c r="DJ330" s="60"/>
      <c r="DK330" s="60">
        <v>2056.1497326203207</v>
      </c>
      <c r="DL330" s="60"/>
      <c r="DM330" s="60"/>
      <c r="DN330" s="60"/>
      <c r="DO330" s="60"/>
      <c r="DP330" s="60"/>
      <c r="DQ330" s="60"/>
      <c r="DR330" s="60"/>
      <c r="DS330" s="60"/>
      <c r="DT330" s="60">
        <v>1191</v>
      </c>
      <c r="DU330" s="60"/>
      <c r="DV330" s="60"/>
      <c r="DW330" s="60">
        <v>1573.93904192525</v>
      </c>
      <c r="DX330" s="60"/>
      <c r="DY330" s="60"/>
      <c r="DZ330" s="60"/>
      <c r="EA330" s="60"/>
      <c r="EB330" s="60"/>
      <c r="EC330" s="60"/>
      <c r="ED330" s="60"/>
      <c r="EE330" s="60"/>
      <c r="EF330" s="60"/>
      <c r="EG330" s="60"/>
      <c r="EH330" s="60"/>
      <c r="EI330" s="60"/>
      <c r="EJ330" s="60"/>
      <c r="EK330" s="60"/>
      <c r="EL330" s="60"/>
      <c r="EM330" s="60"/>
      <c r="EN330" s="60"/>
      <c r="EO330" s="60">
        <v>1129</v>
      </c>
      <c r="EP330" s="60"/>
      <c r="EQ330" s="60"/>
      <c r="ER330" s="60"/>
      <c r="ES330" s="60"/>
      <c r="ET330" s="60"/>
      <c r="EU330" s="60"/>
      <c r="EV330" s="60"/>
      <c r="EW330" s="60"/>
      <c r="EX330" s="60"/>
      <c r="EY330" s="60"/>
      <c r="EZ330" s="60"/>
      <c r="FA330" s="60"/>
      <c r="FB330" s="60"/>
      <c r="FC330" s="60"/>
      <c r="FD330" s="60"/>
      <c r="FE330" s="60"/>
      <c r="FF330" s="60"/>
      <c r="FG330" s="60"/>
      <c r="FH330" s="60"/>
      <c r="FI330" s="60"/>
      <c r="FJ330" s="60"/>
      <c r="FK330" s="60"/>
      <c r="FL330" s="60"/>
      <c r="FM330" s="60"/>
      <c r="FN330" s="60"/>
    </row>
    <row r="331" spans="1:170" ht="15.6" x14ac:dyDescent="0.3">
      <c r="A331" s="56">
        <v>1573</v>
      </c>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v>1444.1177523722188</v>
      </c>
      <c r="AP331" s="60"/>
      <c r="AQ331" s="60"/>
      <c r="AR331" s="60"/>
      <c r="AS331" s="60"/>
      <c r="AT331" s="60"/>
      <c r="AU331" s="60"/>
      <c r="AV331" s="60"/>
      <c r="AW331" s="60">
        <v>1472.7686590700625</v>
      </c>
      <c r="AX331" s="60"/>
      <c r="AY331" s="60"/>
      <c r="AZ331" s="60"/>
      <c r="BA331" s="60">
        <v>1167.3069847667448</v>
      </c>
      <c r="BB331" s="60"/>
      <c r="BC331" s="60">
        <v>1914</v>
      </c>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c r="CC331" s="60"/>
      <c r="CD331" s="60"/>
      <c r="CE331" s="60"/>
      <c r="CF331" s="60"/>
      <c r="CG331" s="60"/>
      <c r="CH331" s="60"/>
      <c r="CI331" s="60"/>
      <c r="CJ331" s="60"/>
      <c r="CK331" s="60"/>
      <c r="CL331" s="60"/>
      <c r="CM331" s="60"/>
      <c r="CN331" s="60"/>
      <c r="CO331" s="60"/>
      <c r="CP331" s="60"/>
      <c r="CQ331" s="60"/>
      <c r="CR331" s="60"/>
      <c r="CS331" s="60"/>
      <c r="CT331" s="60"/>
      <c r="CU331" s="61"/>
      <c r="CV331" s="60"/>
      <c r="CW331" s="60"/>
      <c r="CX331" s="60"/>
      <c r="CY331" s="60"/>
      <c r="CZ331" s="60"/>
      <c r="DA331" s="60"/>
      <c r="DB331" s="60"/>
      <c r="DC331" s="60"/>
      <c r="DD331" s="60"/>
      <c r="DE331" s="60"/>
      <c r="DF331" s="60"/>
      <c r="DG331" s="60"/>
      <c r="DH331" s="60"/>
      <c r="DI331" s="60"/>
      <c r="DJ331" s="60"/>
      <c r="DK331" s="60">
        <v>2258.4670231729051</v>
      </c>
      <c r="DL331" s="60"/>
      <c r="DM331" s="60"/>
      <c r="DN331" s="60"/>
      <c r="DO331" s="60"/>
      <c r="DP331" s="60"/>
      <c r="DQ331" s="60"/>
      <c r="DR331" s="60"/>
      <c r="DS331" s="60"/>
      <c r="DT331" s="60">
        <v>1205</v>
      </c>
      <c r="DU331" s="60"/>
      <c r="DV331" s="60"/>
      <c r="DW331" s="60">
        <v>1703.2443402975</v>
      </c>
      <c r="DX331" s="60"/>
      <c r="DY331" s="60"/>
      <c r="DZ331" s="60"/>
      <c r="EA331" s="60"/>
      <c r="EB331" s="60"/>
      <c r="EC331" s="60"/>
      <c r="ED331" s="60"/>
      <c r="EE331" s="60"/>
      <c r="EF331" s="60"/>
      <c r="EG331" s="60"/>
      <c r="EH331" s="60"/>
      <c r="EI331" s="60"/>
      <c r="EJ331" s="60"/>
      <c r="EK331" s="60"/>
      <c r="EL331" s="60"/>
      <c r="EM331" s="60"/>
      <c r="EN331" s="60"/>
      <c r="EO331" s="60">
        <v>1323</v>
      </c>
      <c r="EP331" s="60"/>
      <c r="EQ331" s="60"/>
      <c r="ER331" s="60"/>
      <c r="ES331" s="60"/>
      <c r="ET331" s="60"/>
      <c r="EU331" s="60"/>
      <c r="EV331" s="60"/>
      <c r="EW331" s="60"/>
      <c r="EX331" s="60"/>
      <c r="EY331" s="60"/>
      <c r="EZ331" s="60"/>
      <c r="FA331" s="60"/>
      <c r="FB331" s="60"/>
      <c r="FC331" s="60"/>
      <c r="FD331" s="60"/>
      <c r="FE331" s="60"/>
      <c r="FF331" s="60"/>
      <c r="FG331" s="60"/>
      <c r="FH331" s="60"/>
      <c r="FI331" s="60"/>
      <c r="FJ331" s="60"/>
      <c r="FK331" s="60"/>
      <c r="FL331" s="60"/>
      <c r="FM331" s="60"/>
      <c r="FN331" s="60"/>
    </row>
    <row r="332" spans="1:170" ht="15.6" x14ac:dyDescent="0.3">
      <c r="A332" s="56">
        <v>1574</v>
      </c>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60"/>
      <c r="AD332" s="60"/>
      <c r="AE332" s="60"/>
      <c r="AF332" s="60"/>
      <c r="AG332" s="60"/>
      <c r="AH332" s="60"/>
      <c r="AI332" s="60"/>
      <c r="AJ332" s="60"/>
      <c r="AK332" s="60"/>
      <c r="AL332" s="60"/>
      <c r="AM332" s="60"/>
      <c r="AN332" s="60"/>
      <c r="AO332" s="60">
        <v>1463.856178705613</v>
      </c>
      <c r="AP332" s="60"/>
      <c r="AQ332" s="60"/>
      <c r="AR332" s="60"/>
      <c r="AS332" s="60"/>
      <c r="AT332" s="60"/>
      <c r="AU332" s="60"/>
      <c r="AV332" s="60"/>
      <c r="AW332" s="60">
        <v>1424.3131098439592</v>
      </c>
      <c r="AX332" s="60"/>
      <c r="AY332" s="60"/>
      <c r="AZ332" s="60"/>
      <c r="BA332" s="60">
        <v>1191.0794554438912</v>
      </c>
      <c r="BB332" s="60"/>
      <c r="BC332" s="60">
        <v>1689</v>
      </c>
      <c r="BD332" s="60"/>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60"/>
      <c r="CH332" s="60"/>
      <c r="CI332" s="60"/>
      <c r="CJ332" s="60"/>
      <c r="CK332" s="60"/>
      <c r="CL332" s="60"/>
      <c r="CM332" s="60"/>
      <c r="CN332" s="60"/>
      <c r="CO332" s="60"/>
      <c r="CP332" s="60"/>
      <c r="CQ332" s="60"/>
      <c r="CR332" s="60"/>
      <c r="CS332" s="60"/>
      <c r="CT332" s="60"/>
      <c r="CU332" s="61"/>
      <c r="CV332" s="60"/>
      <c r="CW332" s="60"/>
      <c r="CX332" s="60"/>
      <c r="CY332" s="60"/>
      <c r="CZ332" s="60"/>
      <c r="DA332" s="60"/>
      <c r="DB332" s="60"/>
      <c r="DC332" s="60"/>
      <c r="DD332" s="60"/>
      <c r="DE332" s="60"/>
      <c r="DF332" s="60"/>
      <c r="DG332" s="60"/>
      <c r="DH332" s="60"/>
      <c r="DI332" s="60"/>
      <c r="DJ332" s="60"/>
      <c r="DK332" s="60">
        <v>2659.536541889483</v>
      </c>
      <c r="DL332" s="60"/>
      <c r="DM332" s="60"/>
      <c r="DN332" s="60"/>
      <c r="DO332" s="60"/>
      <c r="DP332" s="60"/>
      <c r="DQ332" s="60"/>
      <c r="DR332" s="60"/>
      <c r="DS332" s="60"/>
      <c r="DT332" s="60">
        <v>1215</v>
      </c>
      <c r="DU332" s="60"/>
      <c r="DV332" s="60"/>
      <c r="DW332" s="60">
        <v>1632.6614868199999</v>
      </c>
      <c r="DX332" s="60"/>
      <c r="DY332" s="60"/>
      <c r="DZ332" s="60"/>
      <c r="EA332" s="60"/>
      <c r="EB332" s="60"/>
      <c r="EC332" s="60"/>
      <c r="ED332" s="60"/>
      <c r="EE332" s="60"/>
      <c r="EF332" s="60"/>
      <c r="EG332" s="60"/>
      <c r="EH332" s="60"/>
      <c r="EI332" s="60"/>
      <c r="EJ332" s="60"/>
      <c r="EK332" s="60"/>
      <c r="EL332" s="60"/>
      <c r="EM332" s="60"/>
      <c r="EN332" s="60"/>
      <c r="EO332" s="60">
        <v>1409</v>
      </c>
      <c r="EP332" s="60"/>
      <c r="EQ332" s="60"/>
      <c r="ER332" s="60"/>
      <c r="ES332" s="60"/>
      <c r="ET332" s="60"/>
      <c r="EU332" s="60"/>
      <c r="EV332" s="60"/>
      <c r="EW332" s="60"/>
      <c r="EX332" s="60"/>
      <c r="EY332" s="60"/>
      <c r="EZ332" s="60"/>
      <c r="FA332" s="60"/>
      <c r="FB332" s="60"/>
      <c r="FC332" s="60"/>
      <c r="FD332" s="60"/>
      <c r="FE332" s="60"/>
      <c r="FF332" s="60"/>
      <c r="FG332" s="60"/>
      <c r="FH332" s="60"/>
      <c r="FI332" s="60"/>
      <c r="FJ332" s="60"/>
      <c r="FK332" s="60"/>
      <c r="FL332" s="60"/>
      <c r="FM332" s="60"/>
      <c r="FN332" s="60"/>
    </row>
    <row r="333" spans="1:170" ht="15.6" x14ac:dyDescent="0.3">
      <c r="A333" s="56">
        <v>1575</v>
      </c>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v>1509.8665430976484</v>
      </c>
      <c r="AP333" s="60"/>
      <c r="AQ333" s="60"/>
      <c r="AR333" s="60"/>
      <c r="AS333" s="60"/>
      <c r="AT333" s="60"/>
      <c r="AU333" s="60"/>
      <c r="AV333" s="60"/>
      <c r="AW333" s="60">
        <v>1558.5777671957028</v>
      </c>
      <c r="AX333" s="60"/>
      <c r="AY333" s="60"/>
      <c r="AZ333" s="60"/>
      <c r="BA333" s="60">
        <v>1304.0892436707559</v>
      </c>
      <c r="BB333" s="60"/>
      <c r="BC333" s="60">
        <v>1876</v>
      </c>
      <c r="BD333" s="60"/>
      <c r="BE333" s="60"/>
      <c r="BF333" s="60"/>
      <c r="BG333" s="60"/>
      <c r="BH333" s="60"/>
      <c r="BI333" s="60"/>
      <c r="BJ333" s="60"/>
      <c r="BK333" s="60"/>
      <c r="BL333" s="60"/>
      <c r="BM333" s="60"/>
      <c r="BN333" s="60"/>
      <c r="BO333" s="60"/>
      <c r="BP333" s="60"/>
      <c r="BQ333" s="60"/>
      <c r="BR333" s="60"/>
      <c r="BS333" s="60"/>
      <c r="BT333" s="60"/>
      <c r="BU333" s="60"/>
      <c r="BV333" s="60"/>
      <c r="BW333" s="60"/>
      <c r="BX333" s="60"/>
      <c r="BY333" s="60"/>
      <c r="BZ333" s="60"/>
      <c r="CA333" s="60"/>
      <c r="CB333" s="60"/>
      <c r="CC333" s="60"/>
      <c r="CD333" s="60"/>
      <c r="CE333" s="60"/>
      <c r="CF333" s="60"/>
      <c r="CG333" s="60"/>
      <c r="CH333" s="60"/>
      <c r="CI333" s="60"/>
      <c r="CJ333" s="60"/>
      <c r="CK333" s="60"/>
      <c r="CL333" s="60"/>
      <c r="CM333" s="60"/>
      <c r="CN333" s="60"/>
      <c r="CO333" s="60"/>
      <c r="CP333" s="60"/>
      <c r="CQ333" s="60"/>
      <c r="CR333" s="60"/>
      <c r="CS333" s="60"/>
      <c r="CT333" s="60"/>
      <c r="CU333" s="61"/>
      <c r="CV333" s="60"/>
      <c r="CW333" s="60"/>
      <c r="CX333" s="60"/>
      <c r="CY333" s="60"/>
      <c r="CZ333" s="60"/>
      <c r="DA333" s="60"/>
      <c r="DB333" s="60"/>
      <c r="DC333" s="60"/>
      <c r="DD333" s="60"/>
      <c r="DE333" s="60"/>
      <c r="DF333" s="60"/>
      <c r="DG333" s="60"/>
      <c r="DH333" s="60"/>
      <c r="DI333" s="60"/>
      <c r="DJ333" s="60"/>
      <c r="DK333" s="60">
        <v>2924.242424242424</v>
      </c>
      <c r="DL333" s="60"/>
      <c r="DM333" s="60"/>
      <c r="DN333" s="60"/>
      <c r="DO333" s="60"/>
      <c r="DP333" s="60"/>
      <c r="DQ333" s="60"/>
      <c r="DR333" s="60"/>
      <c r="DS333" s="60"/>
      <c r="DT333" s="60">
        <v>1234</v>
      </c>
      <c r="DU333" s="60"/>
      <c r="DV333" s="60"/>
      <c r="DW333" s="60">
        <v>1344.58243066875</v>
      </c>
      <c r="DX333" s="60"/>
      <c r="DY333" s="60"/>
      <c r="DZ333" s="60"/>
      <c r="EA333" s="60"/>
      <c r="EB333" s="60"/>
      <c r="EC333" s="60"/>
      <c r="ED333" s="60"/>
      <c r="EE333" s="60"/>
      <c r="EF333" s="60"/>
      <c r="EG333" s="60"/>
      <c r="EH333" s="60"/>
      <c r="EI333" s="60"/>
      <c r="EJ333" s="60"/>
      <c r="EK333" s="60"/>
      <c r="EL333" s="60"/>
      <c r="EM333" s="60"/>
      <c r="EN333" s="60"/>
      <c r="EO333" s="60">
        <v>1532</v>
      </c>
      <c r="EP333" s="60"/>
      <c r="EQ333" s="60"/>
      <c r="ER333" s="60"/>
      <c r="ES333" s="60"/>
      <c r="ET333" s="60"/>
      <c r="EU333" s="60"/>
      <c r="EV333" s="60"/>
      <c r="EW333" s="60"/>
      <c r="EX333" s="60"/>
      <c r="EY333" s="60"/>
      <c r="EZ333" s="60"/>
      <c r="FA333" s="60"/>
      <c r="FB333" s="60"/>
      <c r="FC333" s="60"/>
      <c r="FD333" s="60"/>
      <c r="FE333" s="60"/>
      <c r="FF333" s="60"/>
      <c r="FG333" s="60"/>
      <c r="FH333" s="60"/>
      <c r="FI333" s="60"/>
      <c r="FJ333" s="60"/>
      <c r="FK333" s="60"/>
      <c r="FL333" s="60"/>
      <c r="FM333" s="60"/>
      <c r="FN333" s="60"/>
    </row>
    <row r="334" spans="1:170" ht="15.6" x14ac:dyDescent="0.3">
      <c r="A334" s="56">
        <v>1576</v>
      </c>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c r="AA334" s="60"/>
      <c r="AB334" s="60"/>
      <c r="AC334" s="60"/>
      <c r="AD334" s="60"/>
      <c r="AE334" s="60"/>
      <c r="AF334" s="60"/>
      <c r="AG334" s="60"/>
      <c r="AH334" s="60"/>
      <c r="AI334" s="60"/>
      <c r="AJ334" s="60"/>
      <c r="AK334" s="60"/>
      <c r="AL334" s="60"/>
      <c r="AM334" s="60"/>
      <c r="AN334" s="60"/>
      <c r="AO334" s="60">
        <v>1613.3422031493849</v>
      </c>
      <c r="AP334" s="60"/>
      <c r="AQ334" s="60"/>
      <c r="AR334" s="60"/>
      <c r="AS334" s="60"/>
      <c r="AT334" s="60"/>
      <c r="AU334" s="60"/>
      <c r="AV334" s="60"/>
      <c r="AW334" s="60">
        <v>1474.6779682916413</v>
      </c>
      <c r="AX334" s="60"/>
      <c r="AY334" s="60"/>
      <c r="AZ334" s="60"/>
      <c r="BA334" s="60">
        <v>1382.1284423473094</v>
      </c>
      <c r="BB334" s="60"/>
      <c r="BC334" s="60">
        <v>1929</v>
      </c>
      <c r="BD334" s="60"/>
      <c r="BE334" s="60"/>
      <c r="BF334" s="60"/>
      <c r="BG334" s="60"/>
      <c r="BH334" s="60"/>
      <c r="BI334" s="60"/>
      <c r="BJ334" s="60"/>
      <c r="BK334" s="60"/>
      <c r="BL334" s="60"/>
      <c r="BM334" s="60"/>
      <c r="BN334" s="60"/>
      <c r="BO334" s="60"/>
      <c r="BP334" s="60"/>
      <c r="BQ334" s="60"/>
      <c r="BR334" s="60"/>
      <c r="BS334" s="60"/>
      <c r="BT334" s="60"/>
      <c r="BU334" s="60"/>
      <c r="BV334" s="60"/>
      <c r="BW334" s="60"/>
      <c r="BX334" s="60"/>
      <c r="BY334" s="60"/>
      <c r="BZ334" s="60"/>
      <c r="CA334" s="60"/>
      <c r="CB334" s="60"/>
      <c r="CC334" s="60"/>
      <c r="CD334" s="60"/>
      <c r="CE334" s="60"/>
      <c r="CF334" s="60"/>
      <c r="CG334" s="60"/>
      <c r="CH334" s="60"/>
      <c r="CI334" s="60"/>
      <c r="CJ334" s="60"/>
      <c r="CK334" s="60"/>
      <c r="CL334" s="60"/>
      <c r="CM334" s="60"/>
      <c r="CN334" s="60"/>
      <c r="CO334" s="60"/>
      <c r="CP334" s="60"/>
      <c r="CQ334" s="60"/>
      <c r="CR334" s="60"/>
      <c r="CS334" s="60"/>
      <c r="CT334" s="60"/>
      <c r="CU334" s="61"/>
      <c r="CV334" s="60"/>
      <c r="CW334" s="60"/>
      <c r="CX334" s="60"/>
      <c r="CY334" s="60"/>
      <c r="CZ334" s="60"/>
      <c r="DA334" s="60"/>
      <c r="DB334" s="60"/>
      <c r="DC334" s="60"/>
      <c r="DD334" s="60"/>
      <c r="DE334" s="60"/>
      <c r="DF334" s="60"/>
      <c r="DG334" s="60"/>
      <c r="DH334" s="60"/>
      <c r="DI334" s="60"/>
      <c r="DJ334" s="60"/>
      <c r="DK334" s="60">
        <v>2860.0713012477718</v>
      </c>
      <c r="DL334" s="60"/>
      <c r="DM334" s="60"/>
      <c r="DN334" s="60"/>
      <c r="DO334" s="60"/>
      <c r="DP334" s="60"/>
      <c r="DQ334" s="60"/>
      <c r="DR334" s="60"/>
      <c r="DS334" s="60"/>
      <c r="DT334" s="60">
        <v>1253</v>
      </c>
      <c r="DU334" s="60"/>
      <c r="DV334" s="60"/>
      <c r="DW334" s="60">
        <v>1236.9227727447499</v>
      </c>
      <c r="DX334" s="60"/>
      <c r="DY334" s="60"/>
      <c r="DZ334" s="60"/>
      <c r="EA334" s="60"/>
      <c r="EB334" s="60"/>
      <c r="EC334" s="60"/>
      <c r="ED334" s="60"/>
      <c r="EE334" s="60"/>
      <c r="EF334" s="60"/>
      <c r="EG334" s="60"/>
      <c r="EH334" s="60"/>
      <c r="EI334" s="60"/>
      <c r="EJ334" s="60"/>
      <c r="EK334" s="60"/>
      <c r="EL334" s="60"/>
      <c r="EM334" s="60"/>
      <c r="EN334" s="60"/>
      <c r="EO334" s="60">
        <v>1567</v>
      </c>
      <c r="EP334" s="60"/>
      <c r="EQ334" s="60"/>
      <c r="ER334" s="60"/>
      <c r="ES334" s="60"/>
      <c r="ET334" s="60"/>
      <c r="EU334" s="60"/>
      <c r="EV334" s="60"/>
      <c r="EW334" s="60"/>
      <c r="EX334" s="60"/>
      <c r="EY334" s="60"/>
      <c r="EZ334" s="60"/>
      <c r="FA334" s="60"/>
      <c r="FB334" s="60"/>
      <c r="FC334" s="60"/>
      <c r="FD334" s="60"/>
      <c r="FE334" s="60"/>
      <c r="FF334" s="60"/>
      <c r="FG334" s="60"/>
      <c r="FH334" s="60"/>
      <c r="FI334" s="60"/>
      <c r="FJ334" s="60"/>
      <c r="FK334" s="60"/>
      <c r="FL334" s="60"/>
      <c r="FM334" s="60"/>
      <c r="FN334" s="60"/>
    </row>
    <row r="335" spans="1:170" ht="15.6" x14ac:dyDescent="0.3">
      <c r="A335" s="56">
        <v>1577</v>
      </c>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c r="AN335" s="60"/>
      <c r="AO335" s="60">
        <v>1594.682550819346</v>
      </c>
      <c r="AP335" s="60"/>
      <c r="AQ335" s="60"/>
      <c r="AR335" s="60"/>
      <c r="AS335" s="60"/>
      <c r="AT335" s="60"/>
      <c r="AU335" s="60"/>
      <c r="AV335" s="60"/>
      <c r="AW335" s="60">
        <v>1482.8026653691861</v>
      </c>
      <c r="AX335" s="60"/>
      <c r="AY335" s="60"/>
      <c r="AZ335" s="60"/>
      <c r="BA335" s="60">
        <v>1383.7859831801823</v>
      </c>
      <c r="BB335" s="60"/>
      <c r="BC335" s="60">
        <v>1630</v>
      </c>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60"/>
      <c r="CH335" s="60"/>
      <c r="CI335" s="60"/>
      <c r="CJ335" s="60"/>
      <c r="CK335" s="60"/>
      <c r="CL335" s="60"/>
      <c r="CM335" s="60"/>
      <c r="CN335" s="60"/>
      <c r="CO335" s="60"/>
      <c r="CP335" s="60"/>
      <c r="CQ335" s="60"/>
      <c r="CR335" s="60"/>
      <c r="CS335" s="60"/>
      <c r="CT335" s="60"/>
      <c r="CU335" s="61"/>
      <c r="CV335" s="60"/>
      <c r="CW335" s="60"/>
      <c r="CX335" s="60"/>
      <c r="CY335" s="60"/>
      <c r="CZ335" s="60"/>
      <c r="DA335" s="60"/>
      <c r="DB335" s="60"/>
      <c r="DC335" s="60"/>
      <c r="DD335" s="60"/>
      <c r="DE335" s="60"/>
      <c r="DF335" s="60"/>
      <c r="DG335" s="60"/>
      <c r="DH335" s="60"/>
      <c r="DI335" s="60"/>
      <c r="DJ335" s="60"/>
      <c r="DK335" s="60">
        <v>3838.6809269162209</v>
      </c>
      <c r="DL335" s="60"/>
      <c r="DM335" s="60"/>
      <c r="DN335" s="60"/>
      <c r="DO335" s="60"/>
      <c r="DP335" s="60"/>
      <c r="DQ335" s="60"/>
      <c r="DR335" s="60"/>
      <c r="DS335" s="60"/>
      <c r="DT335" s="60">
        <v>1274</v>
      </c>
      <c r="DU335" s="60"/>
      <c r="DV335" s="60"/>
      <c r="DW335" s="60">
        <v>1222.8674081942499</v>
      </c>
      <c r="DX335" s="60"/>
      <c r="DY335" s="60"/>
      <c r="DZ335" s="60"/>
      <c r="EA335" s="60"/>
      <c r="EB335" s="60"/>
      <c r="EC335" s="60"/>
      <c r="ED335" s="60"/>
      <c r="EE335" s="60"/>
      <c r="EF335" s="60"/>
      <c r="EG335" s="60"/>
      <c r="EH335" s="60"/>
      <c r="EI335" s="60"/>
      <c r="EJ335" s="60"/>
      <c r="EK335" s="60"/>
      <c r="EL335" s="60"/>
      <c r="EM335" s="60"/>
      <c r="EN335" s="60"/>
      <c r="EO335" s="60">
        <v>1508</v>
      </c>
      <c r="EP335" s="60"/>
      <c r="EQ335" s="60"/>
      <c r="ER335" s="60"/>
      <c r="ES335" s="60"/>
      <c r="ET335" s="60"/>
      <c r="EU335" s="60"/>
      <c r="EV335" s="60"/>
      <c r="EW335" s="60"/>
      <c r="EX335" s="60"/>
      <c r="EY335" s="60"/>
      <c r="EZ335" s="60"/>
      <c r="FA335" s="60"/>
      <c r="FB335" s="60"/>
      <c r="FC335" s="60"/>
      <c r="FD335" s="60"/>
      <c r="FE335" s="60"/>
      <c r="FF335" s="60"/>
      <c r="FG335" s="60"/>
      <c r="FH335" s="60"/>
      <c r="FI335" s="60"/>
      <c r="FJ335" s="60"/>
      <c r="FK335" s="60"/>
      <c r="FL335" s="60"/>
      <c r="FM335" s="60"/>
      <c r="FN335" s="60"/>
    </row>
    <row r="336" spans="1:170" ht="15.6" x14ac:dyDescent="0.3">
      <c r="A336" s="56">
        <v>1578</v>
      </c>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c r="AO336" s="60">
        <v>1603.7303127993466</v>
      </c>
      <c r="AP336" s="60"/>
      <c r="AQ336" s="60"/>
      <c r="AR336" s="60"/>
      <c r="AS336" s="60"/>
      <c r="AT336" s="60"/>
      <c r="AU336" s="60"/>
      <c r="AV336" s="60"/>
      <c r="AW336" s="60">
        <v>1343.6646803830515</v>
      </c>
      <c r="AX336" s="60"/>
      <c r="AY336" s="60"/>
      <c r="AZ336" s="60"/>
      <c r="BA336" s="60">
        <v>1463.1627870150762</v>
      </c>
      <c r="BB336" s="60"/>
      <c r="BC336" s="60">
        <v>1854</v>
      </c>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60"/>
      <c r="CH336" s="60"/>
      <c r="CI336" s="60"/>
      <c r="CJ336" s="60"/>
      <c r="CK336" s="60"/>
      <c r="CL336" s="60"/>
      <c r="CM336" s="60"/>
      <c r="CN336" s="60"/>
      <c r="CO336" s="60"/>
      <c r="CP336" s="60"/>
      <c r="CQ336" s="60"/>
      <c r="CR336" s="60"/>
      <c r="CS336" s="60"/>
      <c r="CT336" s="60"/>
      <c r="CU336" s="61"/>
      <c r="CV336" s="60"/>
      <c r="CW336" s="60"/>
      <c r="CX336" s="60"/>
      <c r="CY336" s="60"/>
      <c r="CZ336" s="60"/>
      <c r="DA336" s="60"/>
      <c r="DB336" s="60"/>
      <c r="DC336" s="60"/>
      <c r="DD336" s="60"/>
      <c r="DE336" s="60"/>
      <c r="DF336" s="60"/>
      <c r="DG336" s="60"/>
      <c r="DH336" s="60"/>
      <c r="DI336" s="60"/>
      <c r="DJ336" s="60"/>
      <c r="DK336" s="60">
        <v>4064.1711229946518</v>
      </c>
      <c r="DL336" s="60"/>
      <c r="DM336" s="60"/>
      <c r="DN336" s="60"/>
      <c r="DO336" s="60"/>
      <c r="DP336" s="60"/>
      <c r="DQ336" s="60"/>
      <c r="DR336" s="60"/>
      <c r="DS336" s="60"/>
      <c r="DT336" s="60">
        <v>1291</v>
      </c>
      <c r="DU336" s="60"/>
      <c r="DV336" s="60"/>
      <c r="DW336" s="60">
        <v>1325.8011312682502</v>
      </c>
      <c r="DX336" s="60"/>
      <c r="DY336" s="60"/>
      <c r="DZ336" s="60"/>
      <c r="EA336" s="60"/>
      <c r="EB336" s="60"/>
      <c r="EC336" s="60"/>
      <c r="ED336" s="60"/>
      <c r="EE336" s="60"/>
      <c r="EF336" s="60"/>
      <c r="EG336" s="60"/>
      <c r="EH336" s="60"/>
      <c r="EI336" s="60"/>
      <c r="EJ336" s="60"/>
      <c r="EK336" s="60"/>
      <c r="EL336" s="60"/>
      <c r="EM336" s="60"/>
      <c r="EN336" s="60"/>
      <c r="EO336" s="60">
        <v>1500</v>
      </c>
      <c r="EP336" s="60"/>
      <c r="EQ336" s="60"/>
      <c r="ER336" s="60"/>
      <c r="ES336" s="60"/>
      <c r="ET336" s="60"/>
      <c r="EU336" s="60"/>
      <c r="EV336" s="60"/>
      <c r="EW336" s="60"/>
      <c r="EX336" s="60"/>
      <c r="EY336" s="60"/>
      <c r="EZ336" s="60"/>
      <c r="FA336" s="60"/>
      <c r="FB336" s="60"/>
      <c r="FC336" s="60"/>
      <c r="FD336" s="60"/>
      <c r="FE336" s="60"/>
      <c r="FF336" s="60"/>
      <c r="FG336" s="60"/>
      <c r="FH336" s="60"/>
      <c r="FI336" s="60"/>
      <c r="FJ336" s="60"/>
      <c r="FK336" s="60"/>
      <c r="FL336" s="60"/>
      <c r="FM336" s="60"/>
      <c r="FN336" s="60"/>
    </row>
    <row r="337" spans="1:170" ht="15.6" x14ac:dyDescent="0.3">
      <c r="A337" s="56">
        <v>1579</v>
      </c>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60"/>
      <c r="AO337" s="60">
        <v>1540.3806460261783</v>
      </c>
      <c r="AP337" s="60"/>
      <c r="AQ337" s="60"/>
      <c r="AR337" s="60"/>
      <c r="AS337" s="60"/>
      <c r="AT337" s="60"/>
      <c r="AU337" s="60"/>
      <c r="AV337" s="60"/>
      <c r="AW337" s="60">
        <v>1450.0069286899629</v>
      </c>
      <c r="AX337" s="60"/>
      <c r="AY337" s="60"/>
      <c r="AZ337" s="60"/>
      <c r="BA337" s="60">
        <v>1345.3120276207305</v>
      </c>
      <c r="BB337" s="60"/>
      <c r="BC337" s="60">
        <v>1820</v>
      </c>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60"/>
      <c r="CH337" s="60"/>
      <c r="CI337" s="60"/>
      <c r="CJ337" s="60"/>
      <c r="CK337" s="60"/>
      <c r="CL337" s="60"/>
      <c r="CM337" s="60"/>
      <c r="CN337" s="60"/>
      <c r="CO337" s="60"/>
      <c r="CP337" s="60"/>
      <c r="CQ337" s="60"/>
      <c r="CR337" s="60"/>
      <c r="CS337" s="60"/>
      <c r="CT337" s="60"/>
      <c r="CU337" s="61"/>
      <c r="CV337" s="60"/>
      <c r="CW337" s="60"/>
      <c r="CX337" s="60"/>
      <c r="CY337" s="60"/>
      <c r="CZ337" s="60"/>
      <c r="DA337" s="60"/>
      <c r="DB337" s="60"/>
      <c r="DC337" s="60"/>
      <c r="DD337" s="60"/>
      <c r="DE337" s="60"/>
      <c r="DF337" s="60"/>
      <c r="DG337" s="60"/>
      <c r="DH337" s="60"/>
      <c r="DI337" s="60"/>
      <c r="DJ337" s="60"/>
      <c r="DK337" s="60">
        <v>3180.9269162210335</v>
      </c>
      <c r="DL337" s="60"/>
      <c r="DM337" s="60"/>
      <c r="DN337" s="60"/>
      <c r="DO337" s="60"/>
      <c r="DP337" s="60"/>
      <c r="DQ337" s="60"/>
      <c r="DR337" s="60"/>
      <c r="DS337" s="60"/>
      <c r="DT337" s="60">
        <v>1290</v>
      </c>
      <c r="DU337" s="60"/>
      <c r="DV337" s="60"/>
      <c r="DW337" s="60">
        <v>1334.9071241415002</v>
      </c>
      <c r="DX337" s="60"/>
      <c r="DY337" s="60"/>
      <c r="DZ337" s="60"/>
      <c r="EA337" s="60"/>
      <c r="EB337" s="60"/>
      <c r="EC337" s="60"/>
      <c r="ED337" s="60"/>
      <c r="EE337" s="60"/>
      <c r="EF337" s="60"/>
      <c r="EG337" s="60"/>
      <c r="EH337" s="60"/>
      <c r="EI337" s="60"/>
      <c r="EJ337" s="60"/>
      <c r="EK337" s="60"/>
      <c r="EL337" s="60"/>
      <c r="EM337" s="60"/>
      <c r="EN337" s="60"/>
      <c r="EO337" s="60">
        <v>1511</v>
      </c>
      <c r="EP337" s="60"/>
      <c r="EQ337" s="60"/>
      <c r="ER337" s="60"/>
      <c r="ES337" s="60"/>
      <c r="ET337" s="60"/>
      <c r="EU337" s="60"/>
      <c r="EV337" s="60"/>
      <c r="EW337" s="60"/>
      <c r="EX337" s="60"/>
      <c r="EY337" s="60"/>
      <c r="EZ337" s="60"/>
      <c r="FA337" s="60"/>
      <c r="FB337" s="60"/>
      <c r="FC337" s="60"/>
      <c r="FD337" s="60"/>
      <c r="FE337" s="60"/>
      <c r="FF337" s="60"/>
      <c r="FG337" s="60"/>
      <c r="FH337" s="60"/>
      <c r="FI337" s="60"/>
      <c r="FJ337" s="60"/>
      <c r="FK337" s="60"/>
      <c r="FL337" s="60"/>
      <c r="FM337" s="60"/>
      <c r="FN337" s="60"/>
    </row>
    <row r="338" spans="1:170" ht="15.6" x14ac:dyDescent="0.3">
      <c r="A338" s="56">
        <v>1580</v>
      </c>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v>1217</v>
      </c>
      <c r="AC338" s="60"/>
      <c r="AD338" s="60"/>
      <c r="AE338" s="60"/>
      <c r="AF338" s="60"/>
      <c r="AG338" s="60"/>
      <c r="AH338" s="60"/>
      <c r="AI338" s="60"/>
      <c r="AJ338" s="60"/>
      <c r="AK338" s="60"/>
      <c r="AL338" s="60"/>
      <c r="AM338" s="60"/>
      <c r="AN338" s="60"/>
      <c r="AO338" s="60">
        <v>1492.5596505969261</v>
      </c>
      <c r="AP338" s="60"/>
      <c r="AQ338" s="60"/>
      <c r="AR338" s="60"/>
      <c r="AS338" s="60"/>
      <c r="AT338" s="60"/>
      <c r="AU338" s="60"/>
      <c r="AV338" s="60"/>
      <c r="AW338" s="60">
        <v>1446.400391753039</v>
      </c>
      <c r="AX338" s="60"/>
      <c r="AY338" s="60"/>
      <c r="AZ338" s="60"/>
      <c r="BA338" s="60">
        <v>1288.0773287574009</v>
      </c>
      <c r="BB338" s="60"/>
      <c r="BC338" s="60">
        <v>1716</v>
      </c>
      <c r="BD338" s="60"/>
      <c r="BE338" s="60"/>
      <c r="BF338" s="60"/>
      <c r="BG338" s="60"/>
      <c r="BH338" s="60"/>
      <c r="BI338" s="60"/>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60"/>
      <c r="CQ338" s="60"/>
      <c r="CR338" s="60"/>
      <c r="CS338" s="60"/>
      <c r="CT338" s="60"/>
      <c r="CU338" s="61"/>
      <c r="CV338" s="60"/>
      <c r="CW338" s="60"/>
      <c r="CX338" s="60"/>
      <c r="CY338" s="60"/>
      <c r="CZ338" s="60"/>
      <c r="DA338" s="60"/>
      <c r="DB338" s="60"/>
      <c r="DC338" s="60"/>
      <c r="DD338" s="60"/>
      <c r="DE338" s="60"/>
      <c r="DF338" s="60"/>
      <c r="DG338" s="60"/>
      <c r="DH338" s="60"/>
      <c r="DI338" s="60"/>
      <c r="DJ338" s="60"/>
      <c r="DK338" s="60">
        <v>3292.3351158645273</v>
      </c>
      <c r="DL338" s="60"/>
      <c r="DM338" s="60"/>
      <c r="DN338" s="60"/>
      <c r="DO338" s="60"/>
      <c r="DP338" s="60"/>
      <c r="DQ338" s="60"/>
      <c r="DR338" s="60"/>
      <c r="DS338" s="60"/>
      <c r="DT338" s="60">
        <v>1286</v>
      </c>
      <c r="DU338" s="60"/>
      <c r="DV338" s="60"/>
      <c r="DW338" s="60">
        <v>1154.7009388915001</v>
      </c>
      <c r="DX338" s="60"/>
      <c r="DY338" s="60"/>
      <c r="DZ338" s="60"/>
      <c r="EA338" s="60"/>
      <c r="EB338" s="60"/>
      <c r="EC338" s="60"/>
      <c r="ED338" s="60"/>
      <c r="EE338" s="60"/>
      <c r="EF338" s="60"/>
      <c r="EG338" s="60"/>
      <c r="EH338" s="60"/>
      <c r="EI338" s="60"/>
      <c r="EJ338" s="60"/>
      <c r="EK338" s="60"/>
      <c r="EL338" s="60"/>
      <c r="EM338" s="60"/>
      <c r="EN338" s="60"/>
      <c r="EO338" s="60">
        <v>1478</v>
      </c>
      <c r="EP338" s="60"/>
      <c r="EQ338" s="60"/>
      <c r="ER338" s="60"/>
      <c r="ES338" s="60"/>
      <c r="ET338" s="60"/>
      <c r="EU338" s="60"/>
      <c r="EV338" s="60"/>
      <c r="EW338" s="60"/>
      <c r="EX338" s="60"/>
      <c r="EY338" s="60"/>
      <c r="EZ338" s="60"/>
      <c r="FA338" s="60"/>
      <c r="FB338" s="60"/>
      <c r="FC338" s="60"/>
      <c r="FD338" s="60"/>
      <c r="FE338" s="60"/>
      <c r="FF338" s="60"/>
      <c r="FG338" s="60"/>
      <c r="FH338" s="60"/>
      <c r="FI338" s="60"/>
      <c r="FJ338" s="60"/>
      <c r="FK338" s="60"/>
      <c r="FL338" s="60"/>
      <c r="FM338" s="60"/>
      <c r="FN338" s="60"/>
    </row>
    <row r="339" spans="1:170" ht="15.6" x14ac:dyDescent="0.3">
      <c r="A339" s="56">
        <v>1581</v>
      </c>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c r="AA339" s="60"/>
      <c r="AB339" s="60"/>
      <c r="AC339" s="60"/>
      <c r="AD339" s="60"/>
      <c r="AE339" s="60"/>
      <c r="AF339" s="60"/>
      <c r="AG339" s="60"/>
      <c r="AH339" s="60"/>
      <c r="AI339" s="60"/>
      <c r="AJ339" s="60"/>
      <c r="AK339" s="60"/>
      <c r="AL339" s="60"/>
      <c r="AM339" s="60"/>
      <c r="AN339" s="60"/>
      <c r="AO339" s="60">
        <v>1509.612513001143</v>
      </c>
      <c r="AP339" s="60"/>
      <c r="AQ339" s="60"/>
      <c r="AR339" s="60"/>
      <c r="AS339" s="60"/>
      <c r="AT339" s="60"/>
      <c r="AU339" s="60"/>
      <c r="AV339" s="60"/>
      <c r="AW339" s="60">
        <v>1279.3943364658985</v>
      </c>
      <c r="AX339" s="60"/>
      <c r="AY339" s="60"/>
      <c r="AZ339" s="60"/>
      <c r="BA339" s="60">
        <v>1445.0611797501895</v>
      </c>
      <c r="BB339" s="60"/>
      <c r="BC339" s="60">
        <v>1654</v>
      </c>
      <c r="BD339" s="60"/>
      <c r="BE339" s="60"/>
      <c r="BF339" s="60"/>
      <c r="BG339" s="60"/>
      <c r="BH339" s="60"/>
      <c r="BI339" s="60"/>
      <c r="BJ339" s="60"/>
      <c r="BK339" s="60"/>
      <c r="BL339" s="60"/>
      <c r="BM339" s="60"/>
      <c r="BN339" s="60"/>
      <c r="BO339" s="60"/>
      <c r="BP339" s="60"/>
      <c r="BQ339" s="60"/>
      <c r="BR339" s="60"/>
      <c r="BS339" s="60"/>
      <c r="BT339" s="60"/>
      <c r="BU339" s="60"/>
      <c r="BV339" s="60"/>
      <c r="BW339" s="60"/>
      <c r="BX339" s="60"/>
      <c r="BY339" s="60"/>
      <c r="BZ339" s="60"/>
      <c r="CA339" s="60"/>
      <c r="CB339" s="60"/>
      <c r="CC339" s="60"/>
      <c r="CD339" s="60"/>
      <c r="CE339" s="60"/>
      <c r="CF339" s="60"/>
      <c r="CG339" s="60"/>
      <c r="CH339" s="60"/>
      <c r="CI339" s="60"/>
      <c r="CJ339" s="60"/>
      <c r="CK339" s="60"/>
      <c r="CL339" s="60"/>
      <c r="CM339" s="60"/>
      <c r="CN339" s="60"/>
      <c r="CO339" s="60"/>
      <c r="CP339" s="60"/>
      <c r="CQ339" s="60"/>
      <c r="CR339" s="60"/>
      <c r="CS339" s="60"/>
      <c r="CT339" s="60"/>
      <c r="CU339" s="61"/>
      <c r="CV339" s="60"/>
      <c r="CW339" s="60"/>
      <c r="CX339" s="60"/>
      <c r="CY339" s="60"/>
      <c r="CZ339" s="60"/>
      <c r="DA339" s="60"/>
      <c r="DB339" s="60"/>
      <c r="DC339" s="60"/>
      <c r="DD339" s="60"/>
      <c r="DE339" s="60"/>
      <c r="DF339" s="60"/>
      <c r="DG339" s="60"/>
      <c r="DH339" s="60"/>
      <c r="DI339" s="60"/>
      <c r="DJ339" s="60"/>
      <c r="DK339" s="60">
        <v>3433.1550802139036</v>
      </c>
      <c r="DL339" s="60"/>
      <c r="DM339" s="60"/>
      <c r="DN339" s="60"/>
      <c r="DO339" s="60"/>
      <c r="DP339" s="60"/>
      <c r="DQ339" s="60"/>
      <c r="DR339" s="60"/>
      <c r="DS339" s="60"/>
      <c r="DT339" s="60">
        <v>1283</v>
      </c>
      <c r="DU339" s="60"/>
      <c r="DV339" s="60"/>
      <c r="DW339" s="60">
        <v>1204.5854817587499</v>
      </c>
      <c r="DX339" s="60"/>
      <c r="DY339" s="60"/>
      <c r="DZ339" s="60"/>
      <c r="EA339" s="60"/>
      <c r="EB339" s="60"/>
      <c r="EC339" s="60"/>
      <c r="ED339" s="60"/>
      <c r="EE339" s="60"/>
      <c r="EF339" s="60"/>
      <c r="EG339" s="60"/>
      <c r="EH339" s="60"/>
      <c r="EI339" s="60"/>
      <c r="EJ339" s="60"/>
      <c r="EK339" s="60"/>
      <c r="EL339" s="60"/>
      <c r="EM339" s="60"/>
      <c r="EN339" s="60"/>
      <c r="EO339" s="60">
        <v>1349</v>
      </c>
      <c r="EP339" s="60"/>
      <c r="EQ339" s="60"/>
      <c r="ER339" s="60"/>
      <c r="ES339" s="60"/>
      <c r="ET339" s="60"/>
      <c r="EU339" s="60"/>
      <c r="EV339" s="60"/>
      <c r="EW339" s="60"/>
      <c r="EX339" s="60"/>
      <c r="EY339" s="60"/>
      <c r="EZ339" s="60"/>
      <c r="FA339" s="60"/>
      <c r="FB339" s="60"/>
      <c r="FC339" s="60"/>
      <c r="FD339" s="60"/>
      <c r="FE339" s="60"/>
      <c r="FF339" s="60"/>
      <c r="FG339" s="60"/>
      <c r="FH339" s="60"/>
      <c r="FI339" s="60"/>
      <c r="FJ339" s="60"/>
      <c r="FK339" s="60"/>
      <c r="FL339" s="60"/>
      <c r="FM339" s="60"/>
      <c r="FN339" s="60"/>
    </row>
    <row r="340" spans="1:170" ht="15.6" x14ac:dyDescent="0.3">
      <c r="A340" s="56">
        <v>1582</v>
      </c>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c r="AD340" s="60"/>
      <c r="AE340" s="60"/>
      <c r="AF340" s="60"/>
      <c r="AG340" s="60"/>
      <c r="AH340" s="60"/>
      <c r="AI340" s="60"/>
      <c r="AJ340" s="60"/>
      <c r="AK340" s="60"/>
      <c r="AL340" s="60"/>
      <c r="AM340" s="60"/>
      <c r="AN340" s="60"/>
      <c r="AO340" s="60">
        <v>1539.8930969385087</v>
      </c>
      <c r="AP340" s="60"/>
      <c r="AQ340" s="60"/>
      <c r="AR340" s="60"/>
      <c r="AS340" s="60"/>
      <c r="AT340" s="60"/>
      <c r="AU340" s="60"/>
      <c r="AV340" s="60"/>
      <c r="AW340" s="60">
        <v>1328.5724687577933</v>
      </c>
      <c r="AX340" s="60"/>
      <c r="AY340" s="60"/>
      <c r="AZ340" s="60"/>
      <c r="BA340" s="60">
        <v>1367.2292399741689</v>
      </c>
      <c r="BB340" s="60"/>
      <c r="BC340" s="60">
        <v>1476</v>
      </c>
      <c r="BD340" s="60"/>
      <c r="BE340" s="60"/>
      <c r="BF340" s="60"/>
      <c r="BG340" s="60"/>
      <c r="BH340" s="60"/>
      <c r="BI340" s="60"/>
      <c r="BJ340" s="60"/>
      <c r="BK340" s="60"/>
      <c r="BL340" s="60"/>
      <c r="BM340" s="60"/>
      <c r="BN340" s="60"/>
      <c r="BO340" s="60"/>
      <c r="BP340" s="60"/>
      <c r="BQ340" s="60"/>
      <c r="BR340" s="60"/>
      <c r="BS340" s="60"/>
      <c r="BT340" s="60"/>
      <c r="BU340" s="60"/>
      <c r="BV340" s="60"/>
      <c r="BW340" s="60"/>
      <c r="BX340" s="60"/>
      <c r="BY340" s="60"/>
      <c r="BZ340" s="60"/>
      <c r="CA340" s="60"/>
      <c r="CB340" s="60"/>
      <c r="CC340" s="60"/>
      <c r="CD340" s="60"/>
      <c r="CE340" s="60"/>
      <c r="CF340" s="60"/>
      <c r="CG340" s="60"/>
      <c r="CH340" s="60"/>
      <c r="CI340" s="60"/>
      <c r="CJ340" s="60"/>
      <c r="CK340" s="60"/>
      <c r="CL340" s="60"/>
      <c r="CM340" s="60"/>
      <c r="CN340" s="60"/>
      <c r="CO340" s="60"/>
      <c r="CP340" s="60"/>
      <c r="CQ340" s="60"/>
      <c r="CR340" s="60"/>
      <c r="CS340" s="60"/>
      <c r="CT340" s="60"/>
      <c r="CU340" s="61"/>
      <c r="CV340" s="60"/>
      <c r="CW340" s="60"/>
      <c r="CX340" s="60"/>
      <c r="CY340" s="60"/>
      <c r="CZ340" s="60"/>
      <c r="DA340" s="60"/>
      <c r="DB340" s="60"/>
      <c r="DC340" s="60"/>
      <c r="DD340" s="60"/>
      <c r="DE340" s="60"/>
      <c r="DF340" s="60"/>
      <c r="DG340" s="60"/>
      <c r="DH340" s="60"/>
      <c r="DI340" s="60"/>
      <c r="DJ340" s="60"/>
      <c r="DK340" s="60">
        <v>3567.736185383244</v>
      </c>
      <c r="DL340" s="60"/>
      <c r="DM340" s="60"/>
      <c r="DN340" s="60"/>
      <c r="DO340" s="60"/>
      <c r="DP340" s="60"/>
      <c r="DQ340" s="60"/>
      <c r="DR340" s="60"/>
      <c r="DS340" s="60"/>
      <c r="DT340" s="60">
        <v>1280</v>
      </c>
      <c r="DU340" s="60"/>
      <c r="DV340" s="60"/>
      <c r="DW340" s="60">
        <v>1221.2695307995</v>
      </c>
      <c r="DX340" s="60"/>
      <c r="DY340" s="60"/>
      <c r="DZ340" s="60"/>
      <c r="EA340" s="60"/>
      <c r="EB340" s="60"/>
      <c r="EC340" s="60"/>
      <c r="ED340" s="60"/>
      <c r="EE340" s="60"/>
      <c r="EF340" s="60"/>
      <c r="EG340" s="60"/>
      <c r="EH340" s="60"/>
      <c r="EI340" s="60"/>
      <c r="EJ340" s="60"/>
      <c r="EK340" s="60"/>
      <c r="EL340" s="60"/>
      <c r="EM340" s="60"/>
      <c r="EN340" s="60"/>
      <c r="EO340" s="60">
        <v>1578</v>
      </c>
      <c r="EP340" s="60"/>
      <c r="EQ340" s="60"/>
      <c r="ER340" s="60"/>
      <c r="ES340" s="60"/>
      <c r="ET340" s="60"/>
      <c r="EU340" s="60"/>
      <c r="EV340" s="60"/>
      <c r="EW340" s="60"/>
      <c r="EX340" s="60"/>
      <c r="EY340" s="60"/>
      <c r="EZ340" s="60"/>
      <c r="FA340" s="60"/>
      <c r="FB340" s="60"/>
      <c r="FC340" s="60"/>
      <c r="FD340" s="60"/>
      <c r="FE340" s="60"/>
      <c r="FF340" s="60"/>
      <c r="FG340" s="60"/>
      <c r="FH340" s="60"/>
      <c r="FI340" s="60"/>
      <c r="FJ340" s="60"/>
      <c r="FK340" s="60"/>
      <c r="FL340" s="60"/>
      <c r="FM340" s="60"/>
      <c r="FN340" s="60"/>
    </row>
    <row r="341" spans="1:170" ht="15.6" x14ac:dyDescent="0.3">
      <c r="A341" s="56">
        <v>1583</v>
      </c>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v>1542.2239835943749</v>
      </c>
      <c r="AP341" s="60"/>
      <c r="AQ341" s="60"/>
      <c r="AR341" s="60"/>
      <c r="AS341" s="60"/>
      <c r="AT341" s="60"/>
      <c r="AU341" s="60"/>
      <c r="AV341" s="60"/>
      <c r="AW341" s="60">
        <v>1340.1300355703891</v>
      </c>
      <c r="AX341" s="60"/>
      <c r="AY341" s="60"/>
      <c r="AZ341" s="60"/>
      <c r="BA341" s="60">
        <v>1345.8704364662265</v>
      </c>
      <c r="BB341" s="60"/>
      <c r="BC341" s="60">
        <v>1661</v>
      </c>
      <c r="BD341" s="60"/>
      <c r="BE341" s="60"/>
      <c r="BF341" s="60"/>
      <c r="BG341" s="60"/>
      <c r="BH341" s="60"/>
      <c r="BI341" s="60"/>
      <c r="BJ341" s="60"/>
      <c r="BK341" s="60"/>
      <c r="BL341" s="60"/>
      <c r="BM341" s="60"/>
      <c r="BN341" s="60"/>
      <c r="BO341" s="60"/>
      <c r="BP341" s="60"/>
      <c r="BQ341" s="60"/>
      <c r="BR341" s="60"/>
      <c r="BS341" s="60"/>
      <c r="BT341" s="60"/>
      <c r="BU341" s="60"/>
      <c r="BV341" s="60"/>
      <c r="BW341" s="60"/>
      <c r="BX341" s="60"/>
      <c r="BY341" s="60"/>
      <c r="BZ341" s="60"/>
      <c r="CA341" s="60"/>
      <c r="CB341" s="60"/>
      <c r="CC341" s="60"/>
      <c r="CD341" s="60"/>
      <c r="CE341" s="60"/>
      <c r="CF341" s="60"/>
      <c r="CG341" s="60"/>
      <c r="CH341" s="60"/>
      <c r="CI341" s="60"/>
      <c r="CJ341" s="60"/>
      <c r="CK341" s="60"/>
      <c r="CL341" s="60"/>
      <c r="CM341" s="60"/>
      <c r="CN341" s="60"/>
      <c r="CO341" s="60"/>
      <c r="CP341" s="60"/>
      <c r="CQ341" s="60"/>
      <c r="CR341" s="60"/>
      <c r="CS341" s="60"/>
      <c r="CT341" s="60"/>
      <c r="CU341" s="61"/>
      <c r="CV341" s="60"/>
      <c r="CW341" s="60"/>
      <c r="CX341" s="60"/>
      <c r="CY341" s="60"/>
      <c r="CZ341" s="60"/>
      <c r="DA341" s="60"/>
      <c r="DB341" s="60"/>
      <c r="DC341" s="60"/>
      <c r="DD341" s="60"/>
      <c r="DE341" s="60"/>
      <c r="DF341" s="60"/>
      <c r="DG341" s="60"/>
      <c r="DH341" s="60"/>
      <c r="DI341" s="60"/>
      <c r="DJ341" s="60"/>
      <c r="DK341" s="60">
        <v>3432.2638146167556</v>
      </c>
      <c r="DL341" s="60"/>
      <c r="DM341" s="60"/>
      <c r="DN341" s="60"/>
      <c r="DO341" s="60"/>
      <c r="DP341" s="60"/>
      <c r="DQ341" s="60"/>
      <c r="DR341" s="60"/>
      <c r="DS341" s="60"/>
      <c r="DT341" s="60">
        <v>1274</v>
      </c>
      <c r="DU341" s="60"/>
      <c r="DV341" s="60"/>
      <c r="DW341" s="60">
        <v>1256.797220679</v>
      </c>
      <c r="DX341" s="60"/>
      <c r="DY341" s="60"/>
      <c r="DZ341" s="60"/>
      <c r="EA341" s="60"/>
      <c r="EB341" s="60"/>
      <c r="EC341" s="60"/>
      <c r="ED341" s="60"/>
      <c r="EE341" s="60"/>
      <c r="EF341" s="60"/>
      <c r="EG341" s="60"/>
      <c r="EH341" s="60"/>
      <c r="EI341" s="60"/>
      <c r="EJ341" s="60"/>
      <c r="EK341" s="60"/>
      <c r="EL341" s="60"/>
      <c r="EM341" s="60"/>
      <c r="EN341" s="60"/>
      <c r="EO341" s="60">
        <v>1568</v>
      </c>
      <c r="EP341" s="60"/>
      <c r="EQ341" s="60"/>
      <c r="ER341" s="60"/>
      <c r="ES341" s="60"/>
      <c r="ET341" s="60"/>
      <c r="EU341" s="60"/>
      <c r="EV341" s="60"/>
      <c r="EW341" s="60"/>
      <c r="EX341" s="60"/>
      <c r="EY341" s="60"/>
      <c r="EZ341" s="60"/>
      <c r="FA341" s="60"/>
      <c r="FB341" s="60"/>
      <c r="FC341" s="60"/>
      <c r="FD341" s="60"/>
      <c r="FE341" s="60"/>
      <c r="FF341" s="60"/>
      <c r="FG341" s="60"/>
      <c r="FH341" s="60"/>
      <c r="FI341" s="60"/>
      <c r="FJ341" s="60"/>
      <c r="FK341" s="60"/>
      <c r="FL341" s="60"/>
      <c r="FM341" s="60"/>
      <c r="FN341" s="60"/>
    </row>
    <row r="342" spans="1:170" ht="15.6" x14ac:dyDescent="0.3">
      <c r="A342" s="56">
        <v>1584</v>
      </c>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v>1517.7374772371852</v>
      </c>
      <c r="AP342" s="60"/>
      <c r="AQ342" s="60"/>
      <c r="AR342" s="60"/>
      <c r="AS342" s="60"/>
      <c r="AT342" s="60"/>
      <c r="AU342" s="60"/>
      <c r="AV342" s="60"/>
      <c r="AW342" s="60">
        <v>1256.8177090871661</v>
      </c>
      <c r="AX342" s="60"/>
      <c r="AY342" s="60"/>
      <c r="AZ342" s="60"/>
      <c r="BA342" s="60">
        <v>1357.5755383835337</v>
      </c>
      <c r="BB342" s="60"/>
      <c r="BC342" s="60">
        <v>1597</v>
      </c>
      <c r="BD342" s="60"/>
      <c r="BE342" s="60"/>
      <c r="BF342" s="60"/>
      <c r="BG342" s="60"/>
      <c r="BH342" s="60"/>
      <c r="BI342" s="60"/>
      <c r="BJ342" s="60"/>
      <c r="BK342" s="60"/>
      <c r="BL342" s="60"/>
      <c r="BM342" s="60"/>
      <c r="BN342" s="60"/>
      <c r="BO342" s="60"/>
      <c r="BP342" s="60"/>
      <c r="BQ342" s="60"/>
      <c r="BR342" s="60"/>
      <c r="BS342" s="60"/>
      <c r="BT342" s="60"/>
      <c r="BU342" s="60"/>
      <c r="BV342" s="60"/>
      <c r="BW342" s="60"/>
      <c r="BX342" s="60"/>
      <c r="BY342" s="60"/>
      <c r="BZ342" s="60"/>
      <c r="CA342" s="60"/>
      <c r="CB342" s="60"/>
      <c r="CC342" s="60"/>
      <c r="CD342" s="60"/>
      <c r="CE342" s="60"/>
      <c r="CF342" s="60"/>
      <c r="CG342" s="60"/>
      <c r="CH342" s="60"/>
      <c r="CI342" s="60"/>
      <c r="CJ342" s="60"/>
      <c r="CK342" s="60"/>
      <c r="CL342" s="60"/>
      <c r="CM342" s="60"/>
      <c r="CN342" s="60"/>
      <c r="CO342" s="60"/>
      <c r="CP342" s="60"/>
      <c r="CQ342" s="60"/>
      <c r="CR342" s="60"/>
      <c r="CS342" s="60"/>
      <c r="CT342" s="60"/>
      <c r="CU342" s="61"/>
      <c r="CV342" s="60"/>
      <c r="CW342" s="60"/>
      <c r="CX342" s="60"/>
      <c r="CY342" s="60"/>
      <c r="CZ342" s="60"/>
      <c r="DA342" s="60"/>
      <c r="DB342" s="60"/>
      <c r="DC342" s="60"/>
      <c r="DD342" s="60"/>
      <c r="DE342" s="60"/>
      <c r="DF342" s="60"/>
      <c r="DG342" s="60"/>
      <c r="DH342" s="60"/>
      <c r="DI342" s="60"/>
      <c r="DJ342" s="60"/>
      <c r="DK342" s="60">
        <v>3886.8092691622101</v>
      </c>
      <c r="DL342" s="60"/>
      <c r="DM342" s="60"/>
      <c r="DN342" s="60"/>
      <c r="DO342" s="60"/>
      <c r="DP342" s="60"/>
      <c r="DQ342" s="60"/>
      <c r="DR342" s="60"/>
      <c r="DS342" s="60"/>
      <c r="DT342" s="60">
        <v>1266</v>
      </c>
      <c r="DU342" s="60"/>
      <c r="DV342" s="60"/>
      <c r="DW342" s="60">
        <v>1308.18048185825</v>
      </c>
      <c r="DX342" s="60"/>
      <c r="DY342" s="60"/>
      <c r="DZ342" s="60"/>
      <c r="EA342" s="60"/>
      <c r="EB342" s="60"/>
      <c r="EC342" s="60"/>
      <c r="ED342" s="60"/>
      <c r="EE342" s="60"/>
      <c r="EF342" s="60"/>
      <c r="EG342" s="60"/>
      <c r="EH342" s="60"/>
      <c r="EI342" s="60"/>
      <c r="EJ342" s="60"/>
      <c r="EK342" s="60"/>
      <c r="EL342" s="60"/>
      <c r="EM342" s="60"/>
      <c r="EN342" s="60"/>
      <c r="EO342" s="60">
        <v>1529</v>
      </c>
      <c r="EP342" s="60"/>
      <c r="EQ342" s="60"/>
      <c r="ER342" s="60"/>
      <c r="ES342" s="60"/>
      <c r="ET342" s="60"/>
      <c r="EU342" s="60"/>
      <c r="EV342" s="60"/>
      <c r="EW342" s="60"/>
      <c r="EX342" s="60"/>
      <c r="EY342" s="60"/>
      <c r="EZ342" s="60"/>
      <c r="FA342" s="60"/>
      <c r="FB342" s="60"/>
      <c r="FC342" s="60"/>
      <c r="FD342" s="60"/>
      <c r="FE342" s="60"/>
      <c r="FF342" s="60"/>
      <c r="FG342" s="60"/>
      <c r="FH342" s="60"/>
      <c r="FI342" s="60"/>
      <c r="FJ342" s="60"/>
      <c r="FK342" s="60"/>
      <c r="FL342" s="60"/>
      <c r="FM342" s="60"/>
      <c r="FN342" s="60"/>
    </row>
    <row r="343" spans="1:170" ht="15.6" x14ac:dyDescent="0.3">
      <c r="A343" s="56">
        <v>1585</v>
      </c>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v>1502.7480328355684</v>
      </c>
      <c r="AP343" s="60"/>
      <c r="AQ343" s="60"/>
      <c r="AR343" s="60"/>
      <c r="AS343" s="60"/>
      <c r="AT343" s="60"/>
      <c r="AU343" s="60"/>
      <c r="AV343" s="60"/>
      <c r="AW343" s="60">
        <v>1510.1581479701863</v>
      </c>
      <c r="AX343" s="60"/>
      <c r="AY343" s="60"/>
      <c r="AZ343" s="60"/>
      <c r="BA343" s="60">
        <v>1399.5739966056401</v>
      </c>
      <c r="BB343" s="60"/>
      <c r="BC343" s="60">
        <v>1396</v>
      </c>
      <c r="BD343" s="60"/>
      <c r="BE343" s="60"/>
      <c r="BF343" s="60"/>
      <c r="BG343" s="60"/>
      <c r="BH343" s="60"/>
      <c r="BI343" s="60"/>
      <c r="BJ343" s="60"/>
      <c r="BK343" s="60"/>
      <c r="BL343" s="60"/>
      <c r="BM343" s="60"/>
      <c r="BN343" s="60"/>
      <c r="BO343" s="60"/>
      <c r="BP343" s="60"/>
      <c r="BQ343" s="60"/>
      <c r="BR343" s="60"/>
      <c r="BS343" s="60"/>
      <c r="BT343" s="60"/>
      <c r="BU343" s="60"/>
      <c r="BV343" s="60"/>
      <c r="BW343" s="60"/>
      <c r="BX343" s="60"/>
      <c r="BY343" s="60"/>
      <c r="BZ343" s="60"/>
      <c r="CA343" s="60"/>
      <c r="CB343" s="60"/>
      <c r="CC343" s="60"/>
      <c r="CD343" s="60"/>
      <c r="CE343" s="60"/>
      <c r="CF343" s="60"/>
      <c r="CG343" s="60"/>
      <c r="CH343" s="60"/>
      <c r="CI343" s="60"/>
      <c r="CJ343" s="60"/>
      <c r="CK343" s="60"/>
      <c r="CL343" s="60"/>
      <c r="CM343" s="60"/>
      <c r="CN343" s="60"/>
      <c r="CO343" s="60"/>
      <c r="CP343" s="60"/>
      <c r="CQ343" s="60"/>
      <c r="CR343" s="60"/>
      <c r="CS343" s="60"/>
      <c r="CT343" s="60"/>
      <c r="CU343" s="61"/>
      <c r="CV343" s="60"/>
      <c r="CW343" s="60"/>
      <c r="CX343" s="60"/>
      <c r="CY343" s="60"/>
      <c r="CZ343" s="60"/>
      <c r="DA343" s="60"/>
      <c r="DB343" s="60"/>
      <c r="DC343" s="60"/>
      <c r="DD343" s="60"/>
      <c r="DE343" s="60"/>
      <c r="DF343" s="60"/>
      <c r="DG343" s="60"/>
      <c r="DH343" s="60"/>
      <c r="DI343" s="60"/>
      <c r="DJ343" s="60"/>
      <c r="DK343" s="60">
        <v>3380.5704099821742</v>
      </c>
      <c r="DL343" s="60"/>
      <c r="DM343" s="60"/>
      <c r="DN343" s="60"/>
      <c r="DO343" s="60"/>
      <c r="DP343" s="60"/>
      <c r="DQ343" s="60"/>
      <c r="DR343" s="60"/>
      <c r="DS343" s="60"/>
      <c r="DT343" s="60">
        <v>1261</v>
      </c>
      <c r="DU343" s="60"/>
      <c r="DV343" s="60"/>
      <c r="DW343" s="60">
        <v>1242.3645312487499</v>
      </c>
      <c r="DX343" s="60"/>
      <c r="DY343" s="60"/>
      <c r="DZ343" s="60"/>
      <c r="EA343" s="60"/>
      <c r="EB343" s="60"/>
      <c r="EC343" s="60"/>
      <c r="ED343" s="60"/>
      <c r="EE343" s="60"/>
      <c r="EF343" s="60"/>
      <c r="EG343" s="60"/>
      <c r="EH343" s="60"/>
      <c r="EI343" s="60"/>
      <c r="EJ343" s="60"/>
      <c r="EK343" s="60"/>
      <c r="EL343" s="60"/>
      <c r="EM343" s="60"/>
      <c r="EN343" s="60"/>
      <c r="EO343" s="60">
        <v>1554</v>
      </c>
      <c r="EP343" s="60"/>
      <c r="EQ343" s="60"/>
      <c r="ER343" s="60"/>
      <c r="ES343" s="60"/>
      <c r="ET343" s="60"/>
      <c r="EU343" s="60"/>
      <c r="EV343" s="60"/>
      <c r="EW343" s="60"/>
      <c r="EX343" s="60"/>
      <c r="EY343" s="60"/>
      <c r="EZ343" s="60"/>
      <c r="FA343" s="60"/>
      <c r="FB343" s="60"/>
      <c r="FC343" s="60"/>
      <c r="FD343" s="60"/>
      <c r="FE343" s="60"/>
      <c r="FF343" s="60"/>
      <c r="FG343" s="60"/>
      <c r="FH343" s="60"/>
      <c r="FI343" s="60"/>
      <c r="FJ343" s="60"/>
      <c r="FK343" s="60"/>
      <c r="FL343" s="60"/>
      <c r="FM343" s="60"/>
      <c r="FN343" s="60"/>
    </row>
    <row r="344" spans="1:170" ht="15.6" x14ac:dyDescent="0.3">
      <c r="A344" s="56">
        <v>1586</v>
      </c>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c r="AA344" s="60"/>
      <c r="AB344" s="60"/>
      <c r="AC344" s="60"/>
      <c r="AD344" s="60"/>
      <c r="AE344" s="60"/>
      <c r="AF344" s="60"/>
      <c r="AG344" s="60"/>
      <c r="AH344" s="60"/>
      <c r="AI344" s="60"/>
      <c r="AJ344" s="60"/>
      <c r="AK344" s="60"/>
      <c r="AL344" s="60"/>
      <c r="AM344" s="60"/>
      <c r="AN344" s="60"/>
      <c r="AO344" s="60">
        <v>1467.7635051161803</v>
      </c>
      <c r="AP344" s="60"/>
      <c r="AQ344" s="60"/>
      <c r="AR344" s="60"/>
      <c r="AS344" s="60"/>
      <c r="AT344" s="60"/>
      <c r="AU344" s="60"/>
      <c r="AV344" s="60"/>
      <c r="AW344" s="60">
        <v>1423.1660460023395</v>
      </c>
      <c r="AX344" s="60"/>
      <c r="AY344" s="60"/>
      <c r="AZ344" s="60"/>
      <c r="BA344" s="60">
        <v>1116.3334926171653</v>
      </c>
      <c r="BB344" s="60"/>
      <c r="BC344" s="60">
        <v>1356</v>
      </c>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c r="CB344" s="60"/>
      <c r="CC344" s="60"/>
      <c r="CD344" s="60"/>
      <c r="CE344" s="60"/>
      <c r="CF344" s="60"/>
      <c r="CG344" s="60"/>
      <c r="CH344" s="60"/>
      <c r="CI344" s="60"/>
      <c r="CJ344" s="60"/>
      <c r="CK344" s="60"/>
      <c r="CL344" s="60"/>
      <c r="CM344" s="60"/>
      <c r="CN344" s="60"/>
      <c r="CO344" s="60"/>
      <c r="CP344" s="60"/>
      <c r="CQ344" s="60"/>
      <c r="CR344" s="60"/>
      <c r="CS344" s="60"/>
      <c r="CT344" s="60"/>
      <c r="CU344" s="61"/>
      <c r="CV344" s="60"/>
      <c r="CW344" s="60"/>
      <c r="CX344" s="60"/>
      <c r="CY344" s="60"/>
      <c r="CZ344" s="60"/>
      <c r="DA344" s="60"/>
      <c r="DB344" s="60"/>
      <c r="DC344" s="60"/>
      <c r="DD344" s="60"/>
      <c r="DE344" s="60"/>
      <c r="DF344" s="60"/>
      <c r="DG344" s="60"/>
      <c r="DH344" s="60"/>
      <c r="DI344" s="60"/>
      <c r="DJ344" s="60"/>
      <c r="DK344" s="60">
        <v>3450.0891265597143</v>
      </c>
      <c r="DL344" s="60"/>
      <c r="DM344" s="60"/>
      <c r="DN344" s="60"/>
      <c r="DO344" s="60"/>
      <c r="DP344" s="60"/>
      <c r="DQ344" s="60"/>
      <c r="DR344" s="60"/>
      <c r="DS344" s="60"/>
      <c r="DT344" s="60">
        <v>1242</v>
      </c>
      <c r="DU344" s="60"/>
      <c r="DV344" s="60"/>
      <c r="DW344" s="60">
        <v>1385.9348741875001</v>
      </c>
      <c r="DX344" s="60"/>
      <c r="DY344" s="60"/>
      <c r="DZ344" s="60"/>
      <c r="EA344" s="60"/>
      <c r="EB344" s="60"/>
      <c r="EC344" s="60"/>
      <c r="ED344" s="60"/>
      <c r="EE344" s="60"/>
      <c r="EF344" s="60"/>
      <c r="EG344" s="60"/>
      <c r="EH344" s="60"/>
      <c r="EI344" s="60"/>
      <c r="EJ344" s="60"/>
      <c r="EK344" s="60"/>
      <c r="EL344" s="60"/>
      <c r="EM344" s="60"/>
      <c r="EN344" s="60"/>
      <c r="EO344" s="60">
        <v>1502</v>
      </c>
      <c r="EP344" s="60"/>
      <c r="EQ344" s="60"/>
      <c r="ER344" s="60"/>
      <c r="ES344" s="60"/>
      <c r="ET344" s="60"/>
      <c r="EU344" s="60"/>
      <c r="EV344" s="60"/>
      <c r="EW344" s="60"/>
      <c r="EX344" s="60"/>
      <c r="EY344" s="60"/>
      <c r="EZ344" s="60"/>
      <c r="FA344" s="60"/>
      <c r="FB344" s="60"/>
      <c r="FC344" s="60"/>
      <c r="FD344" s="60"/>
      <c r="FE344" s="60"/>
      <c r="FF344" s="60"/>
      <c r="FG344" s="60"/>
      <c r="FH344" s="60"/>
      <c r="FI344" s="60"/>
      <c r="FJ344" s="60"/>
      <c r="FK344" s="60"/>
      <c r="FL344" s="60"/>
      <c r="FM344" s="60"/>
      <c r="FN344" s="60"/>
    </row>
    <row r="345" spans="1:170" ht="15.6" x14ac:dyDescent="0.3">
      <c r="A345" s="56">
        <v>1587</v>
      </c>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c r="AA345" s="60"/>
      <c r="AB345" s="60"/>
      <c r="AC345" s="60"/>
      <c r="AD345" s="60"/>
      <c r="AE345" s="60"/>
      <c r="AF345" s="60"/>
      <c r="AG345" s="60"/>
      <c r="AH345" s="60"/>
      <c r="AI345" s="60"/>
      <c r="AJ345" s="60"/>
      <c r="AK345" s="60"/>
      <c r="AL345" s="60"/>
      <c r="AM345" s="60"/>
      <c r="AN345" s="60"/>
      <c r="AO345" s="60">
        <v>1475.2964720953498</v>
      </c>
      <c r="AP345" s="60"/>
      <c r="AQ345" s="60"/>
      <c r="AR345" s="60"/>
      <c r="AS345" s="60"/>
      <c r="AT345" s="60"/>
      <c r="AU345" s="60"/>
      <c r="AV345" s="60"/>
      <c r="AW345" s="60">
        <v>1387.802006150537</v>
      </c>
      <c r="AX345" s="60"/>
      <c r="AY345" s="60"/>
      <c r="AZ345" s="60"/>
      <c r="BA345" s="60">
        <v>1116.6211618334773</v>
      </c>
      <c r="BB345" s="60"/>
      <c r="BC345" s="60">
        <v>1502</v>
      </c>
      <c r="BD345" s="60"/>
      <c r="BE345" s="60"/>
      <c r="BF345" s="60"/>
      <c r="BG345" s="60"/>
      <c r="BH345" s="60"/>
      <c r="BI345" s="60"/>
      <c r="BJ345" s="60"/>
      <c r="BK345" s="60"/>
      <c r="BL345" s="60"/>
      <c r="BM345" s="60"/>
      <c r="BN345" s="60"/>
      <c r="BO345" s="60"/>
      <c r="BP345" s="60"/>
      <c r="BQ345" s="60"/>
      <c r="BR345" s="60"/>
      <c r="BS345" s="60"/>
      <c r="BT345" s="60"/>
      <c r="BU345" s="60"/>
      <c r="BV345" s="60"/>
      <c r="BW345" s="60"/>
      <c r="BX345" s="60"/>
      <c r="BY345" s="60"/>
      <c r="BZ345" s="60"/>
      <c r="CA345" s="60"/>
      <c r="CB345" s="60"/>
      <c r="CC345" s="60"/>
      <c r="CD345" s="60"/>
      <c r="CE345" s="60"/>
      <c r="CF345" s="60"/>
      <c r="CG345" s="60"/>
      <c r="CH345" s="60"/>
      <c r="CI345" s="60"/>
      <c r="CJ345" s="60"/>
      <c r="CK345" s="60"/>
      <c r="CL345" s="60"/>
      <c r="CM345" s="60"/>
      <c r="CN345" s="60"/>
      <c r="CO345" s="60"/>
      <c r="CP345" s="60"/>
      <c r="CQ345" s="60"/>
      <c r="CR345" s="60"/>
      <c r="CS345" s="60"/>
      <c r="CT345" s="60"/>
      <c r="CU345" s="61"/>
      <c r="CV345" s="60"/>
      <c r="CW345" s="60"/>
      <c r="CX345" s="60"/>
      <c r="CY345" s="60"/>
      <c r="CZ345" s="60"/>
      <c r="DA345" s="60"/>
      <c r="DB345" s="60"/>
      <c r="DC345" s="60"/>
      <c r="DD345" s="60"/>
      <c r="DE345" s="60"/>
      <c r="DF345" s="60"/>
      <c r="DG345" s="60"/>
      <c r="DH345" s="60"/>
      <c r="DI345" s="60"/>
      <c r="DJ345" s="60"/>
      <c r="DK345" s="60">
        <v>3987.5222816399282</v>
      </c>
      <c r="DL345" s="60"/>
      <c r="DM345" s="60"/>
      <c r="DN345" s="60"/>
      <c r="DO345" s="60"/>
      <c r="DP345" s="60"/>
      <c r="DQ345" s="60"/>
      <c r="DR345" s="60"/>
      <c r="DS345" s="60"/>
      <c r="DT345" s="60">
        <v>1224</v>
      </c>
      <c r="DU345" s="60"/>
      <c r="DV345" s="60"/>
      <c r="DW345" s="60">
        <v>1367.0257190135001</v>
      </c>
      <c r="DX345" s="60"/>
      <c r="DY345" s="60"/>
      <c r="DZ345" s="60"/>
      <c r="EA345" s="60"/>
      <c r="EB345" s="60"/>
      <c r="EC345" s="60"/>
      <c r="ED345" s="60"/>
      <c r="EE345" s="60"/>
      <c r="EF345" s="60"/>
      <c r="EG345" s="60"/>
      <c r="EH345" s="60"/>
      <c r="EI345" s="60"/>
      <c r="EJ345" s="60"/>
      <c r="EK345" s="60"/>
      <c r="EL345" s="60"/>
      <c r="EM345" s="60"/>
      <c r="EN345" s="60"/>
      <c r="EO345" s="60">
        <v>1419</v>
      </c>
      <c r="EP345" s="60"/>
      <c r="EQ345" s="60"/>
      <c r="ER345" s="60"/>
      <c r="ES345" s="60"/>
      <c r="ET345" s="60"/>
      <c r="EU345" s="60"/>
      <c r="EV345" s="60"/>
      <c r="EW345" s="60"/>
      <c r="EX345" s="60"/>
      <c r="EY345" s="60"/>
      <c r="EZ345" s="60"/>
      <c r="FA345" s="60"/>
      <c r="FB345" s="60"/>
      <c r="FC345" s="60"/>
      <c r="FD345" s="60"/>
      <c r="FE345" s="60"/>
      <c r="FF345" s="60"/>
      <c r="FG345" s="60"/>
      <c r="FH345" s="60"/>
      <c r="FI345" s="60"/>
      <c r="FJ345" s="60"/>
      <c r="FK345" s="60"/>
      <c r="FL345" s="60"/>
      <c r="FM345" s="60"/>
      <c r="FN345" s="60"/>
    </row>
    <row r="346" spans="1:170" ht="15.6" x14ac:dyDescent="0.3">
      <c r="A346" s="56">
        <v>1588</v>
      </c>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c r="AN346" s="60"/>
      <c r="AO346" s="60">
        <v>1473.9216796943929</v>
      </c>
      <c r="AP346" s="60"/>
      <c r="AQ346" s="60"/>
      <c r="AR346" s="60"/>
      <c r="AS346" s="60"/>
      <c r="AT346" s="60"/>
      <c r="AU346" s="60"/>
      <c r="AV346" s="60"/>
      <c r="AW346" s="60">
        <v>1366.0745084806301</v>
      </c>
      <c r="AX346" s="60"/>
      <c r="AY346" s="60"/>
      <c r="AZ346" s="60"/>
      <c r="BA346" s="60">
        <v>1325.5207154691388</v>
      </c>
      <c r="BB346" s="60"/>
      <c r="BC346" s="60">
        <v>1690</v>
      </c>
      <c r="BD346" s="60"/>
      <c r="BE346" s="60"/>
      <c r="BF346" s="60"/>
      <c r="BG346" s="60"/>
      <c r="BH346" s="60"/>
      <c r="BI346" s="60"/>
      <c r="BJ346" s="60"/>
      <c r="BK346" s="60"/>
      <c r="BL346" s="60"/>
      <c r="BM346" s="60"/>
      <c r="BN346" s="60"/>
      <c r="BO346" s="60"/>
      <c r="BP346" s="60"/>
      <c r="BQ346" s="60"/>
      <c r="BR346" s="60"/>
      <c r="BS346" s="60"/>
      <c r="BT346" s="60"/>
      <c r="BU346" s="60"/>
      <c r="BV346" s="60"/>
      <c r="BW346" s="60"/>
      <c r="BX346" s="60"/>
      <c r="BY346" s="60"/>
      <c r="BZ346" s="60"/>
      <c r="CA346" s="60"/>
      <c r="CB346" s="60"/>
      <c r="CC346" s="60"/>
      <c r="CD346" s="60"/>
      <c r="CE346" s="60"/>
      <c r="CF346" s="60"/>
      <c r="CG346" s="60"/>
      <c r="CH346" s="60"/>
      <c r="CI346" s="60"/>
      <c r="CJ346" s="60"/>
      <c r="CK346" s="60"/>
      <c r="CL346" s="60"/>
      <c r="CM346" s="60"/>
      <c r="CN346" s="60"/>
      <c r="CO346" s="60"/>
      <c r="CP346" s="60"/>
      <c r="CQ346" s="60"/>
      <c r="CR346" s="60"/>
      <c r="CS346" s="60"/>
      <c r="CT346" s="60"/>
      <c r="CU346" s="61"/>
      <c r="CV346" s="60"/>
      <c r="CW346" s="60"/>
      <c r="CX346" s="60"/>
      <c r="CY346" s="60"/>
      <c r="CZ346" s="60"/>
      <c r="DA346" s="60"/>
      <c r="DB346" s="60"/>
      <c r="DC346" s="60"/>
      <c r="DD346" s="60"/>
      <c r="DE346" s="60"/>
      <c r="DF346" s="60"/>
      <c r="DG346" s="60"/>
      <c r="DH346" s="60"/>
      <c r="DI346" s="60"/>
      <c r="DJ346" s="60"/>
      <c r="DK346" s="60">
        <v>3659.5365418894826</v>
      </c>
      <c r="DL346" s="60"/>
      <c r="DM346" s="60"/>
      <c r="DN346" s="60"/>
      <c r="DO346" s="60"/>
      <c r="DP346" s="60"/>
      <c r="DQ346" s="60"/>
      <c r="DR346" s="60"/>
      <c r="DS346" s="60"/>
      <c r="DT346" s="60">
        <v>1223</v>
      </c>
      <c r="DU346" s="60"/>
      <c r="DV346" s="60"/>
      <c r="DW346" s="60">
        <v>1286.6111170639999</v>
      </c>
      <c r="DX346" s="60"/>
      <c r="DY346" s="60"/>
      <c r="DZ346" s="60"/>
      <c r="EA346" s="60"/>
      <c r="EB346" s="60"/>
      <c r="EC346" s="60"/>
      <c r="ED346" s="60"/>
      <c r="EE346" s="60"/>
      <c r="EF346" s="60"/>
      <c r="EG346" s="60"/>
      <c r="EH346" s="60"/>
      <c r="EI346" s="60"/>
      <c r="EJ346" s="60"/>
      <c r="EK346" s="60"/>
      <c r="EL346" s="60"/>
      <c r="EM346" s="60"/>
      <c r="EN346" s="60"/>
      <c r="EO346" s="60">
        <v>1411</v>
      </c>
      <c r="EP346" s="60"/>
      <c r="EQ346" s="60"/>
      <c r="ER346" s="60"/>
      <c r="ES346" s="60"/>
      <c r="ET346" s="60"/>
      <c r="EU346" s="60"/>
      <c r="EV346" s="60"/>
      <c r="EW346" s="60"/>
      <c r="EX346" s="60"/>
      <c r="EY346" s="60"/>
      <c r="EZ346" s="60"/>
      <c r="FA346" s="60"/>
      <c r="FB346" s="60"/>
      <c r="FC346" s="60"/>
      <c r="FD346" s="60"/>
      <c r="FE346" s="60"/>
      <c r="FF346" s="60"/>
      <c r="FG346" s="60"/>
      <c r="FH346" s="60"/>
      <c r="FI346" s="60"/>
      <c r="FJ346" s="60"/>
      <c r="FK346" s="60"/>
      <c r="FL346" s="60"/>
      <c r="FM346" s="60"/>
      <c r="FN346" s="60"/>
    </row>
    <row r="347" spans="1:170" ht="15.6" x14ac:dyDescent="0.3">
      <c r="A347" s="56">
        <v>1589</v>
      </c>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c r="AA347" s="60"/>
      <c r="AB347" s="60"/>
      <c r="AC347" s="60"/>
      <c r="AD347" s="60"/>
      <c r="AE347" s="60"/>
      <c r="AF347" s="60"/>
      <c r="AG347" s="60"/>
      <c r="AH347" s="60"/>
      <c r="AI347" s="60"/>
      <c r="AJ347" s="60"/>
      <c r="AK347" s="60"/>
      <c r="AL347" s="60"/>
      <c r="AM347" s="60"/>
      <c r="AN347" s="60"/>
      <c r="AO347" s="60">
        <v>1462.9307017202357</v>
      </c>
      <c r="AP347" s="60"/>
      <c r="AQ347" s="60"/>
      <c r="AR347" s="60"/>
      <c r="AS347" s="60"/>
      <c r="AT347" s="60"/>
      <c r="AU347" s="60"/>
      <c r="AV347" s="60"/>
      <c r="AW347" s="60">
        <v>1268.7890778674566</v>
      </c>
      <c r="AX347" s="60"/>
      <c r="AY347" s="60"/>
      <c r="AZ347" s="60"/>
      <c r="BA347" s="60">
        <v>1372.0207783970834</v>
      </c>
      <c r="BB347" s="60"/>
      <c r="BC347" s="60">
        <v>1474</v>
      </c>
      <c r="BD347" s="60"/>
      <c r="BE347" s="60"/>
      <c r="BF347" s="60"/>
      <c r="BG347" s="60"/>
      <c r="BH347" s="60"/>
      <c r="BI347" s="60"/>
      <c r="BJ347" s="60"/>
      <c r="BK347" s="60"/>
      <c r="BL347" s="60"/>
      <c r="BM347" s="60"/>
      <c r="BN347" s="60"/>
      <c r="BO347" s="60"/>
      <c r="BP347" s="60"/>
      <c r="BQ347" s="60"/>
      <c r="BR347" s="60"/>
      <c r="BS347" s="60"/>
      <c r="BT347" s="60"/>
      <c r="BU347" s="60"/>
      <c r="BV347" s="60"/>
      <c r="BW347" s="60"/>
      <c r="BX347" s="60"/>
      <c r="BY347" s="60"/>
      <c r="BZ347" s="60"/>
      <c r="CA347" s="60"/>
      <c r="CB347" s="60"/>
      <c r="CC347" s="60"/>
      <c r="CD347" s="60"/>
      <c r="CE347" s="60"/>
      <c r="CF347" s="60"/>
      <c r="CG347" s="60"/>
      <c r="CH347" s="60"/>
      <c r="CI347" s="60"/>
      <c r="CJ347" s="60"/>
      <c r="CK347" s="60"/>
      <c r="CL347" s="60"/>
      <c r="CM347" s="60"/>
      <c r="CN347" s="60"/>
      <c r="CO347" s="60"/>
      <c r="CP347" s="60"/>
      <c r="CQ347" s="60"/>
      <c r="CR347" s="60"/>
      <c r="CS347" s="60"/>
      <c r="CT347" s="60"/>
      <c r="CU347" s="61"/>
      <c r="CV347" s="60"/>
      <c r="CW347" s="60"/>
      <c r="CX347" s="60"/>
      <c r="CY347" s="60"/>
      <c r="CZ347" s="60"/>
      <c r="DA347" s="60"/>
      <c r="DB347" s="60"/>
      <c r="DC347" s="60"/>
      <c r="DD347" s="60"/>
      <c r="DE347" s="60"/>
      <c r="DF347" s="60"/>
      <c r="DG347" s="60"/>
      <c r="DH347" s="60"/>
      <c r="DI347" s="60"/>
      <c r="DJ347" s="60"/>
      <c r="DK347" s="60">
        <v>3982.1746880570408</v>
      </c>
      <c r="DL347" s="60"/>
      <c r="DM347" s="60"/>
      <c r="DN347" s="60"/>
      <c r="DO347" s="60"/>
      <c r="DP347" s="60"/>
      <c r="DQ347" s="60"/>
      <c r="DR347" s="60"/>
      <c r="DS347" s="60"/>
      <c r="DT347" s="60">
        <v>1200</v>
      </c>
      <c r="DU347" s="60"/>
      <c r="DV347" s="60"/>
      <c r="DW347" s="60">
        <v>1208.4926371927502</v>
      </c>
      <c r="DX347" s="60"/>
      <c r="DY347" s="60"/>
      <c r="DZ347" s="60"/>
      <c r="EA347" s="60"/>
      <c r="EB347" s="60"/>
      <c r="EC347" s="60"/>
      <c r="ED347" s="60"/>
      <c r="EE347" s="60"/>
      <c r="EF347" s="60"/>
      <c r="EG347" s="60"/>
      <c r="EH347" s="60"/>
      <c r="EI347" s="60"/>
      <c r="EJ347" s="60"/>
      <c r="EK347" s="60"/>
      <c r="EL347" s="60"/>
      <c r="EM347" s="60"/>
      <c r="EN347" s="60"/>
      <c r="EO347" s="60">
        <v>1344</v>
      </c>
      <c r="EP347" s="60"/>
      <c r="EQ347" s="60"/>
      <c r="ER347" s="60"/>
      <c r="ES347" s="60"/>
      <c r="ET347" s="60"/>
      <c r="EU347" s="60"/>
      <c r="EV347" s="60"/>
      <c r="EW347" s="60"/>
      <c r="EX347" s="60"/>
      <c r="EY347" s="60"/>
      <c r="EZ347" s="60"/>
      <c r="FA347" s="60"/>
      <c r="FB347" s="60"/>
      <c r="FC347" s="60"/>
      <c r="FD347" s="60"/>
      <c r="FE347" s="60"/>
      <c r="FF347" s="60"/>
      <c r="FG347" s="60"/>
      <c r="FH347" s="60"/>
      <c r="FI347" s="60"/>
      <c r="FJ347" s="60"/>
      <c r="FK347" s="60"/>
      <c r="FL347" s="60"/>
      <c r="FM347" s="60"/>
      <c r="FN347" s="60"/>
    </row>
    <row r="348" spans="1:170" ht="15.6" x14ac:dyDescent="0.3">
      <c r="A348" s="56">
        <v>1590</v>
      </c>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c r="AA348" s="60"/>
      <c r="AB348" s="60">
        <v>1217</v>
      </c>
      <c r="AC348" s="60"/>
      <c r="AD348" s="60"/>
      <c r="AE348" s="60"/>
      <c r="AF348" s="60"/>
      <c r="AG348" s="60"/>
      <c r="AH348" s="60"/>
      <c r="AI348" s="60"/>
      <c r="AJ348" s="60"/>
      <c r="AK348" s="60"/>
      <c r="AL348" s="60"/>
      <c r="AM348" s="60"/>
      <c r="AN348" s="60"/>
      <c r="AO348" s="60">
        <v>1428.9050070314775</v>
      </c>
      <c r="AP348" s="60"/>
      <c r="AQ348" s="60"/>
      <c r="AR348" s="60"/>
      <c r="AS348" s="60"/>
      <c r="AT348" s="60"/>
      <c r="AU348" s="60"/>
      <c r="AV348" s="60"/>
      <c r="AW348" s="60">
        <v>1396.8711157275659</v>
      </c>
      <c r="AX348" s="60"/>
      <c r="AY348" s="60"/>
      <c r="AZ348" s="60"/>
      <c r="BA348" s="60">
        <v>1390.0758838080519</v>
      </c>
      <c r="BB348" s="60"/>
      <c r="BC348" s="60">
        <v>1558</v>
      </c>
      <c r="BD348" s="60"/>
      <c r="BE348" s="60"/>
      <c r="BF348" s="60"/>
      <c r="BG348" s="60"/>
      <c r="BH348" s="60"/>
      <c r="BI348" s="60"/>
      <c r="BJ348" s="60"/>
      <c r="BK348" s="60"/>
      <c r="BL348" s="60"/>
      <c r="BM348" s="60"/>
      <c r="BN348" s="60"/>
      <c r="BO348" s="60"/>
      <c r="BP348" s="60"/>
      <c r="BQ348" s="60"/>
      <c r="BR348" s="60"/>
      <c r="BS348" s="60"/>
      <c r="BT348" s="60"/>
      <c r="BU348" s="60"/>
      <c r="BV348" s="60"/>
      <c r="BW348" s="60"/>
      <c r="BX348" s="60"/>
      <c r="BY348" s="60"/>
      <c r="BZ348" s="60"/>
      <c r="CA348" s="60"/>
      <c r="CB348" s="60"/>
      <c r="CC348" s="60"/>
      <c r="CD348" s="60"/>
      <c r="CE348" s="60"/>
      <c r="CF348" s="60"/>
      <c r="CG348" s="60"/>
      <c r="CH348" s="60"/>
      <c r="CI348" s="60"/>
      <c r="CJ348" s="60"/>
      <c r="CK348" s="60"/>
      <c r="CL348" s="60"/>
      <c r="CM348" s="60"/>
      <c r="CN348" s="60"/>
      <c r="CO348" s="60"/>
      <c r="CP348" s="60"/>
      <c r="CQ348" s="60"/>
      <c r="CR348" s="60"/>
      <c r="CS348" s="60"/>
      <c r="CT348" s="60"/>
      <c r="CU348" s="61"/>
      <c r="CV348" s="60"/>
      <c r="CW348" s="60"/>
      <c r="CX348" s="60"/>
      <c r="CY348" s="60"/>
      <c r="CZ348" s="60"/>
      <c r="DA348" s="60"/>
      <c r="DB348" s="60"/>
      <c r="DC348" s="60"/>
      <c r="DD348" s="60"/>
      <c r="DE348" s="60"/>
      <c r="DF348" s="60"/>
      <c r="DG348" s="60"/>
      <c r="DH348" s="60"/>
      <c r="DI348" s="60"/>
      <c r="DJ348" s="60"/>
      <c r="DK348" s="60">
        <v>4050.8021390374329</v>
      </c>
      <c r="DL348" s="60"/>
      <c r="DM348" s="60"/>
      <c r="DN348" s="60"/>
      <c r="DO348" s="60"/>
      <c r="DP348" s="60"/>
      <c r="DQ348" s="60"/>
      <c r="DR348" s="60"/>
      <c r="DS348" s="60"/>
      <c r="DT348" s="60">
        <v>1186</v>
      </c>
      <c r="DU348" s="60"/>
      <c r="DV348" s="60"/>
      <c r="DW348" s="60">
        <v>1312.7738788255001</v>
      </c>
      <c r="DX348" s="60"/>
      <c r="DY348" s="60"/>
      <c r="DZ348" s="60"/>
      <c r="EA348" s="60"/>
      <c r="EB348" s="60"/>
      <c r="EC348" s="60"/>
      <c r="ED348" s="60"/>
      <c r="EE348" s="60"/>
      <c r="EF348" s="60"/>
      <c r="EG348" s="60"/>
      <c r="EH348" s="60"/>
      <c r="EI348" s="60"/>
      <c r="EJ348" s="60"/>
      <c r="EK348" s="60"/>
      <c r="EL348" s="60"/>
      <c r="EM348" s="60"/>
      <c r="EN348" s="60"/>
      <c r="EO348" s="60">
        <v>1510</v>
      </c>
      <c r="EP348" s="60"/>
      <c r="EQ348" s="60"/>
      <c r="ER348" s="60"/>
      <c r="ES348" s="60"/>
      <c r="ET348" s="60"/>
      <c r="EU348" s="60"/>
      <c r="EV348" s="60"/>
      <c r="EW348" s="60"/>
      <c r="EX348" s="60"/>
      <c r="EY348" s="60"/>
      <c r="EZ348" s="60"/>
      <c r="FA348" s="60"/>
      <c r="FB348" s="60"/>
      <c r="FC348" s="60"/>
      <c r="FD348" s="60"/>
      <c r="FE348" s="60"/>
      <c r="FF348" s="60"/>
      <c r="FG348" s="60"/>
      <c r="FH348" s="60"/>
      <c r="FI348" s="60"/>
      <c r="FJ348" s="60"/>
      <c r="FK348" s="60"/>
      <c r="FL348" s="60"/>
      <c r="FM348" s="60"/>
      <c r="FN348" s="60"/>
    </row>
    <row r="349" spans="1:170" ht="15.6" x14ac:dyDescent="0.3">
      <c r="A349" s="56">
        <v>1591</v>
      </c>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60"/>
      <c r="AD349" s="60"/>
      <c r="AE349" s="60"/>
      <c r="AF349" s="60"/>
      <c r="AG349" s="60"/>
      <c r="AH349" s="60"/>
      <c r="AI349" s="60"/>
      <c r="AJ349" s="60"/>
      <c r="AK349" s="60"/>
      <c r="AL349" s="60"/>
      <c r="AM349" s="60"/>
      <c r="AN349" s="60"/>
      <c r="AO349" s="60">
        <v>1445.2131843244849</v>
      </c>
      <c r="AP349" s="60"/>
      <c r="AQ349" s="60"/>
      <c r="AR349" s="60"/>
      <c r="AS349" s="60"/>
      <c r="AT349" s="60"/>
      <c r="AU349" s="60"/>
      <c r="AV349" s="60"/>
      <c r="AW349" s="60">
        <v>1347.7811777791374</v>
      </c>
      <c r="AX349" s="60"/>
      <c r="AY349" s="60"/>
      <c r="AZ349" s="60"/>
      <c r="BA349" s="60">
        <v>1258.5271520572703</v>
      </c>
      <c r="BB349" s="60"/>
      <c r="BC349" s="60">
        <v>1568</v>
      </c>
      <c r="BD349" s="60"/>
      <c r="BE349" s="60"/>
      <c r="BF349" s="60"/>
      <c r="BG349" s="60"/>
      <c r="BH349" s="60"/>
      <c r="BI349" s="60"/>
      <c r="BJ349" s="60"/>
      <c r="BK349" s="60"/>
      <c r="BL349" s="60"/>
      <c r="BM349" s="60"/>
      <c r="BN349" s="60"/>
      <c r="BO349" s="60"/>
      <c r="BP349" s="60"/>
      <c r="BQ349" s="60"/>
      <c r="BR349" s="60"/>
      <c r="BS349" s="60"/>
      <c r="BT349" s="60"/>
      <c r="BU349" s="60"/>
      <c r="BV349" s="60"/>
      <c r="BW349" s="60"/>
      <c r="BX349" s="60"/>
      <c r="BY349" s="60"/>
      <c r="BZ349" s="60"/>
      <c r="CA349" s="60"/>
      <c r="CB349" s="60"/>
      <c r="CC349" s="60"/>
      <c r="CD349" s="60"/>
      <c r="CE349" s="60"/>
      <c r="CF349" s="60"/>
      <c r="CG349" s="60"/>
      <c r="CH349" s="60"/>
      <c r="CI349" s="60"/>
      <c r="CJ349" s="60"/>
      <c r="CK349" s="60"/>
      <c r="CL349" s="60"/>
      <c r="CM349" s="60"/>
      <c r="CN349" s="60"/>
      <c r="CO349" s="60"/>
      <c r="CP349" s="60"/>
      <c r="CQ349" s="60"/>
      <c r="CR349" s="60"/>
      <c r="CS349" s="60"/>
      <c r="CT349" s="60"/>
      <c r="CU349" s="61"/>
      <c r="CV349" s="60"/>
      <c r="CW349" s="60"/>
      <c r="CX349" s="60"/>
      <c r="CY349" s="60"/>
      <c r="CZ349" s="60"/>
      <c r="DA349" s="60"/>
      <c r="DB349" s="60"/>
      <c r="DC349" s="60"/>
      <c r="DD349" s="60"/>
      <c r="DE349" s="60"/>
      <c r="DF349" s="60"/>
      <c r="DG349" s="60"/>
      <c r="DH349" s="60"/>
      <c r="DI349" s="60"/>
      <c r="DJ349" s="60"/>
      <c r="DK349" s="60">
        <v>3933.1550802139031</v>
      </c>
      <c r="DL349" s="60"/>
      <c r="DM349" s="60"/>
      <c r="DN349" s="60"/>
      <c r="DO349" s="60"/>
      <c r="DP349" s="60"/>
      <c r="DQ349" s="60"/>
      <c r="DR349" s="60"/>
      <c r="DS349" s="60"/>
      <c r="DT349" s="60">
        <v>1160</v>
      </c>
      <c r="DU349" s="60"/>
      <c r="DV349" s="60"/>
      <c r="DW349" s="60">
        <v>1163.4255609795</v>
      </c>
      <c r="DX349" s="60"/>
      <c r="DY349" s="60"/>
      <c r="DZ349" s="60"/>
      <c r="EA349" s="60"/>
      <c r="EB349" s="60"/>
      <c r="EC349" s="60"/>
      <c r="ED349" s="60"/>
      <c r="EE349" s="60"/>
      <c r="EF349" s="60"/>
      <c r="EG349" s="60"/>
      <c r="EH349" s="60"/>
      <c r="EI349" s="60"/>
      <c r="EJ349" s="60"/>
      <c r="EK349" s="60"/>
      <c r="EL349" s="60"/>
      <c r="EM349" s="60"/>
      <c r="EN349" s="60"/>
      <c r="EO349" s="60">
        <v>1557</v>
      </c>
      <c r="EP349" s="60"/>
      <c r="EQ349" s="60"/>
      <c r="ER349" s="60"/>
      <c r="ES349" s="60"/>
      <c r="ET349" s="60"/>
      <c r="EU349" s="60"/>
      <c r="EV349" s="60"/>
      <c r="EW349" s="60"/>
      <c r="EX349" s="60"/>
      <c r="EY349" s="60"/>
      <c r="EZ349" s="60"/>
      <c r="FA349" s="60"/>
      <c r="FB349" s="60"/>
      <c r="FC349" s="60"/>
      <c r="FD349" s="60"/>
      <c r="FE349" s="60"/>
      <c r="FF349" s="60"/>
      <c r="FG349" s="60"/>
      <c r="FH349" s="60"/>
      <c r="FI349" s="60"/>
      <c r="FJ349" s="60"/>
      <c r="FK349" s="60"/>
      <c r="FL349" s="60"/>
      <c r="FM349" s="60"/>
      <c r="FN349" s="60"/>
    </row>
    <row r="350" spans="1:170" ht="15.6" x14ac:dyDescent="0.3">
      <c r="A350" s="56">
        <v>1592</v>
      </c>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c r="AA350" s="60"/>
      <c r="AB350" s="60"/>
      <c r="AC350" s="60"/>
      <c r="AD350" s="60"/>
      <c r="AE350" s="60"/>
      <c r="AF350" s="60"/>
      <c r="AG350" s="60"/>
      <c r="AH350" s="60"/>
      <c r="AI350" s="60"/>
      <c r="AJ350" s="60"/>
      <c r="AK350" s="60"/>
      <c r="AL350" s="60"/>
      <c r="AM350" s="60"/>
      <c r="AN350" s="60"/>
      <c r="AO350" s="60">
        <v>1485.7374401281475</v>
      </c>
      <c r="AP350" s="60"/>
      <c r="AQ350" s="60"/>
      <c r="AR350" s="60"/>
      <c r="AS350" s="60"/>
      <c r="AT350" s="60"/>
      <c r="AU350" s="60"/>
      <c r="AV350" s="60"/>
      <c r="AW350" s="60">
        <v>1380.7841636848036</v>
      </c>
      <c r="AX350" s="60"/>
      <c r="AY350" s="60"/>
      <c r="AZ350" s="60"/>
      <c r="BA350" s="60">
        <v>1223.8526226327795</v>
      </c>
      <c r="BB350" s="60"/>
      <c r="BC350" s="60">
        <v>1692</v>
      </c>
      <c r="BD350" s="60"/>
      <c r="BE350" s="60"/>
      <c r="BF350" s="60"/>
      <c r="BG350" s="60"/>
      <c r="BH350" s="60"/>
      <c r="BI350" s="60"/>
      <c r="BJ350" s="60"/>
      <c r="BK350" s="60"/>
      <c r="BL350" s="60"/>
      <c r="BM350" s="60"/>
      <c r="BN350" s="60"/>
      <c r="BO350" s="60"/>
      <c r="BP350" s="60"/>
      <c r="BQ350" s="60"/>
      <c r="BR350" s="60"/>
      <c r="BS350" s="60"/>
      <c r="BT350" s="60"/>
      <c r="BU350" s="60"/>
      <c r="BV350" s="60"/>
      <c r="BW350" s="60"/>
      <c r="BX350" s="60"/>
      <c r="BY350" s="60"/>
      <c r="BZ350" s="60"/>
      <c r="CA350" s="60"/>
      <c r="CB350" s="60"/>
      <c r="CC350" s="60"/>
      <c r="CD350" s="60"/>
      <c r="CE350" s="60"/>
      <c r="CF350" s="60"/>
      <c r="CG350" s="60"/>
      <c r="CH350" s="60"/>
      <c r="CI350" s="60"/>
      <c r="CJ350" s="60"/>
      <c r="CK350" s="60"/>
      <c r="CL350" s="60"/>
      <c r="CM350" s="60"/>
      <c r="CN350" s="60"/>
      <c r="CO350" s="60"/>
      <c r="CP350" s="60"/>
      <c r="CQ350" s="60"/>
      <c r="CR350" s="60"/>
      <c r="CS350" s="60"/>
      <c r="CT350" s="60"/>
      <c r="CU350" s="61"/>
      <c r="CV350" s="60"/>
      <c r="CW350" s="60"/>
      <c r="CX350" s="60"/>
      <c r="CY350" s="60"/>
      <c r="CZ350" s="60"/>
      <c r="DA350" s="60"/>
      <c r="DB350" s="60"/>
      <c r="DC350" s="60"/>
      <c r="DD350" s="60"/>
      <c r="DE350" s="60"/>
      <c r="DF350" s="60"/>
      <c r="DG350" s="60"/>
      <c r="DH350" s="60"/>
      <c r="DI350" s="60"/>
      <c r="DJ350" s="60"/>
      <c r="DK350" s="60">
        <v>3838.6809269162209</v>
      </c>
      <c r="DL350" s="60"/>
      <c r="DM350" s="60"/>
      <c r="DN350" s="60"/>
      <c r="DO350" s="60"/>
      <c r="DP350" s="60"/>
      <c r="DQ350" s="60"/>
      <c r="DR350" s="60"/>
      <c r="DS350" s="60"/>
      <c r="DT350" s="60">
        <v>1143</v>
      </c>
      <c r="DU350" s="60"/>
      <c r="DV350" s="60"/>
      <c r="DW350" s="60">
        <v>1265.2220613305001</v>
      </c>
      <c r="DX350" s="60"/>
      <c r="DY350" s="60"/>
      <c r="DZ350" s="60"/>
      <c r="EA350" s="60"/>
      <c r="EB350" s="60"/>
      <c r="EC350" s="60"/>
      <c r="ED350" s="60"/>
      <c r="EE350" s="60"/>
      <c r="EF350" s="60"/>
      <c r="EG350" s="60"/>
      <c r="EH350" s="60"/>
      <c r="EI350" s="60"/>
      <c r="EJ350" s="60"/>
      <c r="EK350" s="60"/>
      <c r="EL350" s="60"/>
      <c r="EM350" s="60"/>
      <c r="EN350" s="60"/>
      <c r="EO350" s="60">
        <v>1305</v>
      </c>
      <c r="EP350" s="60"/>
      <c r="EQ350" s="60"/>
      <c r="ER350" s="60"/>
      <c r="ES350" s="60"/>
      <c r="ET350" s="60"/>
      <c r="EU350" s="60"/>
      <c r="EV350" s="60"/>
      <c r="EW350" s="60"/>
      <c r="EX350" s="60"/>
      <c r="EY350" s="60"/>
      <c r="EZ350" s="60"/>
      <c r="FA350" s="60"/>
      <c r="FB350" s="60"/>
      <c r="FC350" s="60"/>
      <c r="FD350" s="60"/>
      <c r="FE350" s="60"/>
      <c r="FF350" s="60"/>
      <c r="FG350" s="60"/>
      <c r="FH350" s="60"/>
      <c r="FI350" s="60"/>
      <c r="FJ350" s="60"/>
      <c r="FK350" s="60"/>
      <c r="FL350" s="60"/>
      <c r="FM350" s="60"/>
      <c r="FN350" s="60"/>
    </row>
    <row r="351" spans="1:170" ht="15.6" x14ac:dyDescent="0.3">
      <c r="A351" s="56">
        <v>1593</v>
      </c>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c r="AG351" s="60"/>
      <c r="AH351" s="60"/>
      <c r="AI351" s="60"/>
      <c r="AJ351" s="60"/>
      <c r="AK351" s="60"/>
      <c r="AL351" s="60"/>
      <c r="AM351" s="60"/>
      <c r="AN351" s="60"/>
      <c r="AO351" s="60">
        <v>1471.9445605754606</v>
      </c>
      <c r="AP351" s="60"/>
      <c r="AQ351" s="60"/>
      <c r="AR351" s="60"/>
      <c r="AS351" s="60"/>
      <c r="AT351" s="60"/>
      <c r="AU351" s="60"/>
      <c r="AV351" s="60"/>
      <c r="AW351" s="60">
        <v>1336.2901755315381</v>
      </c>
      <c r="AX351" s="60"/>
      <c r="AY351" s="60"/>
      <c r="AZ351" s="60"/>
      <c r="BA351" s="60">
        <v>1255.2605910665363</v>
      </c>
      <c r="BB351" s="60"/>
      <c r="BC351" s="60">
        <v>1792</v>
      </c>
      <c r="BD351" s="60"/>
      <c r="BE351" s="60"/>
      <c r="BF351" s="60"/>
      <c r="BG351" s="60"/>
      <c r="BH351" s="60"/>
      <c r="BI351" s="60"/>
      <c r="BJ351" s="60"/>
      <c r="BK351" s="60"/>
      <c r="BL351" s="60"/>
      <c r="BM351" s="60"/>
      <c r="BN351" s="60"/>
      <c r="BO351" s="60"/>
      <c r="BP351" s="60"/>
      <c r="BQ351" s="60"/>
      <c r="BR351" s="60"/>
      <c r="BS351" s="60"/>
      <c r="BT351" s="60"/>
      <c r="BU351" s="60"/>
      <c r="BV351" s="60"/>
      <c r="BW351" s="60"/>
      <c r="BX351" s="60"/>
      <c r="BY351" s="60"/>
      <c r="BZ351" s="60"/>
      <c r="CA351" s="60"/>
      <c r="CB351" s="60"/>
      <c r="CC351" s="60"/>
      <c r="CD351" s="60"/>
      <c r="CE351" s="60"/>
      <c r="CF351" s="60"/>
      <c r="CG351" s="60"/>
      <c r="CH351" s="60"/>
      <c r="CI351" s="60"/>
      <c r="CJ351" s="60"/>
      <c r="CK351" s="60"/>
      <c r="CL351" s="60"/>
      <c r="CM351" s="60"/>
      <c r="CN351" s="60"/>
      <c r="CO351" s="60"/>
      <c r="CP351" s="60"/>
      <c r="CQ351" s="60"/>
      <c r="CR351" s="60"/>
      <c r="CS351" s="60"/>
      <c r="CT351" s="60"/>
      <c r="CU351" s="61"/>
      <c r="CV351" s="60"/>
      <c r="CW351" s="60"/>
      <c r="CX351" s="60"/>
      <c r="CY351" s="60"/>
      <c r="CZ351" s="60"/>
      <c r="DA351" s="60"/>
      <c r="DB351" s="60"/>
      <c r="DC351" s="60"/>
      <c r="DD351" s="60"/>
      <c r="DE351" s="60"/>
      <c r="DF351" s="60"/>
      <c r="DG351" s="60"/>
      <c r="DH351" s="60"/>
      <c r="DI351" s="60"/>
      <c r="DJ351" s="60"/>
      <c r="DK351" s="60">
        <v>3656.8627450980389</v>
      </c>
      <c r="DL351" s="60"/>
      <c r="DM351" s="60"/>
      <c r="DN351" s="60"/>
      <c r="DO351" s="60"/>
      <c r="DP351" s="60"/>
      <c r="DQ351" s="60"/>
      <c r="DR351" s="60"/>
      <c r="DS351" s="60"/>
      <c r="DT351" s="60">
        <v>1127</v>
      </c>
      <c r="DU351" s="60"/>
      <c r="DV351" s="60"/>
      <c r="DW351" s="60">
        <v>1321.0946187075001</v>
      </c>
      <c r="DX351" s="60"/>
      <c r="DY351" s="60"/>
      <c r="DZ351" s="60"/>
      <c r="EA351" s="60"/>
      <c r="EB351" s="60"/>
      <c r="EC351" s="60"/>
      <c r="ED351" s="60"/>
      <c r="EE351" s="60"/>
      <c r="EF351" s="60"/>
      <c r="EG351" s="60"/>
      <c r="EH351" s="60"/>
      <c r="EI351" s="60"/>
      <c r="EJ351" s="60"/>
      <c r="EK351" s="60"/>
      <c r="EL351" s="60"/>
      <c r="EM351" s="60"/>
      <c r="EN351" s="60"/>
      <c r="EO351" s="60">
        <v>1495</v>
      </c>
      <c r="EP351" s="60"/>
      <c r="EQ351" s="60"/>
      <c r="ER351" s="60"/>
      <c r="ES351" s="60"/>
      <c r="ET351" s="60"/>
      <c r="EU351" s="60"/>
      <c r="EV351" s="60"/>
      <c r="EW351" s="60"/>
      <c r="EX351" s="60"/>
      <c r="EY351" s="60"/>
      <c r="EZ351" s="60"/>
      <c r="FA351" s="60"/>
      <c r="FB351" s="60"/>
      <c r="FC351" s="60"/>
      <c r="FD351" s="60"/>
      <c r="FE351" s="60"/>
      <c r="FF351" s="60"/>
      <c r="FG351" s="60"/>
      <c r="FH351" s="60"/>
      <c r="FI351" s="60"/>
      <c r="FJ351" s="60"/>
      <c r="FK351" s="60"/>
      <c r="FL351" s="60"/>
      <c r="FM351" s="60"/>
      <c r="FN351" s="60"/>
    </row>
    <row r="352" spans="1:170" ht="15.6" x14ac:dyDescent="0.3">
      <c r="A352" s="56">
        <v>1594</v>
      </c>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c r="AN352" s="60"/>
      <c r="AO352" s="60">
        <v>1463.4267224630973</v>
      </c>
      <c r="AP352" s="60"/>
      <c r="AQ352" s="60"/>
      <c r="AR352" s="60"/>
      <c r="AS352" s="60"/>
      <c r="AT352" s="60"/>
      <c r="AU352" s="60"/>
      <c r="AV352" s="60"/>
      <c r="AW352" s="60">
        <v>1396.5518734264133</v>
      </c>
      <c r="AX352" s="60"/>
      <c r="AY352" s="60"/>
      <c r="AZ352" s="60"/>
      <c r="BA352" s="60">
        <v>1532.288256571064</v>
      </c>
      <c r="BB352" s="60"/>
      <c r="BC352" s="60">
        <v>1454</v>
      </c>
      <c r="BD352" s="60"/>
      <c r="BE352" s="60"/>
      <c r="BF352" s="60"/>
      <c r="BG352" s="60"/>
      <c r="BH352" s="60"/>
      <c r="BI352" s="60"/>
      <c r="BJ352" s="60"/>
      <c r="BK352" s="60"/>
      <c r="BL352" s="60"/>
      <c r="BM352" s="60"/>
      <c r="BN352" s="60"/>
      <c r="BO352" s="60"/>
      <c r="BP352" s="60"/>
      <c r="BQ352" s="60"/>
      <c r="BR352" s="60"/>
      <c r="BS352" s="60"/>
      <c r="BT352" s="60"/>
      <c r="BU352" s="60"/>
      <c r="BV352" s="60"/>
      <c r="BW352" s="60"/>
      <c r="BX352" s="60"/>
      <c r="BY352" s="60"/>
      <c r="BZ352" s="60"/>
      <c r="CA352" s="60"/>
      <c r="CB352" s="60"/>
      <c r="CC352" s="60"/>
      <c r="CD352" s="60"/>
      <c r="CE352" s="60"/>
      <c r="CF352" s="60"/>
      <c r="CG352" s="60"/>
      <c r="CH352" s="60"/>
      <c r="CI352" s="60"/>
      <c r="CJ352" s="60"/>
      <c r="CK352" s="60"/>
      <c r="CL352" s="60"/>
      <c r="CM352" s="60"/>
      <c r="CN352" s="60"/>
      <c r="CO352" s="60"/>
      <c r="CP352" s="60"/>
      <c r="CQ352" s="60"/>
      <c r="CR352" s="60"/>
      <c r="CS352" s="60"/>
      <c r="CT352" s="60"/>
      <c r="CU352" s="61"/>
      <c r="CV352" s="60"/>
      <c r="CW352" s="60"/>
      <c r="CX352" s="60"/>
      <c r="CY352" s="60"/>
      <c r="CZ352" s="60"/>
      <c r="DA352" s="60"/>
      <c r="DB352" s="60"/>
      <c r="DC352" s="60"/>
      <c r="DD352" s="60"/>
      <c r="DE352" s="60"/>
      <c r="DF352" s="60"/>
      <c r="DG352" s="60"/>
      <c r="DH352" s="60"/>
      <c r="DI352" s="60"/>
      <c r="DJ352" s="60"/>
      <c r="DK352" s="60">
        <v>3887.7005347593581</v>
      </c>
      <c r="DL352" s="60"/>
      <c r="DM352" s="60"/>
      <c r="DN352" s="60"/>
      <c r="DO352" s="60"/>
      <c r="DP352" s="60"/>
      <c r="DQ352" s="60"/>
      <c r="DR352" s="60"/>
      <c r="DS352" s="60"/>
      <c r="DT352" s="60">
        <v>1113</v>
      </c>
      <c r="DU352" s="60"/>
      <c r="DV352" s="60"/>
      <c r="DW352" s="60">
        <v>1425.4229432397501</v>
      </c>
      <c r="DX352" s="60"/>
      <c r="DY352" s="60"/>
      <c r="DZ352" s="60"/>
      <c r="EA352" s="60"/>
      <c r="EB352" s="60"/>
      <c r="EC352" s="60"/>
      <c r="ED352" s="60"/>
      <c r="EE352" s="60"/>
      <c r="EF352" s="60"/>
      <c r="EG352" s="60"/>
      <c r="EH352" s="60"/>
      <c r="EI352" s="60"/>
      <c r="EJ352" s="60"/>
      <c r="EK352" s="60"/>
      <c r="EL352" s="60"/>
      <c r="EM352" s="60"/>
      <c r="EN352" s="60"/>
      <c r="EO352" s="60">
        <v>1423</v>
      </c>
      <c r="EP352" s="60"/>
      <c r="EQ352" s="60"/>
      <c r="ER352" s="60"/>
      <c r="ES352" s="60"/>
      <c r="ET352" s="60"/>
      <c r="EU352" s="60"/>
      <c r="EV352" s="60"/>
      <c r="EW352" s="60"/>
      <c r="EX352" s="60"/>
      <c r="EY352" s="60"/>
      <c r="EZ352" s="60"/>
      <c r="FA352" s="60"/>
      <c r="FB352" s="60"/>
      <c r="FC352" s="60"/>
      <c r="FD352" s="60"/>
      <c r="FE352" s="60"/>
      <c r="FF352" s="60"/>
      <c r="FG352" s="60"/>
      <c r="FH352" s="60"/>
      <c r="FI352" s="60"/>
      <c r="FJ352" s="60"/>
      <c r="FK352" s="60"/>
      <c r="FL352" s="60"/>
      <c r="FM352" s="60"/>
      <c r="FN352" s="60"/>
    </row>
    <row r="353" spans="1:170" ht="15.6" x14ac:dyDescent="0.3">
      <c r="A353" s="56">
        <v>1595</v>
      </c>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c r="AD353" s="60"/>
      <c r="AE353" s="60"/>
      <c r="AF353" s="60"/>
      <c r="AG353" s="60"/>
      <c r="AH353" s="60"/>
      <c r="AI353" s="60"/>
      <c r="AJ353" s="60"/>
      <c r="AK353" s="60"/>
      <c r="AL353" s="60"/>
      <c r="AM353" s="60"/>
      <c r="AN353" s="60"/>
      <c r="AO353" s="60">
        <v>1458.4030961373996</v>
      </c>
      <c r="AP353" s="60"/>
      <c r="AQ353" s="60"/>
      <c r="AR353" s="60"/>
      <c r="AS353" s="60"/>
      <c r="AT353" s="60"/>
      <c r="AU353" s="60"/>
      <c r="AV353" s="60"/>
      <c r="AW353" s="60">
        <v>1311.9013087735179</v>
      </c>
      <c r="AX353" s="60"/>
      <c r="AY353" s="60"/>
      <c r="AZ353" s="60"/>
      <c r="BA353" s="60">
        <v>1529.3214268190359</v>
      </c>
      <c r="BB353" s="60"/>
      <c r="BC353" s="60">
        <v>1453</v>
      </c>
      <c r="BD353" s="60"/>
      <c r="BE353" s="60"/>
      <c r="BF353" s="60"/>
      <c r="BG353" s="60"/>
      <c r="BH353" s="60"/>
      <c r="BI353" s="60"/>
      <c r="BJ353" s="60"/>
      <c r="BK353" s="60"/>
      <c r="BL353" s="60"/>
      <c r="BM353" s="60"/>
      <c r="BN353" s="60"/>
      <c r="BO353" s="60"/>
      <c r="BP353" s="60"/>
      <c r="BQ353" s="60"/>
      <c r="BR353" s="60"/>
      <c r="BS353" s="60"/>
      <c r="BT353" s="60"/>
      <c r="BU353" s="60"/>
      <c r="BV353" s="60"/>
      <c r="BW353" s="60"/>
      <c r="BX353" s="60"/>
      <c r="BY353" s="60"/>
      <c r="BZ353" s="60"/>
      <c r="CA353" s="60"/>
      <c r="CB353" s="60"/>
      <c r="CC353" s="60"/>
      <c r="CD353" s="60"/>
      <c r="CE353" s="60"/>
      <c r="CF353" s="60"/>
      <c r="CG353" s="60"/>
      <c r="CH353" s="60"/>
      <c r="CI353" s="60"/>
      <c r="CJ353" s="60"/>
      <c r="CK353" s="60"/>
      <c r="CL353" s="60"/>
      <c r="CM353" s="60"/>
      <c r="CN353" s="60"/>
      <c r="CO353" s="60"/>
      <c r="CP353" s="60"/>
      <c r="CQ353" s="60"/>
      <c r="CR353" s="60"/>
      <c r="CS353" s="60"/>
      <c r="CT353" s="60"/>
      <c r="CU353" s="61">
        <v>746</v>
      </c>
      <c r="CV353" s="60"/>
      <c r="CW353" s="60"/>
      <c r="CX353" s="60"/>
      <c r="CY353" s="60"/>
      <c r="CZ353" s="60"/>
      <c r="DA353" s="60"/>
      <c r="DB353" s="60"/>
      <c r="DC353" s="60"/>
      <c r="DD353" s="60"/>
      <c r="DE353" s="60"/>
      <c r="DF353" s="60"/>
      <c r="DG353" s="60"/>
      <c r="DH353" s="60"/>
      <c r="DI353" s="60"/>
      <c r="DJ353" s="60"/>
      <c r="DK353" s="60">
        <v>4207.6648841354718</v>
      </c>
      <c r="DL353" s="60"/>
      <c r="DM353" s="60"/>
      <c r="DN353" s="60"/>
      <c r="DO353" s="60"/>
      <c r="DP353" s="60"/>
      <c r="DQ353" s="60"/>
      <c r="DR353" s="60">
        <v>880</v>
      </c>
      <c r="DS353" s="60"/>
      <c r="DT353" s="60">
        <v>1101</v>
      </c>
      <c r="DU353" s="60"/>
      <c r="DV353" s="60"/>
      <c r="DW353" s="60">
        <v>1420.2252465082502</v>
      </c>
      <c r="DX353" s="60"/>
      <c r="DY353" s="60"/>
      <c r="DZ353" s="60"/>
      <c r="EA353" s="60"/>
      <c r="EB353" s="60"/>
      <c r="EC353" s="60"/>
      <c r="ED353" s="60"/>
      <c r="EE353" s="60"/>
      <c r="EF353" s="60"/>
      <c r="EG353" s="60"/>
      <c r="EH353" s="60"/>
      <c r="EI353" s="60"/>
      <c r="EJ353" s="60"/>
      <c r="EK353" s="60"/>
      <c r="EL353" s="60"/>
      <c r="EM353" s="60"/>
      <c r="EN353" s="60"/>
      <c r="EO353" s="60">
        <v>1629</v>
      </c>
      <c r="EP353" s="60"/>
      <c r="EQ353" s="60"/>
      <c r="ER353" s="60"/>
      <c r="ES353" s="60"/>
      <c r="ET353" s="60"/>
      <c r="EU353" s="60"/>
      <c r="EV353" s="60"/>
      <c r="EW353" s="60"/>
      <c r="EX353" s="60"/>
      <c r="EY353" s="60"/>
      <c r="EZ353" s="60"/>
      <c r="FA353" s="60"/>
      <c r="FB353" s="60"/>
      <c r="FC353" s="60"/>
      <c r="FD353" s="60"/>
      <c r="FE353" s="60"/>
      <c r="FF353" s="60"/>
      <c r="FG353" s="60"/>
      <c r="FH353" s="60"/>
      <c r="FI353" s="60"/>
      <c r="FJ353" s="60"/>
      <c r="FK353" s="60"/>
      <c r="FL353" s="60"/>
      <c r="FM353" s="60"/>
      <c r="FN353" s="60"/>
    </row>
    <row r="354" spans="1:170" ht="15.6" x14ac:dyDescent="0.3">
      <c r="A354" s="56">
        <v>1596</v>
      </c>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v>1455.1442033801602</v>
      </c>
      <c r="AP354" s="60"/>
      <c r="AQ354" s="60"/>
      <c r="AR354" s="60"/>
      <c r="AS354" s="60"/>
      <c r="AT354" s="60"/>
      <c r="AU354" s="60"/>
      <c r="AV354" s="60"/>
      <c r="AW354" s="60">
        <v>1359.1245769003365</v>
      </c>
      <c r="AX354" s="60"/>
      <c r="AY354" s="60"/>
      <c r="AZ354" s="60"/>
      <c r="BA354" s="60">
        <v>1508.537199921883</v>
      </c>
      <c r="BB354" s="60"/>
      <c r="BC354" s="60">
        <v>1379</v>
      </c>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c r="CH354" s="60"/>
      <c r="CI354" s="60"/>
      <c r="CJ354" s="60"/>
      <c r="CK354" s="60"/>
      <c r="CL354" s="60"/>
      <c r="CM354" s="60"/>
      <c r="CN354" s="60"/>
      <c r="CO354" s="60"/>
      <c r="CP354" s="60"/>
      <c r="CQ354" s="60"/>
      <c r="CR354" s="60"/>
      <c r="CS354" s="60"/>
      <c r="CT354" s="60"/>
      <c r="CU354" s="61">
        <v>752</v>
      </c>
      <c r="CV354" s="60"/>
      <c r="CW354" s="60"/>
      <c r="CX354" s="60"/>
      <c r="CY354" s="60"/>
      <c r="CZ354" s="60"/>
      <c r="DA354" s="60"/>
      <c r="DB354" s="60"/>
      <c r="DC354" s="60"/>
      <c r="DD354" s="60"/>
      <c r="DE354" s="60"/>
      <c r="DF354" s="60"/>
      <c r="DG354" s="60"/>
      <c r="DH354" s="60"/>
      <c r="DI354" s="60"/>
      <c r="DJ354" s="60"/>
      <c r="DK354" s="60">
        <v>4006.2388591800354</v>
      </c>
      <c r="DL354" s="60"/>
      <c r="DM354" s="60"/>
      <c r="DN354" s="60"/>
      <c r="DO354" s="60"/>
      <c r="DP354" s="60"/>
      <c r="DQ354" s="60"/>
      <c r="DR354" s="60">
        <v>905</v>
      </c>
      <c r="DS354" s="60"/>
      <c r="DT354" s="60">
        <v>1078</v>
      </c>
      <c r="DU354" s="60"/>
      <c r="DV354" s="60"/>
      <c r="DW354" s="60">
        <v>1204.8691314887501</v>
      </c>
      <c r="DX354" s="60"/>
      <c r="DY354" s="60"/>
      <c r="DZ354" s="60"/>
      <c r="EA354" s="60"/>
      <c r="EB354" s="60"/>
      <c r="EC354" s="60"/>
      <c r="ED354" s="60"/>
      <c r="EE354" s="60"/>
      <c r="EF354" s="60"/>
      <c r="EG354" s="60"/>
      <c r="EH354" s="60"/>
      <c r="EI354" s="60"/>
      <c r="EJ354" s="60"/>
      <c r="EK354" s="60"/>
      <c r="EL354" s="60"/>
      <c r="EM354" s="60"/>
      <c r="EN354" s="60"/>
      <c r="EO354" s="60">
        <v>1462</v>
      </c>
      <c r="EP354" s="60"/>
      <c r="EQ354" s="60"/>
      <c r="ER354" s="60"/>
      <c r="ES354" s="60"/>
      <c r="ET354" s="60"/>
      <c r="EU354" s="60"/>
      <c r="EV354" s="60"/>
      <c r="EW354" s="60"/>
      <c r="EX354" s="60"/>
      <c r="EY354" s="60"/>
      <c r="EZ354" s="60"/>
      <c r="FA354" s="60"/>
      <c r="FB354" s="60"/>
      <c r="FC354" s="60"/>
      <c r="FD354" s="60"/>
      <c r="FE354" s="60"/>
      <c r="FF354" s="60"/>
      <c r="FG354" s="60"/>
      <c r="FH354" s="60"/>
      <c r="FI354" s="60"/>
      <c r="FJ354" s="60"/>
      <c r="FK354" s="60"/>
      <c r="FL354" s="60"/>
      <c r="FM354" s="60"/>
      <c r="FN354" s="60"/>
    </row>
    <row r="355" spans="1:170" ht="15.6" x14ac:dyDescent="0.3">
      <c r="A355" s="56">
        <v>1597</v>
      </c>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60"/>
      <c r="AO355" s="60">
        <v>1462.4665932092507</v>
      </c>
      <c r="AP355" s="60"/>
      <c r="AQ355" s="60"/>
      <c r="AR355" s="60"/>
      <c r="AS355" s="60"/>
      <c r="AT355" s="60"/>
      <c r="AU355" s="60"/>
      <c r="AV355" s="60"/>
      <c r="AW355" s="60">
        <v>1255.9164388322222</v>
      </c>
      <c r="AX355" s="60"/>
      <c r="AY355" s="60"/>
      <c r="AZ355" s="60"/>
      <c r="BA355" s="60">
        <v>1221.6856131012098</v>
      </c>
      <c r="BB355" s="60"/>
      <c r="BC355" s="60">
        <v>1316</v>
      </c>
      <c r="BD355" s="60"/>
      <c r="BE355" s="60"/>
      <c r="BF355" s="60"/>
      <c r="BG355" s="60"/>
      <c r="BH355" s="60"/>
      <c r="BI355" s="60"/>
      <c r="BJ355" s="60"/>
      <c r="BK355" s="60"/>
      <c r="BL355" s="60"/>
      <c r="BM355" s="60"/>
      <c r="BN355" s="60"/>
      <c r="BO355" s="60"/>
      <c r="BP355" s="60"/>
      <c r="BQ355" s="60"/>
      <c r="BR355" s="60"/>
      <c r="BS355" s="60"/>
      <c r="BT355" s="60"/>
      <c r="BU355" s="60"/>
      <c r="BV355" s="60"/>
      <c r="BW355" s="60"/>
      <c r="BX355" s="60"/>
      <c r="BY355" s="60"/>
      <c r="BZ355" s="60"/>
      <c r="CA355" s="60"/>
      <c r="CB355" s="60"/>
      <c r="CC355" s="60"/>
      <c r="CD355" s="60"/>
      <c r="CE355" s="60"/>
      <c r="CF355" s="60"/>
      <c r="CG355" s="60"/>
      <c r="CH355" s="60"/>
      <c r="CI355" s="60"/>
      <c r="CJ355" s="60"/>
      <c r="CK355" s="60"/>
      <c r="CL355" s="60"/>
      <c r="CM355" s="60"/>
      <c r="CN355" s="60"/>
      <c r="CO355" s="60"/>
      <c r="CP355" s="60"/>
      <c r="CQ355" s="60"/>
      <c r="CR355" s="60"/>
      <c r="CS355" s="60"/>
      <c r="CT355" s="60"/>
      <c r="CU355" s="61">
        <v>740</v>
      </c>
      <c r="CV355" s="60"/>
      <c r="CW355" s="60"/>
      <c r="CX355" s="60"/>
      <c r="CY355" s="60"/>
      <c r="CZ355" s="60"/>
      <c r="DA355" s="60"/>
      <c r="DB355" s="60"/>
      <c r="DC355" s="60"/>
      <c r="DD355" s="60"/>
      <c r="DE355" s="60"/>
      <c r="DF355" s="60"/>
      <c r="DG355" s="60"/>
      <c r="DH355" s="60"/>
      <c r="DI355" s="60"/>
      <c r="DJ355" s="60"/>
      <c r="DK355" s="60">
        <v>4490.1960784313724</v>
      </c>
      <c r="DL355" s="60"/>
      <c r="DM355" s="60"/>
      <c r="DN355" s="60"/>
      <c r="DO355" s="60"/>
      <c r="DP355" s="60"/>
      <c r="DQ355" s="60"/>
      <c r="DR355" s="60">
        <v>912</v>
      </c>
      <c r="DS355" s="60"/>
      <c r="DT355" s="60">
        <v>1070</v>
      </c>
      <c r="DU355" s="60"/>
      <c r="DV355" s="60"/>
      <c r="DW355" s="60">
        <v>1081.1183840957499</v>
      </c>
      <c r="DX355" s="60"/>
      <c r="DY355" s="60"/>
      <c r="DZ355" s="60"/>
      <c r="EA355" s="60"/>
      <c r="EB355" s="60"/>
      <c r="EC355" s="60"/>
      <c r="ED355" s="60"/>
      <c r="EE355" s="60"/>
      <c r="EF355" s="60"/>
      <c r="EG355" s="60"/>
      <c r="EH355" s="60"/>
      <c r="EI355" s="60"/>
      <c r="EJ355" s="60"/>
      <c r="EK355" s="60"/>
      <c r="EL355" s="60"/>
      <c r="EM355" s="60"/>
      <c r="EN355" s="60"/>
      <c r="EO355" s="60">
        <v>1202</v>
      </c>
      <c r="EP355" s="60"/>
      <c r="EQ355" s="60"/>
      <c r="ER355" s="60"/>
      <c r="ES355" s="60"/>
      <c r="ET355" s="60"/>
      <c r="EU355" s="60"/>
      <c r="EV355" s="60"/>
      <c r="EW355" s="60"/>
      <c r="EX355" s="60"/>
      <c r="EY355" s="60"/>
      <c r="EZ355" s="60"/>
      <c r="FA355" s="60"/>
      <c r="FB355" s="60"/>
      <c r="FC355" s="60"/>
      <c r="FD355" s="60"/>
      <c r="FE355" s="60"/>
      <c r="FF355" s="60"/>
      <c r="FG355" s="60"/>
      <c r="FH355" s="60"/>
      <c r="FI355" s="60"/>
      <c r="FJ355" s="60"/>
      <c r="FK355" s="60"/>
      <c r="FL355" s="60"/>
      <c r="FM355" s="60"/>
      <c r="FN355" s="60"/>
    </row>
    <row r="356" spans="1:170" ht="15.6" x14ac:dyDescent="0.3">
      <c r="A356" s="56">
        <v>1598</v>
      </c>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v>1462.8482419933264</v>
      </c>
      <c r="AP356" s="60"/>
      <c r="AQ356" s="60"/>
      <c r="AR356" s="60"/>
      <c r="AS356" s="60"/>
      <c r="AT356" s="60"/>
      <c r="AU356" s="60"/>
      <c r="AV356" s="60"/>
      <c r="AW356" s="60">
        <v>1225.6035432745684</v>
      </c>
      <c r="AX356" s="60"/>
      <c r="AY356" s="60"/>
      <c r="AZ356" s="60"/>
      <c r="BA356" s="60">
        <v>1439.0449586471257</v>
      </c>
      <c r="BB356" s="60"/>
      <c r="BC356" s="60">
        <v>1569</v>
      </c>
      <c r="BD356" s="60"/>
      <c r="BE356" s="60"/>
      <c r="BF356" s="60"/>
      <c r="BG356" s="60"/>
      <c r="BH356" s="60"/>
      <c r="BI356" s="60"/>
      <c r="BJ356" s="60"/>
      <c r="BK356" s="60"/>
      <c r="BL356" s="60"/>
      <c r="BM356" s="60"/>
      <c r="BN356" s="60"/>
      <c r="BO356" s="60"/>
      <c r="BP356" s="60"/>
      <c r="BQ356" s="60"/>
      <c r="BR356" s="60"/>
      <c r="BS356" s="60"/>
      <c r="BT356" s="60"/>
      <c r="BU356" s="60"/>
      <c r="BV356" s="60"/>
      <c r="BW356" s="60"/>
      <c r="BX356" s="60"/>
      <c r="BY356" s="60"/>
      <c r="BZ356" s="60"/>
      <c r="CA356" s="60"/>
      <c r="CB356" s="60"/>
      <c r="CC356" s="60"/>
      <c r="CD356" s="60"/>
      <c r="CE356" s="60"/>
      <c r="CF356" s="60"/>
      <c r="CG356" s="60"/>
      <c r="CH356" s="60"/>
      <c r="CI356" s="60"/>
      <c r="CJ356" s="60"/>
      <c r="CK356" s="60"/>
      <c r="CL356" s="60"/>
      <c r="CM356" s="60"/>
      <c r="CN356" s="60"/>
      <c r="CO356" s="60"/>
      <c r="CP356" s="60"/>
      <c r="CQ356" s="60"/>
      <c r="CR356" s="60"/>
      <c r="CS356" s="60"/>
      <c r="CT356" s="60"/>
      <c r="CU356" s="61">
        <v>741</v>
      </c>
      <c r="CV356" s="60"/>
      <c r="CW356" s="60"/>
      <c r="CX356" s="60"/>
      <c r="CY356" s="60"/>
      <c r="CZ356" s="60"/>
      <c r="DA356" s="60"/>
      <c r="DB356" s="60"/>
      <c r="DC356" s="60"/>
      <c r="DD356" s="60"/>
      <c r="DE356" s="60"/>
      <c r="DF356" s="60"/>
      <c r="DG356" s="60"/>
      <c r="DH356" s="60"/>
      <c r="DI356" s="60"/>
      <c r="DJ356" s="60"/>
      <c r="DK356" s="60">
        <v>3957.2192513368982</v>
      </c>
      <c r="DL356" s="60"/>
      <c r="DM356" s="60"/>
      <c r="DN356" s="60"/>
      <c r="DO356" s="60"/>
      <c r="DP356" s="60"/>
      <c r="DQ356" s="60"/>
      <c r="DR356" s="60">
        <v>977</v>
      </c>
      <c r="DS356" s="60"/>
      <c r="DT356" s="60">
        <v>1058</v>
      </c>
      <c r="DU356" s="60"/>
      <c r="DV356" s="60"/>
      <c r="DW356" s="60">
        <v>1041.8305505790001</v>
      </c>
      <c r="DX356" s="60"/>
      <c r="DY356" s="60"/>
      <c r="DZ356" s="60"/>
      <c r="EA356" s="60"/>
      <c r="EB356" s="60"/>
      <c r="EC356" s="60"/>
      <c r="ED356" s="60"/>
      <c r="EE356" s="60"/>
      <c r="EF356" s="60"/>
      <c r="EG356" s="60"/>
      <c r="EH356" s="60"/>
      <c r="EI356" s="60"/>
      <c r="EJ356" s="60"/>
      <c r="EK356" s="60"/>
      <c r="EL356" s="60"/>
      <c r="EM356" s="60"/>
      <c r="EN356" s="60"/>
      <c r="EO356" s="60">
        <v>1130</v>
      </c>
      <c r="EP356" s="60"/>
      <c r="EQ356" s="60"/>
      <c r="ER356" s="60"/>
      <c r="ES356" s="60"/>
      <c r="ET356" s="60"/>
      <c r="EU356" s="60"/>
      <c r="EV356" s="60"/>
      <c r="EW356" s="60"/>
      <c r="EX356" s="60"/>
      <c r="EY356" s="60"/>
      <c r="EZ356" s="60"/>
      <c r="FA356" s="60"/>
      <c r="FB356" s="60"/>
      <c r="FC356" s="60"/>
      <c r="FD356" s="60"/>
      <c r="FE356" s="60"/>
      <c r="FF356" s="60"/>
      <c r="FG356" s="60"/>
      <c r="FH356" s="60"/>
      <c r="FI356" s="60"/>
      <c r="FJ356" s="60"/>
      <c r="FK356" s="60"/>
      <c r="FL356" s="60"/>
      <c r="FM356" s="60"/>
      <c r="FN356" s="60"/>
    </row>
    <row r="357" spans="1:170" ht="15.6" x14ac:dyDescent="0.3">
      <c r="A357" s="56">
        <v>1599</v>
      </c>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c r="AN357" s="60"/>
      <c r="AO357" s="60">
        <v>1445.1831141530272</v>
      </c>
      <c r="AP357" s="60"/>
      <c r="AQ357" s="60"/>
      <c r="AR357" s="60"/>
      <c r="AS357" s="60"/>
      <c r="AT357" s="60"/>
      <c r="AU357" s="60"/>
      <c r="AV357" s="60"/>
      <c r="AW357" s="60">
        <v>1234.7247628254424</v>
      </c>
      <c r="AX357" s="60"/>
      <c r="AY357" s="60"/>
      <c r="AZ357" s="60"/>
      <c r="BA357" s="60">
        <v>1446.090606620915</v>
      </c>
      <c r="BB357" s="60"/>
      <c r="BC357" s="60">
        <v>1788</v>
      </c>
      <c r="BD357" s="60"/>
      <c r="BE357" s="60"/>
      <c r="BF357" s="60"/>
      <c r="BG357" s="60"/>
      <c r="BH357" s="60"/>
      <c r="BI357" s="60"/>
      <c r="BJ357" s="60"/>
      <c r="BK357" s="60"/>
      <c r="BL357" s="60"/>
      <c r="BM357" s="60"/>
      <c r="BN357" s="60"/>
      <c r="BO357" s="60"/>
      <c r="BP357" s="60"/>
      <c r="BQ357" s="60"/>
      <c r="BR357" s="60"/>
      <c r="BS357" s="60"/>
      <c r="BT357" s="60"/>
      <c r="BU357" s="60"/>
      <c r="BV357" s="60"/>
      <c r="BW357" s="60"/>
      <c r="BX357" s="60"/>
      <c r="BY357" s="60"/>
      <c r="BZ357" s="60"/>
      <c r="CA357" s="60"/>
      <c r="CB357" s="60"/>
      <c r="CC357" s="60"/>
      <c r="CD357" s="60"/>
      <c r="CE357" s="60"/>
      <c r="CF357" s="60"/>
      <c r="CG357" s="60"/>
      <c r="CH357" s="60"/>
      <c r="CI357" s="60"/>
      <c r="CJ357" s="60"/>
      <c r="CK357" s="60"/>
      <c r="CL357" s="60"/>
      <c r="CM357" s="60"/>
      <c r="CN357" s="60"/>
      <c r="CO357" s="60"/>
      <c r="CP357" s="60"/>
      <c r="CQ357" s="60"/>
      <c r="CR357" s="60"/>
      <c r="CS357" s="60"/>
      <c r="CT357" s="60"/>
      <c r="CU357" s="61">
        <v>767</v>
      </c>
      <c r="CV357" s="60"/>
      <c r="CW357" s="60"/>
      <c r="CX357" s="60"/>
      <c r="CY357" s="60"/>
      <c r="CZ357" s="60"/>
      <c r="DA357" s="60"/>
      <c r="DB357" s="60"/>
      <c r="DC357" s="60"/>
      <c r="DD357" s="60"/>
      <c r="DE357" s="60"/>
      <c r="DF357" s="60"/>
      <c r="DG357" s="60"/>
      <c r="DH357" s="60"/>
      <c r="DI357" s="60"/>
      <c r="DJ357" s="60"/>
      <c r="DK357" s="60">
        <v>4152.4064171122991</v>
      </c>
      <c r="DL357" s="60"/>
      <c r="DM357" s="60"/>
      <c r="DN357" s="60"/>
      <c r="DO357" s="60"/>
      <c r="DP357" s="60"/>
      <c r="DQ357" s="60"/>
      <c r="DR357" s="60">
        <v>936</v>
      </c>
      <c r="DS357" s="60"/>
      <c r="DT357" s="60">
        <v>1038</v>
      </c>
      <c r="DU357" s="60"/>
      <c r="DV357" s="60"/>
      <c r="DW357" s="60">
        <v>1049.3429056110001</v>
      </c>
      <c r="DX357" s="60"/>
      <c r="DY357" s="60"/>
      <c r="DZ357" s="60"/>
      <c r="EA357" s="60"/>
      <c r="EB357" s="60"/>
      <c r="EC357" s="60"/>
      <c r="ED357" s="60"/>
      <c r="EE357" s="60"/>
      <c r="EF357" s="60"/>
      <c r="EG357" s="60"/>
      <c r="EH357" s="60"/>
      <c r="EI357" s="60"/>
      <c r="EJ357" s="60"/>
      <c r="EK357" s="60"/>
      <c r="EL357" s="60"/>
      <c r="EM357" s="60"/>
      <c r="EN357" s="60"/>
      <c r="EO357" s="60">
        <v>1270</v>
      </c>
      <c r="EP357" s="60"/>
      <c r="EQ357" s="60"/>
      <c r="ER357" s="60"/>
      <c r="ES357" s="60"/>
      <c r="ET357" s="60"/>
      <c r="EU357" s="60"/>
      <c r="EV357" s="60"/>
      <c r="EW357" s="60"/>
      <c r="EX357" s="60"/>
      <c r="EY357" s="60"/>
      <c r="EZ357" s="60"/>
      <c r="FA357" s="60"/>
      <c r="FB357" s="60"/>
      <c r="FC357" s="60"/>
      <c r="FD357" s="60"/>
      <c r="FE357" s="60"/>
      <c r="FF357" s="60"/>
      <c r="FG357" s="60"/>
      <c r="FH357" s="60"/>
      <c r="FI357" s="60"/>
      <c r="FJ357" s="60"/>
      <c r="FK357" s="60"/>
      <c r="FL357" s="60"/>
      <c r="FM357" s="60"/>
      <c r="FN357" s="60"/>
    </row>
    <row r="358" spans="1:170" ht="15.6" x14ac:dyDescent="0.3">
      <c r="A358" s="56">
        <v>1600</v>
      </c>
      <c r="B358" s="60"/>
      <c r="C358" s="60"/>
      <c r="D358" s="60"/>
      <c r="E358" s="60"/>
      <c r="F358" s="60"/>
      <c r="G358" s="60"/>
      <c r="H358" s="60"/>
      <c r="I358" s="60"/>
      <c r="J358" s="60"/>
      <c r="K358" s="60"/>
      <c r="L358" s="60">
        <v>2533</v>
      </c>
      <c r="M358" s="60"/>
      <c r="N358" s="60"/>
      <c r="O358" s="60"/>
      <c r="P358" s="60"/>
      <c r="Q358" s="60"/>
      <c r="R358" s="60"/>
      <c r="S358" s="60"/>
      <c r="T358" s="60"/>
      <c r="U358" s="60"/>
      <c r="V358" s="60"/>
      <c r="W358" s="60"/>
      <c r="X358" s="60"/>
      <c r="Y358" s="60"/>
      <c r="Z358" s="60"/>
      <c r="AA358" s="60"/>
      <c r="AB358" s="60">
        <v>1217.4660000000001</v>
      </c>
      <c r="AC358" s="60"/>
      <c r="AD358" s="60"/>
      <c r="AE358" s="60"/>
      <c r="AF358" s="60"/>
      <c r="AG358" s="60"/>
      <c r="AH358" s="60"/>
      <c r="AI358" s="60"/>
      <c r="AJ358" s="60"/>
      <c r="AK358" s="60"/>
      <c r="AL358" s="60"/>
      <c r="AM358" s="60"/>
      <c r="AN358" s="60"/>
      <c r="AO358" s="60">
        <v>1492.435502314554</v>
      </c>
      <c r="AP358" s="60"/>
      <c r="AQ358" s="60"/>
      <c r="AR358" s="60"/>
      <c r="AS358" s="60"/>
      <c r="AT358" s="60"/>
      <c r="AU358" s="60"/>
      <c r="AV358" s="60"/>
      <c r="AW358" s="60">
        <v>1295.0848902653472</v>
      </c>
      <c r="AX358" s="60"/>
      <c r="AY358" s="60"/>
      <c r="AZ358" s="60">
        <v>1191</v>
      </c>
      <c r="BA358" s="60">
        <v>1575.7118784734134</v>
      </c>
      <c r="BB358" s="60"/>
      <c r="BC358" s="60">
        <v>1691</v>
      </c>
      <c r="BD358" s="60"/>
      <c r="BE358" s="60"/>
      <c r="BF358" s="60"/>
      <c r="BG358" s="60"/>
      <c r="BH358" s="60"/>
      <c r="BI358" s="60"/>
      <c r="BJ358" s="60"/>
      <c r="BK358" s="60"/>
      <c r="BL358" s="60"/>
      <c r="BM358" s="60"/>
      <c r="BN358" s="60"/>
      <c r="BO358" s="60"/>
      <c r="BP358" s="60"/>
      <c r="BQ358" s="60"/>
      <c r="BR358" s="60">
        <v>1264</v>
      </c>
      <c r="BS358" s="60"/>
      <c r="BT358" s="60"/>
      <c r="BU358" s="60"/>
      <c r="BV358" s="60"/>
      <c r="BW358" s="60"/>
      <c r="BX358" s="60"/>
      <c r="BY358" s="60"/>
      <c r="BZ358" s="60"/>
      <c r="CA358" s="60">
        <v>1061</v>
      </c>
      <c r="CB358" s="60"/>
      <c r="CC358" s="60"/>
      <c r="CD358" s="60"/>
      <c r="CE358" s="60"/>
      <c r="CF358" s="60"/>
      <c r="CG358" s="60"/>
      <c r="CH358" s="60"/>
      <c r="CI358" s="60"/>
      <c r="CJ358" s="60"/>
      <c r="CK358" s="60"/>
      <c r="CL358" s="60"/>
      <c r="CM358" s="60"/>
      <c r="CN358" s="60"/>
      <c r="CO358" s="60"/>
      <c r="CP358" s="60"/>
      <c r="CQ358" s="60"/>
      <c r="CR358" s="60"/>
      <c r="CS358" s="60"/>
      <c r="CT358" s="60"/>
      <c r="CU358" s="61">
        <v>799</v>
      </c>
      <c r="CV358" s="60"/>
      <c r="CW358" s="60"/>
      <c r="CX358" s="60"/>
      <c r="CY358" s="60"/>
      <c r="CZ358" s="60"/>
      <c r="DA358" s="60"/>
      <c r="DB358" s="60"/>
      <c r="DC358" s="60"/>
      <c r="DD358" s="60"/>
      <c r="DE358" s="60"/>
      <c r="DF358" s="60"/>
      <c r="DG358" s="60"/>
      <c r="DH358" s="60"/>
      <c r="DI358" s="60"/>
      <c r="DJ358" s="60"/>
      <c r="DK358" s="60">
        <v>4270.0534759358288</v>
      </c>
      <c r="DL358" s="60"/>
      <c r="DM358" s="60"/>
      <c r="DN358" s="60"/>
      <c r="DO358" s="60"/>
      <c r="DP358" s="60"/>
      <c r="DQ358" s="60"/>
      <c r="DR358" s="60">
        <v>921</v>
      </c>
      <c r="DS358" s="60"/>
      <c r="DT358" s="60">
        <v>1038</v>
      </c>
      <c r="DU358" s="60"/>
      <c r="DV358" s="60"/>
      <c r="DW358" s="60">
        <v>1258.4809645590001</v>
      </c>
      <c r="DX358" s="60"/>
      <c r="DY358" s="60"/>
      <c r="DZ358" s="60"/>
      <c r="EA358" s="60"/>
      <c r="EB358" s="60"/>
      <c r="EC358" s="60"/>
      <c r="ED358" s="60"/>
      <c r="EE358" s="60"/>
      <c r="EF358" s="60"/>
      <c r="EG358" s="60"/>
      <c r="EH358" s="60"/>
      <c r="EI358" s="60"/>
      <c r="EJ358" s="60"/>
      <c r="EK358" s="60"/>
      <c r="EL358" s="60"/>
      <c r="EM358" s="60"/>
      <c r="EN358" s="60"/>
      <c r="EO358" s="60">
        <v>1258</v>
      </c>
      <c r="EP358" s="60"/>
      <c r="EQ358" s="60"/>
      <c r="ER358" s="60"/>
      <c r="ES358" s="60"/>
      <c r="ET358" s="60"/>
      <c r="EU358" s="60"/>
      <c r="EV358" s="60"/>
      <c r="EW358" s="60"/>
      <c r="EX358" s="60"/>
      <c r="EY358" s="60"/>
      <c r="EZ358" s="60"/>
      <c r="FA358" s="60"/>
      <c r="FB358" s="60"/>
      <c r="FC358" s="60"/>
      <c r="FD358" s="60"/>
      <c r="FE358" s="60"/>
      <c r="FF358" s="60"/>
      <c r="FG358" s="60"/>
      <c r="FH358" s="60"/>
      <c r="FI358" s="60"/>
      <c r="FJ358" s="60"/>
      <c r="FK358" s="60"/>
      <c r="FL358" s="60"/>
      <c r="FM358" s="60"/>
      <c r="FN358" s="60"/>
    </row>
    <row r="359" spans="1:170" ht="15.6" x14ac:dyDescent="0.3">
      <c r="A359" s="56">
        <v>1601</v>
      </c>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c r="AN359" s="60"/>
      <c r="AO359" s="60">
        <v>1456.104678985821</v>
      </c>
      <c r="AP359" s="60"/>
      <c r="AQ359" s="60"/>
      <c r="AR359" s="60"/>
      <c r="AS359" s="60"/>
      <c r="AT359" s="60"/>
      <c r="AU359" s="60"/>
      <c r="AV359" s="60"/>
      <c r="AW359" s="60">
        <v>1287.946598072373</v>
      </c>
      <c r="AX359" s="60"/>
      <c r="AY359" s="60"/>
      <c r="AZ359" s="60"/>
      <c r="BA359" s="60">
        <v>1571.2476435396516</v>
      </c>
      <c r="BB359" s="60"/>
      <c r="BC359" s="60">
        <v>1671</v>
      </c>
      <c r="BD359" s="60"/>
      <c r="BE359" s="60"/>
      <c r="BF359" s="60"/>
      <c r="BG359" s="60"/>
      <c r="BH359" s="60"/>
      <c r="BI359" s="60"/>
      <c r="BJ359" s="60"/>
      <c r="BK359" s="60"/>
      <c r="BL359" s="60"/>
      <c r="BM359" s="60"/>
      <c r="BN359" s="60"/>
      <c r="BO359" s="60"/>
      <c r="BP359" s="60"/>
      <c r="BQ359" s="60"/>
      <c r="BR359" s="60"/>
      <c r="BS359" s="60"/>
      <c r="BT359" s="60"/>
      <c r="BU359" s="60"/>
      <c r="BV359" s="60"/>
      <c r="BW359" s="60"/>
      <c r="BX359" s="60">
        <v>2542.710519521987</v>
      </c>
      <c r="BY359" s="60"/>
      <c r="BZ359" s="60"/>
      <c r="CA359" s="60"/>
      <c r="CB359" s="60"/>
      <c r="CC359" s="60"/>
      <c r="CD359" s="60"/>
      <c r="CE359" s="60"/>
      <c r="CF359" s="60"/>
      <c r="CG359" s="60"/>
      <c r="CH359" s="60"/>
      <c r="CI359" s="60"/>
      <c r="CJ359" s="60"/>
      <c r="CK359" s="60"/>
      <c r="CL359" s="60"/>
      <c r="CM359" s="60"/>
      <c r="CN359" s="60"/>
      <c r="CO359" s="60"/>
      <c r="CP359" s="60"/>
      <c r="CQ359" s="60"/>
      <c r="CR359" s="60"/>
      <c r="CS359" s="60"/>
      <c r="CT359" s="60"/>
      <c r="CU359" s="61">
        <v>811</v>
      </c>
      <c r="CV359" s="60"/>
      <c r="CW359" s="60"/>
      <c r="CX359" s="60"/>
      <c r="CY359" s="60"/>
      <c r="CZ359" s="60"/>
      <c r="DA359" s="60"/>
      <c r="DB359" s="60"/>
      <c r="DC359" s="60"/>
      <c r="DD359" s="60"/>
      <c r="DE359" s="60"/>
      <c r="DF359" s="60"/>
      <c r="DG359" s="60"/>
      <c r="DH359" s="60"/>
      <c r="DI359" s="60"/>
      <c r="DJ359" s="60"/>
      <c r="DK359" s="60">
        <v>3790.5525846702312</v>
      </c>
      <c r="DL359" s="60"/>
      <c r="DM359" s="60"/>
      <c r="DN359" s="60"/>
      <c r="DO359" s="60"/>
      <c r="DP359" s="60"/>
      <c r="DQ359" s="60"/>
      <c r="DR359" s="60">
        <v>960</v>
      </c>
      <c r="DS359" s="60"/>
      <c r="DT359" s="60">
        <v>1027</v>
      </c>
      <c r="DU359" s="60"/>
      <c r="DV359" s="60"/>
      <c r="DW359" s="60">
        <v>1393.8263185892501</v>
      </c>
      <c r="DX359" s="60"/>
      <c r="DY359" s="60"/>
      <c r="DZ359" s="60"/>
      <c r="EA359" s="60"/>
      <c r="EB359" s="60"/>
      <c r="EC359" s="60"/>
      <c r="ED359" s="60"/>
      <c r="EE359" s="60"/>
      <c r="EF359" s="60"/>
      <c r="EG359" s="60"/>
      <c r="EH359" s="60"/>
      <c r="EI359" s="60"/>
      <c r="EJ359" s="60"/>
      <c r="EK359" s="60"/>
      <c r="EL359" s="60"/>
      <c r="EM359" s="60"/>
      <c r="EN359" s="60"/>
      <c r="EO359" s="60">
        <v>1436</v>
      </c>
      <c r="EP359" s="60"/>
      <c r="EQ359" s="60"/>
      <c r="ER359" s="60"/>
      <c r="ES359" s="60"/>
      <c r="ET359" s="60"/>
      <c r="EU359" s="60"/>
      <c r="EV359" s="60"/>
      <c r="EW359" s="60"/>
      <c r="EX359" s="60"/>
      <c r="EY359" s="60"/>
      <c r="EZ359" s="60"/>
      <c r="FA359" s="60"/>
      <c r="FB359" s="60"/>
      <c r="FC359" s="60"/>
      <c r="FD359" s="60"/>
      <c r="FE359" s="60"/>
      <c r="FF359" s="60"/>
      <c r="FG359" s="60"/>
      <c r="FH359" s="60"/>
      <c r="FI359" s="60"/>
      <c r="FJ359" s="60"/>
      <c r="FK359" s="60"/>
      <c r="FL359" s="60"/>
      <c r="FM359" s="60"/>
      <c r="FN359" s="60"/>
    </row>
    <row r="360" spans="1:170" ht="15.6" x14ac:dyDescent="0.3">
      <c r="A360" s="56">
        <v>1602</v>
      </c>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c r="AN360" s="60"/>
      <c r="AO360" s="60">
        <v>1502.3153474442095</v>
      </c>
      <c r="AP360" s="60"/>
      <c r="AQ360" s="60"/>
      <c r="AR360" s="60"/>
      <c r="AS360" s="60"/>
      <c r="AT360" s="60"/>
      <c r="AU360" s="60"/>
      <c r="AV360" s="60"/>
      <c r="AW360" s="60">
        <v>1246.029631406552</v>
      </c>
      <c r="AX360" s="60"/>
      <c r="AY360" s="60"/>
      <c r="AZ360" s="60"/>
      <c r="BA360" s="60">
        <v>1637.4759190657089</v>
      </c>
      <c r="BB360" s="60"/>
      <c r="BC360" s="60">
        <v>1751</v>
      </c>
      <c r="BD360" s="60"/>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c r="CE360" s="60"/>
      <c r="CF360" s="60"/>
      <c r="CG360" s="60"/>
      <c r="CH360" s="60"/>
      <c r="CI360" s="60"/>
      <c r="CJ360" s="60"/>
      <c r="CK360" s="60"/>
      <c r="CL360" s="60"/>
      <c r="CM360" s="60"/>
      <c r="CN360" s="60"/>
      <c r="CO360" s="60"/>
      <c r="CP360" s="60"/>
      <c r="CQ360" s="60"/>
      <c r="CR360" s="60"/>
      <c r="CS360" s="60"/>
      <c r="CT360" s="60"/>
      <c r="CU360" s="61">
        <v>821</v>
      </c>
      <c r="CV360" s="60"/>
      <c r="CW360" s="60"/>
      <c r="CX360" s="60"/>
      <c r="CY360" s="60"/>
      <c r="CZ360" s="60"/>
      <c r="DA360" s="60"/>
      <c r="DB360" s="60"/>
      <c r="DC360" s="60"/>
      <c r="DD360" s="60"/>
      <c r="DE360" s="60"/>
      <c r="DF360" s="60"/>
      <c r="DG360" s="60"/>
      <c r="DH360" s="60"/>
      <c r="DI360" s="60"/>
      <c r="DJ360" s="60"/>
      <c r="DK360" s="60">
        <v>3265.597147950089</v>
      </c>
      <c r="DL360" s="60"/>
      <c r="DM360" s="60"/>
      <c r="DN360" s="60"/>
      <c r="DO360" s="60"/>
      <c r="DP360" s="60"/>
      <c r="DQ360" s="60"/>
      <c r="DR360" s="60">
        <v>964</v>
      </c>
      <c r="DS360" s="60"/>
      <c r="DT360" s="60">
        <v>1020</v>
      </c>
      <c r="DU360" s="60"/>
      <c r="DV360" s="60"/>
      <c r="DW360" s="60">
        <v>1445.7688675202501</v>
      </c>
      <c r="DX360" s="60"/>
      <c r="DY360" s="60"/>
      <c r="DZ360" s="60"/>
      <c r="EA360" s="60"/>
      <c r="EB360" s="60"/>
      <c r="EC360" s="60"/>
      <c r="ED360" s="60"/>
      <c r="EE360" s="60"/>
      <c r="EF360" s="60"/>
      <c r="EG360" s="60"/>
      <c r="EH360" s="60"/>
      <c r="EI360" s="60"/>
      <c r="EJ360" s="60"/>
      <c r="EK360" s="60"/>
      <c r="EL360" s="60"/>
      <c r="EM360" s="60"/>
      <c r="EN360" s="60"/>
      <c r="EO360" s="60">
        <v>1242</v>
      </c>
      <c r="EP360" s="60"/>
      <c r="EQ360" s="60"/>
      <c r="ER360" s="60"/>
      <c r="ES360" s="60"/>
      <c r="ET360" s="60"/>
      <c r="EU360" s="60"/>
      <c r="EV360" s="60"/>
      <c r="EW360" s="60"/>
      <c r="EX360" s="60"/>
      <c r="EY360" s="60"/>
      <c r="EZ360" s="60"/>
      <c r="FA360" s="60"/>
      <c r="FB360" s="60"/>
      <c r="FC360" s="60"/>
      <c r="FD360" s="60"/>
      <c r="FE360" s="60"/>
      <c r="FF360" s="60"/>
      <c r="FG360" s="60"/>
      <c r="FH360" s="60"/>
      <c r="FI360" s="60"/>
      <c r="FJ360" s="60"/>
      <c r="FK360" s="60"/>
      <c r="FL360" s="60"/>
      <c r="FM360" s="60"/>
      <c r="FN360" s="60"/>
    </row>
    <row r="361" spans="1:170" ht="15.6" x14ac:dyDescent="0.3">
      <c r="A361" s="56">
        <v>1603</v>
      </c>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c r="AD361" s="60"/>
      <c r="AE361" s="60"/>
      <c r="AF361" s="60"/>
      <c r="AG361" s="60"/>
      <c r="AH361" s="60"/>
      <c r="AI361" s="60"/>
      <c r="AJ361" s="60"/>
      <c r="AK361" s="60"/>
      <c r="AL361" s="60"/>
      <c r="AM361" s="60"/>
      <c r="AN361" s="60"/>
      <c r="AO361" s="60">
        <v>1501.0419369549265</v>
      </c>
      <c r="AP361" s="60"/>
      <c r="AQ361" s="60"/>
      <c r="AR361" s="60"/>
      <c r="AS361" s="60"/>
      <c r="AT361" s="60"/>
      <c r="AU361" s="60"/>
      <c r="AV361" s="60"/>
      <c r="AW361" s="60">
        <v>1237.9737255659277</v>
      </c>
      <c r="AX361" s="60"/>
      <c r="AY361" s="60"/>
      <c r="AZ361" s="60"/>
      <c r="BA361" s="60">
        <v>1561.2796430216929</v>
      </c>
      <c r="BB361" s="60"/>
      <c r="BC361" s="60">
        <v>1849</v>
      </c>
      <c r="BD361" s="60"/>
      <c r="BE361" s="60"/>
      <c r="BF361" s="60"/>
      <c r="BG361" s="60"/>
      <c r="BH361" s="60"/>
      <c r="BI361" s="60"/>
      <c r="BJ361" s="60"/>
      <c r="BK361" s="60"/>
      <c r="BL361" s="60"/>
      <c r="BM361" s="60"/>
      <c r="BN361" s="60"/>
      <c r="BO361" s="60"/>
      <c r="BP361" s="60"/>
      <c r="BQ361" s="60"/>
      <c r="BR361" s="60"/>
      <c r="BS361" s="60"/>
      <c r="BT361" s="60"/>
      <c r="BU361" s="60"/>
      <c r="BV361" s="60"/>
      <c r="BW361" s="60"/>
      <c r="BX361" s="60"/>
      <c r="BY361" s="60"/>
      <c r="BZ361" s="60"/>
      <c r="CA361" s="60"/>
      <c r="CB361" s="60"/>
      <c r="CC361" s="60"/>
      <c r="CD361" s="60"/>
      <c r="CE361" s="60"/>
      <c r="CF361" s="60"/>
      <c r="CG361" s="60"/>
      <c r="CH361" s="60"/>
      <c r="CI361" s="60"/>
      <c r="CJ361" s="60"/>
      <c r="CK361" s="60"/>
      <c r="CL361" s="60"/>
      <c r="CM361" s="60"/>
      <c r="CN361" s="60"/>
      <c r="CO361" s="60"/>
      <c r="CP361" s="60"/>
      <c r="CQ361" s="60"/>
      <c r="CR361" s="60"/>
      <c r="CS361" s="60"/>
      <c r="CT361" s="60"/>
      <c r="CU361" s="61">
        <v>835</v>
      </c>
      <c r="CV361" s="60"/>
      <c r="CW361" s="60"/>
      <c r="CX361" s="60"/>
      <c r="CY361" s="60"/>
      <c r="CZ361" s="60"/>
      <c r="DA361" s="60"/>
      <c r="DB361" s="60"/>
      <c r="DC361" s="60"/>
      <c r="DD361" s="60"/>
      <c r="DE361" s="60"/>
      <c r="DF361" s="60"/>
      <c r="DG361" s="60"/>
      <c r="DH361" s="60"/>
      <c r="DI361" s="60"/>
      <c r="DJ361" s="60"/>
      <c r="DK361" s="60">
        <v>3849.3761140819961</v>
      </c>
      <c r="DL361" s="60"/>
      <c r="DM361" s="60"/>
      <c r="DN361" s="60"/>
      <c r="DO361" s="60"/>
      <c r="DP361" s="60"/>
      <c r="DQ361" s="60"/>
      <c r="DR361" s="60">
        <v>918</v>
      </c>
      <c r="DS361" s="60"/>
      <c r="DT361" s="60">
        <v>1012</v>
      </c>
      <c r="DU361" s="60"/>
      <c r="DV361" s="60"/>
      <c r="DW361" s="60">
        <v>1299.7489038169999</v>
      </c>
      <c r="DX361" s="60"/>
      <c r="DY361" s="60"/>
      <c r="DZ361" s="60"/>
      <c r="EA361" s="60"/>
      <c r="EB361" s="60"/>
      <c r="EC361" s="60"/>
      <c r="ED361" s="60"/>
      <c r="EE361" s="60"/>
      <c r="EF361" s="60"/>
      <c r="EG361" s="60"/>
      <c r="EH361" s="60"/>
      <c r="EI361" s="60"/>
      <c r="EJ361" s="60"/>
      <c r="EK361" s="60"/>
      <c r="EL361" s="60"/>
      <c r="EM361" s="60"/>
      <c r="EN361" s="60"/>
      <c r="EO361" s="60">
        <v>1266</v>
      </c>
      <c r="EP361" s="60"/>
      <c r="EQ361" s="60"/>
      <c r="ER361" s="60"/>
      <c r="ES361" s="60"/>
      <c r="ET361" s="60"/>
      <c r="EU361" s="60"/>
      <c r="EV361" s="60"/>
      <c r="EW361" s="60"/>
      <c r="EX361" s="60"/>
      <c r="EY361" s="60"/>
      <c r="EZ361" s="60"/>
      <c r="FA361" s="60"/>
      <c r="FB361" s="60"/>
      <c r="FC361" s="60"/>
      <c r="FD361" s="60"/>
      <c r="FE361" s="60"/>
      <c r="FF361" s="60"/>
      <c r="FG361" s="60"/>
      <c r="FH361" s="60"/>
      <c r="FI361" s="60"/>
      <c r="FJ361" s="60"/>
      <c r="FK361" s="60"/>
      <c r="FL361" s="60"/>
      <c r="FM361" s="60"/>
      <c r="FN361" s="60"/>
    </row>
    <row r="362" spans="1:170" ht="15.6" x14ac:dyDescent="0.3">
      <c r="A362" s="56">
        <v>1604</v>
      </c>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c r="AO362" s="60">
        <v>1488.1534906880456</v>
      </c>
      <c r="AP362" s="60"/>
      <c r="AQ362" s="60"/>
      <c r="AR362" s="60"/>
      <c r="AS362" s="60"/>
      <c r="AT362" s="60"/>
      <c r="AU362" s="60"/>
      <c r="AV362" s="60"/>
      <c r="AW362" s="60">
        <v>1190.6572181583545</v>
      </c>
      <c r="AX362" s="60"/>
      <c r="AY362" s="60"/>
      <c r="AZ362" s="60"/>
      <c r="BA362" s="60">
        <v>1739.3207296765659</v>
      </c>
      <c r="BB362" s="60"/>
      <c r="BC362" s="60">
        <v>1967</v>
      </c>
      <c r="BD362" s="60"/>
      <c r="BE362" s="60"/>
      <c r="BF362" s="60"/>
      <c r="BG362" s="60"/>
      <c r="BH362" s="60"/>
      <c r="BI362" s="60"/>
      <c r="BJ362" s="60"/>
      <c r="BK362" s="60"/>
      <c r="BL362" s="60"/>
      <c r="BM362" s="60"/>
      <c r="BN362" s="60"/>
      <c r="BO362" s="60"/>
      <c r="BP362" s="60"/>
      <c r="BQ362" s="60"/>
      <c r="BR362" s="60"/>
      <c r="BS362" s="60"/>
      <c r="BT362" s="60"/>
      <c r="BU362" s="60"/>
      <c r="BV362" s="60"/>
      <c r="BW362" s="60"/>
      <c r="BX362" s="60"/>
      <c r="BY362" s="60"/>
      <c r="BZ362" s="60"/>
      <c r="CA362" s="60"/>
      <c r="CB362" s="60"/>
      <c r="CC362" s="60"/>
      <c r="CD362" s="60"/>
      <c r="CE362" s="60"/>
      <c r="CF362" s="60"/>
      <c r="CG362" s="60"/>
      <c r="CH362" s="60"/>
      <c r="CI362" s="60"/>
      <c r="CJ362" s="60"/>
      <c r="CK362" s="60"/>
      <c r="CL362" s="60"/>
      <c r="CM362" s="60"/>
      <c r="CN362" s="60"/>
      <c r="CO362" s="60"/>
      <c r="CP362" s="60"/>
      <c r="CQ362" s="60"/>
      <c r="CR362" s="60"/>
      <c r="CS362" s="60"/>
      <c r="CT362" s="60"/>
      <c r="CU362" s="61">
        <v>853</v>
      </c>
      <c r="CV362" s="60"/>
      <c r="CW362" s="60"/>
      <c r="CX362" s="60"/>
      <c r="CY362" s="60"/>
      <c r="CZ362" s="60"/>
      <c r="DA362" s="60"/>
      <c r="DB362" s="60"/>
      <c r="DC362" s="60"/>
      <c r="DD362" s="60"/>
      <c r="DE362" s="60"/>
      <c r="DF362" s="60"/>
      <c r="DG362" s="60"/>
      <c r="DH362" s="60"/>
      <c r="DI362" s="60"/>
      <c r="DJ362" s="60"/>
      <c r="DK362" s="60">
        <v>3924.242424242424</v>
      </c>
      <c r="DL362" s="60"/>
      <c r="DM362" s="60"/>
      <c r="DN362" s="60"/>
      <c r="DO362" s="60"/>
      <c r="DP362" s="60"/>
      <c r="DQ362" s="60"/>
      <c r="DR362" s="60">
        <v>910</v>
      </c>
      <c r="DS362" s="60"/>
      <c r="DT362" s="60">
        <v>1007</v>
      </c>
      <c r="DU362" s="60"/>
      <c r="DV362" s="60"/>
      <c r="DW362" s="60">
        <v>1281.95933840975</v>
      </c>
      <c r="DX362" s="60"/>
      <c r="DY362" s="60"/>
      <c r="DZ362" s="60"/>
      <c r="EA362" s="60"/>
      <c r="EB362" s="60"/>
      <c r="EC362" s="60"/>
      <c r="ED362" s="60"/>
      <c r="EE362" s="60"/>
      <c r="EF362" s="60"/>
      <c r="EG362" s="60"/>
      <c r="EH362" s="60"/>
      <c r="EI362" s="60"/>
      <c r="EJ362" s="60"/>
      <c r="EK362" s="60"/>
      <c r="EL362" s="60"/>
      <c r="EM362" s="60"/>
      <c r="EN362" s="60"/>
      <c r="EO362" s="60">
        <v>1376</v>
      </c>
      <c r="EP362" s="60"/>
      <c r="EQ362" s="60"/>
      <c r="ER362" s="60"/>
      <c r="ES362" s="60"/>
      <c r="ET362" s="60"/>
      <c r="EU362" s="60"/>
      <c r="EV362" s="60"/>
      <c r="EW362" s="60"/>
      <c r="EX362" s="60"/>
      <c r="EY362" s="60"/>
      <c r="EZ362" s="60"/>
      <c r="FA362" s="60"/>
      <c r="FB362" s="60"/>
      <c r="FC362" s="60"/>
      <c r="FD362" s="60"/>
      <c r="FE362" s="60"/>
      <c r="FF362" s="60"/>
      <c r="FG362" s="60"/>
      <c r="FH362" s="60"/>
      <c r="FI362" s="60"/>
      <c r="FJ362" s="60"/>
      <c r="FK362" s="60"/>
      <c r="FL362" s="60"/>
      <c r="FM362" s="60"/>
      <c r="FN362" s="60"/>
    </row>
    <row r="363" spans="1:170" ht="15.6" x14ac:dyDescent="0.3">
      <c r="A363" s="56">
        <v>1605</v>
      </c>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c r="AN363" s="60"/>
      <c r="AO363" s="60">
        <v>1571.6158886522342</v>
      </c>
      <c r="AP363" s="60"/>
      <c r="AQ363" s="60"/>
      <c r="AR363" s="60"/>
      <c r="AS363" s="60"/>
      <c r="AT363" s="60"/>
      <c r="AU363" s="60"/>
      <c r="AV363" s="60"/>
      <c r="AW363" s="60">
        <v>1112.974583284471</v>
      </c>
      <c r="AX363" s="60"/>
      <c r="AY363" s="60"/>
      <c r="AZ363" s="60"/>
      <c r="BA363" s="60">
        <v>1583.6287032196119</v>
      </c>
      <c r="BB363" s="60"/>
      <c r="BC363" s="60">
        <v>1752</v>
      </c>
      <c r="BD363" s="60"/>
      <c r="BE363" s="60"/>
      <c r="BF363" s="60"/>
      <c r="BG363" s="60"/>
      <c r="BH363" s="60"/>
      <c r="BI363" s="60"/>
      <c r="BJ363" s="60"/>
      <c r="BK363" s="60"/>
      <c r="BL363" s="60"/>
      <c r="BM363" s="60"/>
      <c r="BN363" s="60"/>
      <c r="BO363" s="60"/>
      <c r="BP363" s="60"/>
      <c r="BQ363" s="60"/>
      <c r="BR363" s="60"/>
      <c r="BS363" s="60"/>
      <c r="BT363" s="60"/>
      <c r="BU363" s="60"/>
      <c r="BV363" s="60"/>
      <c r="BW363" s="60"/>
      <c r="BX363" s="60"/>
      <c r="BY363" s="60"/>
      <c r="BZ363" s="60"/>
      <c r="CA363" s="60"/>
      <c r="CB363" s="60"/>
      <c r="CC363" s="60"/>
      <c r="CD363" s="60"/>
      <c r="CE363" s="60"/>
      <c r="CF363" s="60"/>
      <c r="CG363" s="60"/>
      <c r="CH363" s="60"/>
      <c r="CI363" s="60"/>
      <c r="CJ363" s="60"/>
      <c r="CK363" s="60"/>
      <c r="CL363" s="60"/>
      <c r="CM363" s="60"/>
      <c r="CN363" s="60"/>
      <c r="CO363" s="60"/>
      <c r="CP363" s="60"/>
      <c r="CQ363" s="60"/>
      <c r="CR363" s="60"/>
      <c r="CS363" s="60"/>
      <c r="CT363" s="60"/>
      <c r="CU363" s="61">
        <v>867</v>
      </c>
      <c r="CV363" s="60"/>
      <c r="CW363" s="60"/>
      <c r="CX363" s="60"/>
      <c r="CY363" s="60"/>
      <c r="CZ363" s="60"/>
      <c r="DA363" s="60"/>
      <c r="DB363" s="60"/>
      <c r="DC363" s="60"/>
      <c r="DD363" s="60"/>
      <c r="DE363" s="60"/>
      <c r="DF363" s="60"/>
      <c r="DG363" s="60"/>
      <c r="DH363" s="60"/>
      <c r="DI363" s="60"/>
      <c r="DJ363" s="60"/>
      <c r="DK363" s="60">
        <v>3278.0748663101599</v>
      </c>
      <c r="DL363" s="60"/>
      <c r="DM363" s="60"/>
      <c r="DN363" s="60"/>
      <c r="DO363" s="60"/>
      <c r="DP363" s="60"/>
      <c r="DQ363" s="60"/>
      <c r="DR363" s="60">
        <v>910</v>
      </c>
      <c r="DS363" s="60"/>
      <c r="DT363" s="60">
        <v>1004</v>
      </c>
      <c r="DU363" s="60"/>
      <c r="DV363" s="60"/>
      <c r="DW363" s="60">
        <v>1365.5426102272502</v>
      </c>
      <c r="DX363" s="60"/>
      <c r="DY363" s="60"/>
      <c r="DZ363" s="60"/>
      <c r="EA363" s="60"/>
      <c r="EB363" s="60"/>
      <c r="EC363" s="60"/>
      <c r="ED363" s="60"/>
      <c r="EE363" s="60"/>
      <c r="EF363" s="60"/>
      <c r="EG363" s="60"/>
      <c r="EH363" s="60"/>
      <c r="EI363" s="60"/>
      <c r="EJ363" s="60"/>
      <c r="EK363" s="60"/>
      <c r="EL363" s="60"/>
      <c r="EM363" s="60"/>
      <c r="EN363" s="60"/>
      <c r="EO363" s="60">
        <v>1329</v>
      </c>
      <c r="EP363" s="60"/>
      <c r="EQ363" s="60"/>
      <c r="ER363" s="60"/>
      <c r="ES363" s="60"/>
      <c r="ET363" s="60"/>
      <c r="EU363" s="60"/>
      <c r="EV363" s="60"/>
      <c r="EW363" s="60"/>
      <c r="EX363" s="60"/>
      <c r="EY363" s="60"/>
      <c r="EZ363" s="60"/>
      <c r="FA363" s="60"/>
      <c r="FB363" s="60"/>
      <c r="FC363" s="60"/>
      <c r="FD363" s="60"/>
      <c r="FE363" s="60"/>
      <c r="FF363" s="60"/>
      <c r="FG363" s="60"/>
      <c r="FH363" s="60"/>
      <c r="FI363" s="60"/>
      <c r="FJ363" s="60"/>
      <c r="FK363" s="60"/>
      <c r="FL363" s="60"/>
      <c r="FM363" s="60"/>
      <c r="FN363" s="60"/>
    </row>
    <row r="364" spans="1:170" ht="15.6" x14ac:dyDescent="0.3">
      <c r="A364" s="56">
        <v>1606</v>
      </c>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c r="AG364" s="60"/>
      <c r="AH364" s="60"/>
      <c r="AI364" s="60"/>
      <c r="AJ364" s="60"/>
      <c r="AK364" s="60"/>
      <c r="AL364" s="60"/>
      <c r="AM364" s="60"/>
      <c r="AN364" s="60"/>
      <c r="AO364" s="60">
        <v>1574.678266408939</v>
      </c>
      <c r="AP364" s="60"/>
      <c r="AQ364" s="60"/>
      <c r="AR364" s="60"/>
      <c r="AS364" s="60"/>
      <c r="AT364" s="60"/>
      <c r="AU364" s="60"/>
      <c r="AV364" s="60"/>
      <c r="AW364" s="60">
        <v>1145.433146898559</v>
      </c>
      <c r="AX364" s="60"/>
      <c r="AY364" s="60"/>
      <c r="AZ364" s="60"/>
      <c r="BA364" s="60">
        <v>1578.0879267381451</v>
      </c>
      <c r="BB364" s="60"/>
      <c r="BC364" s="60">
        <v>1831</v>
      </c>
      <c r="BD364" s="60"/>
      <c r="BE364" s="60"/>
      <c r="BF364" s="60"/>
      <c r="BG364" s="60"/>
      <c r="BH364" s="60"/>
      <c r="BI364" s="60"/>
      <c r="BJ364" s="60"/>
      <c r="BK364" s="60"/>
      <c r="BL364" s="60"/>
      <c r="BM364" s="60"/>
      <c r="BN364" s="60"/>
      <c r="BO364" s="60"/>
      <c r="BP364" s="60"/>
      <c r="BQ364" s="60"/>
      <c r="BR364" s="60"/>
      <c r="BS364" s="60"/>
      <c r="BT364" s="60"/>
      <c r="BU364" s="60"/>
      <c r="BV364" s="60"/>
      <c r="BW364" s="60"/>
      <c r="BX364" s="60"/>
      <c r="BY364" s="60"/>
      <c r="BZ364" s="60"/>
      <c r="CA364" s="60"/>
      <c r="CB364" s="60"/>
      <c r="CC364" s="60"/>
      <c r="CD364" s="60"/>
      <c r="CE364" s="60"/>
      <c r="CF364" s="60"/>
      <c r="CG364" s="60"/>
      <c r="CH364" s="60"/>
      <c r="CI364" s="60"/>
      <c r="CJ364" s="60"/>
      <c r="CK364" s="60"/>
      <c r="CL364" s="60"/>
      <c r="CM364" s="60"/>
      <c r="CN364" s="60"/>
      <c r="CO364" s="60"/>
      <c r="CP364" s="60"/>
      <c r="CQ364" s="60"/>
      <c r="CR364" s="60"/>
      <c r="CS364" s="60"/>
      <c r="CT364" s="60"/>
      <c r="CU364" s="61">
        <v>891</v>
      </c>
      <c r="CV364" s="60"/>
      <c r="CW364" s="60"/>
      <c r="CX364" s="60"/>
      <c r="CY364" s="60"/>
      <c r="CZ364" s="60"/>
      <c r="DA364" s="60"/>
      <c r="DB364" s="60"/>
      <c r="DC364" s="60"/>
      <c r="DD364" s="60"/>
      <c r="DE364" s="60"/>
      <c r="DF364" s="60"/>
      <c r="DG364" s="60"/>
      <c r="DH364" s="60"/>
      <c r="DI364" s="60"/>
      <c r="DJ364" s="60"/>
      <c r="DK364" s="60">
        <v>3622.1033868092686</v>
      </c>
      <c r="DL364" s="60"/>
      <c r="DM364" s="60"/>
      <c r="DN364" s="60"/>
      <c r="DO364" s="60"/>
      <c r="DP364" s="60"/>
      <c r="DQ364" s="60"/>
      <c r="DR364" s="60">
        <v>913</v>
      </c>
      <c r="DS364" s="60"/>
      <c r="DT364" s="60">
        <v>996</v>
      </c>
      <c r="DU364" s="60"/>
      <c r="DV364" s="60"/>
      <c r="DW364" s="60">
        <v>1385.23050554525</v>
      </c>
      <c r="DX364" s="60"/>
      <c r="DY364" s="60"/>
      <c r="DZ364" s="60"/>
      <c r="EA364" s="60"/>
      <c r="EB364" s="60"/>
      <c r="EC364" s="60"/>
      <c r="ED364" s="60"/>
      <c r="EE364" s="60"/>
      <c r="EF364" s="60"/>
      <c r="EG364" s="60"/>
      <c r="EH364" s="60"/>
      <c r="EI364" s="60"/>
      <c r="EJ364" s="60"/>
      <c r="EK364" s="60"/>
      <c r="EL364" s="60"/>
      <c r="EM364" s="60"/>
      <c r="EN364" s="60"/>
      <c r="EO364" s="60">
        <v>1363</v>
      </c>
      <c r="EP364" s="60"/>
      <c r="EQ364" s="60"/>
      <c r="ER364" s="60"/>
      <c r="ES364" s="60"/>
      <c r="ET364" s="60"/>
      <c r="EU364" s="60"/>
      <c r="EV364" s="60"/>
      <c r="EW364" s="60"/>
      <c r="EX364" s="60"/>
      <c r="EY364" s="60"/>
      <c r="EZ364" s="60"/>
      <c r="FA364" s="60"/>
      <c r="FB364" s="60"/>
      <c r="FC364" s="60"/>
      <c r="FD364" s="60"/>
      <c r="FE364" s="60"/>
      <c r="FF364" s="60"/>
      <c r="FG364" s="60"/>
      <c r="FH364" s="60"/>
      <c r="FI364" s="60"/>
      <c r="FJ364" s="60"/>
      <c r="FK364" s="60"/>
      <c r="FL364" s="60"/>
      <c r="FM364" s="60"/>
      <c r="FN364" s="60"/>
    </row>
    <row r="365" spans="1:170" ht="15.6" x14ac:dyDescent="0.3">
      <c r="A365" s="56">
        <v>1607</v>
      </c>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c r="AA365" s="60"/>
      <c r="AB365" s="60"/>
      <c r="AC365" s="60"/>
      <c r="AD365" s="60"/>
      <c r="AE365" s="60"/>
      <c r="AF365" s="60"/>
      <c r="AG365" s="60"/>
      <c r="AH365" s="60"/>
      <c r="AI365" s="60"/>
      <c r="AJ365" s="60"/>
      <c r="AK365" s="60"/>
      <c r="AL365" s="60"/>
      <c r="AM365" s="60"/>
      <c r="AN365" s="60"/>
      <c r="AO365" s="60">
        <v>1518.5251770501361</v>
      </c>
      <c r="AP365" s="60"/>
      <c r="AQ365" s="60"/>
      <c r="AR365" s="60"/>
      <c r="AS365" s="60"/>
      <c r="AT365" s="60"/>
      <c r="AU365" s="60"/>
      <c r="AV365" s="60"/>
      <c r="AW365" s="60">
        <v>1151.5634634564133</v>
      </c>
      <c r="AX365" s="60"/>
      <c r="AY365" s="60"/>
      <c r="AZ365" s="60"/>
      <c r="BA365" s="60">
        <v>1487.4751849359313</v>
      </c>
      <c r="BB365" s="60"/>
      <c r="BC365" s="60">
        <v>1660</v>
      </c>
      <c r="BD365" s="60"/>
      <c r="BE365" s="60"/>
      <c r="BF365" s="60"/>
      <c r="BG365" s="60"/>
      <c r="BH365" s="60"/>
      <c r="BI365" s="60"/>
      <c r="BJ365" s="60"/>
      <c r="BK365" s="60"/>
      <c r="BL365" s="60"/>
      <c r="BM365" s="60"/>
      <c r="BN365" s="60"/>
      <c r="BO365" s="60"/>
      <c r="BP365" s="60"/>
      <c r="BQ365" s="60"/>
      <c r="BR365" s="60"/>
      <c r="BS365" s="60"/>
      <c r="BT365" s="60"/>
      <c r="BU365" s="60"/>
      <c r="BV365" s="60"/>
      <c r="BW365" s="60"/>
      <c r="BX365" s="60"/>
      <c r="BY365" s="60"/>
      <c r="BZ365" s="60"/>
      <c r="CA365" s="60"/>
      <c r="CB365" s="60"/>
      <c r="CC365" s="60"/>
      <c r="CD365" s="60"/>
      <c r="CE365" s="60"/>
      <c r="CF365" s="60"/>
      <c r="CG365" s="60"/>
      <c r="CH365" s="60"/>
      <c r="CI365" s="60"/>
      <c r="CJ365" s="60"/>
      <c r="CK365" s="60"/>
      <c r="CL365" s="60"/>
      <c r="CM365" s="60"/>
      <c r="CN365" s="60"/>
      <c r="CO365" s="60"/>
      <c r="CP365" s="60"/>
      <c r="CQ365" s="60"/>
      <c r="CR365" s="60"/>
      <c r="CS365" s="60"/>
      <c r="CT365" s="60"/>
      <c r="CU365" s="61">
        <v>907</v>
      </c>
      <c r="CV365" s="60"/>
      <c r="CW365" s="60"/>
      <c r="CX365" s="60"/>
      <c r="CY365" s="60"/>
      <c r="CZ365" s="60"/>
      <c r="DA365" s="60"/>
      <c r="DB365" s="60"/>
      <c r="DC365" s="60"/>
      <c r="DD365" s="60"/>
      <c r="DE365" s="60"/>
      <c r="DF365" s="60"/>
      <c r="DG365" s="60"/>
      <c r="DH365" s="60"/>
      <c r="DI365" s="60"/>
      <c r="DJ365" s="60"/>
      <c r="DK365" s="60">
        <v>3196.0784313725485</v>
      </c>
      <c r="DL365" s="60"/>
      <c r="DM365" s="60"/>
      <c r="DN365" s="60"/>
      <c r="DO365" s="60"/>
      <c r="DP365" s="60"/>
      <c r="DQ365" s="60"/>
      <c r="DR365" s="60">
        <v>931</v>
      </c>
      <c r="DS365" s="60"/>
      <c r="DT365" s="60">
        <v>999</v>
      </c>
      <c r="DU365" s="60"/>
      <c r="DV365" s="60"/>
      <c r="DW365" s="60">
        <v>1350.3179697507501</v>
      </c>
      <c r="DX365" s="60"/>
      <c r="DY365" s="60"/>
      <c r="DZ365" s="60"/>
      <c r="EA365" s="60"/>
      <c r="EB365" s="60"/>
      <c r="EC365" s="60"/>
      <c r="ED365" s="60"/>
      <c r="EE365" s="60"/>
      <c r="EF365" s="60"/>
      <c r="EG365" s="60"/>
      <c r="EH365" s="60"/>
      <c r="EI365" s="60"/>
      <c r="EJ365" s="60"/>
      <c r="EK365" s="60"/>
      <c r="EL365" s="60"/>
      <c r="EM365" s="60"/>
      <c r="EN365" s="60"/>
      <c r="EO365" s="60">
        <v>1427</v>
      </c>
      <c r="EP365" s="60"/>
      <c r="EQ365" s="60"/>
      <c r="ER365" s="60"/>
      <c r="ES365" s="60"/>
      <c r="ET365" s="60"/>
      <c r="EU365" s="60"/>
      <c r="EV365" s="60"/>
      <c r="EW365" s="60"/>
      <c r="EX365" s="60"/>
      <c r="EY365" s="60"/>
      <c r="EZ365" s="60"/>
      <c r="FA365" s="60"/>
      <c r="FB365" s="60"/>
      <c r="FC365" s="60"/>
      <c r="FD365" s="60"/>
      <c r="FE365" s="60"/>
      <c r="FF365" s="60"/>
      <c r="FG365" s="60"/>
      <c r="FH365" s="60"/>
      <c r="FI365" s="60"/>
      <c r="FJ365" s="60"/>
      <c r="FK365" s="60"/>
      <c r="FL365" s="60"/>
      <c r="FM365" s="60"/>
      <c r="FN365" s="60"/>
    </row>
    <row r="366" spans="1:170" ht="15.6" x14ac:dyDescent="0.3">
      <c r="A366" s="56">
        <v>1608</v>
      </c>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c r="AA366" s="60"/>
      <c r="AB366" s="60"/>
      <c r="AC366" s="60"/>
      <c r="AD366" s="60"/>
      <c r="AE366" s="60"/>
      <c r="AF366" s="60"/>
      <c r="AG366" s="60"/>
      <c r="AH366" s="60"/>
      <c r="AI366" s="60"/>
      <c r="AJ366" s="60"/>
      <c r="AK366" s="60"/>
      <c r="AL366" s="60"/>
      <c r="AM366" s="60"/>
      <c r="AN366" s="60"/>
      <c r="AO366" s="60">
        <v>1520.7735923995601</v>
      </c>
      <c r="AP366" s="60"/>
      <c r="AQ366" s="60"/>
      <c r="AR366" s="60"/>
      <c r="AS366" s="60"/>
      <c r="AT366" s="60"/>
      <c r="AU366" s="60"/>
      <c r="AV366" s="60"/>
      <c r="AW366" s="60">
        <v>1193.1937377192748</v>
      </c>
      <c r="AX366" s="60"/>
      <c r="AY366" s="60"/>
      <c r="AZ366" s="60"/>
      <c r="BA366" s="60">
        <v>1501.5748799683904</v>
      </c>
      <c r="BB366" s="60"/>
      <c r="BC366" s="60">
        <v>1571</v>
      </c>
      <c r="BD366" s="60"/>
      <c r="BE366" s="60"/>
      <c r="BF366" s="60"/>
      <c r="BG366" s="60"/>
      <c r="BH366" s="60"/>
      <c r="BI366" s="60"/>
      <c r="BJ366" s="60"/>
      <c r="BK366" s="60"/>
      <c r="BL366" s="60"/>
      <c r="BM366" s="60"/>
      <c r="BN366" s="60"/>
      <c r="BO366" s="60"/>
      <c r="BP366" s="60"/>
      <c r="BQ366" s="60"/>
      <c r="BR366" s="60"/>
      <c r="BS366" s="60"/>
      <c r="BT366" s="60"/>
      <c r="BU366" s="60"/>
      <c r="BV366" s="60"/>
      <c r="BW366" s="60"/>
      <c r="BX366" s="60"/>
      <c r="BY366" s="60"/>
      <c r="BZ366" s="60"/>
      <c r="CA366" s="60"/>
      <c r="CB366" s="60"/>
      <c r="CC366" s="60"/>
      <c r="CD366" s="60"/>
      <c r="CE366" s="60"/>
      <c r="CF366" s="60"/>
      <c r="CG366" s="60"/>
      <c r="CH366" s="60"/>
      <c r="CI366" s="60"/>
      <c r="CJ366" s="60"/>
      <c r="CK366" s="60"/>
      <c r="CL366" s="60"/>
      <c r="CM366" s="60"/>
      <c r="CN366" s="60"/>
      <c r="CO366" s="60"/>
      <c r="CP366" s="60"/>
      <c r="CQ366" s="60"/>
      <c r="CR366" s="60"/>
      <c r="CS366" s="60"/>
      <c r="CT366" s="60"/>
      <c r="CU366" s="61">
        <v>936</v>
      </c>
      <c r="CV366" s="60"/>
      <c r="CW366" s="60"/>
      <c r="CX366" s="60"/>
      <c r="CY366" s="60"/>
      <c r="CZ366" s="60"/>
      <c r="DA366" s="60"/>
      <c r="DB366" s="60"/>
      <c r="DC366" s="60"/>
      <c r="DD366" s="60"/>
      <c r="DE366" s="60"/>
      <c r="DF366" s="60"/>
      <c r="DG366" s="60"/>
      <c r="DH366" s="60"/>
      <c r="DI366" s="60"/>
      <c r="DJ366" s="60"/>
      <c r="DK366" s="60">
        <v>4798.5739750445628</v>
      </c>
      <c r="DL366" s="60"/>
      <c r="DM366" s="60"/>
      <c r="DN366" s="60"/>
      <c r="DO366" s="60"/>
      <c r="DP366" s="60"/>
      <c r="DQ366" s="60"/>
      <c r="DR366" s="60">
        <v>936</v>
      </c>
      <c r="DS366" s="60"/>
      <c r="DT366" s="60">
        <v>998</v>
      </c>
      <c r="DU366" s="60"/>
      <c r="DV366" s="60"/>
      <c r="DW366" s="60">
        <v>1281.2500941695</v>
      </c>
      <c r="DX366" s="60"/>
      <c r="DY366" s="60"/>
      <c r="DZ366" s="60"/>
      <c r="EA366" s="60"/>
      <c r="EB366" s="60"/>
      <c r="EC366" s="60"/>
      <c r="ED366" s="60"/>
      <c r="EE366" s="60"/>
      <c r="EF366" s="60"/>
      <c r="EG366" s="60"/>
      <c r="EH366" s="60"/>
      <c r="EI366" s="60"/>
      <c r="EJ366" s="60"/>
      <c r="EK366" s="60"/>
      <c r="EL366" s="60"/>
      <c r="EM366" s="60"/>
      <c r="EN366" s="60"/>
      <c r="EO366" s="60">
        <v>1412</v>
      </c>
      <c r="EP366" s="60"/>
      <c r="EQ366" s="60"/>
      <c r="ER366" s="60"/>
      <c r="ES366" s="60"/>
      <c r="ET366" s="60"/>
      <c r="EU366" s="60"/>
      <c r="EV366" s="60"/>
      <c r="EW366" s="60"/>
      <c r="EX366" s="60"/>
      <c r="EY366" s="60"/>
      <c r="EZ366" s="60"/>
      <c r="FA366" s="60"/>
      <c r="FB366" s="60"/>
      <c r="FC366" s="60"/>
      <c r="FD366" s="60"/>
      <c r="FE366" s="60"/>
      <c r="FF366" s="60"/>
      <c r="FG366" s="60"/>
      <c r="FH366" s="60"/>
      <c r="FI366" s="60"/>
      <c r="FJ366" s="60"/>
      <c r="FK366" s="60"/>
      <c r="FL366" s="60"/>
      <c r="FM366" s="60"/>
      <c r="FN366" s="60"/>
    </row>
    <row r="367" spans="1:170" ht="15.6" x14ac:dyDescent="0.3">
      <c r="A367" s="56">
        <v>1609</v>
      </c>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c r="AA367" s="60"/>
      <c r="AB367" s="60"/>
      <c r="AC367" s="60"/>
      <c r="AD367" s="60"/>
      <c r="AE367" s="60"/>
      <c r="AF367" s="60"/>
      <c r="AG367" s="60"/>
      <c r="AH367" s="60"/>
      <c r="AI367" s="60"/>
      <c r="AJ367" s="60"/>
      <c r="AK367" s="60"/>
      <c r="AL367" s="60"/>
      <c r="AM367" s="60"/>
      <c r="AN367" s="60"/>
      <c r="AO367" s="60">
        <v>1518.0273867329811</v>
      </c>
      <c r="AP367" s="60"/>
      <c r="AQ367" s="60"/>
      <c r="AR367" s="60"/>
      <c r="AS367" s="60"/>
      <c r="AT367" s="60"/>
      <c r="AU367" s="60"/>
      <c r="AV367" s="60"/>
      <c r="AW367" s="60">
        <v>1185.8931927747569</v>
      </c>
      <c r="AX367" s="60"/>
      <c r="AY367" s="60"/>
      <c r="AZ367" s="60"/>
      <c r="BA367" s="60">
        <v>1582.3751612037092</v>
      </c>
      <c r="BB367" s="60"/>
      <c r="BC367" s="60">
        <v>1812</v>
      </c>
      <c r="BD367" s="60"/>
      <c r="BE367" s="60"/>
      <c r="BF367" s="60"/>
      <c r="BG367" s="60"/>
      <c r="BH367" s="60"/>
      <c r="BI367" s="60"/>
      <c r="BJ367" s="60"/>
      <c r="BK367" s="60"/>
      <c r="BL367" s="60"/>
      <c r="BM367" s="60"/>
      <c r="BN367" s="60"/>
      <c r="BO367" s="60"/>
      <c r="BP367" s="60"/>
      <c r="BQ367" s="60"/>
      <c r="BR367" s="60"/>
      <c r="BS367" s="60"/>
      <c r="BT367" s="60"/>
      <c r="BU367" s="60"/>
      <c r="BV367" s="60"/>
      <c r="BW367" s="60"/>
      <c r="BX367" s="60"/>
      <c r="BY367" s="60"/>
      <c r="BZ367" s="60"/>
      <c r="CA367" s="60"/>
      <c r="CB367" s="60"/>
      <c r="CC367" s="60"/>
      <c r="CD367" s="60"/>
      <c r="CE367" s="60"/>
      <c r="CF367" s="60"/>
      <c r="CG367" s="60"/>
      <c r="CH367" s="60"/>
      <c r="CI367" s="60"/>
      <c r="CJ367" s="60"/>
      <c r="CK367" s="60"/>
      <c r="CL367" s="60"/>
      <c r="CM367" s="60"/>
      <c r="CN367" s="60"/>
      <c r="CO367" s="60"/>
      <c r="CP367" s="60"/>
      <c r="CQ367" s="60"/>
      <c r="CR367" s="60"/>
      <c r="CS367" s="60"/>
      <c r="CT367" s="60"/>
      <c r="CU367" s="61">
        <v>964</v>
      </c>
      <c r="CV367" s="60"/>
      <c r="CW367" s="60"/>
      <c r="CX367" s="60"/>
      <c r="CY367" s="60"/>
      <c r="CZ367" s="60"/>
      <c r="DA367" s="60"/>
      <c r="DB367" s="60"/>
      <c r="DC367" s="60"/>
      <c r="DD367" s="60"/>
      <c r="DE367" s="60"/>
      <c r="DF367" s="60"/>
      <c r="DG367" s="60"/>
      <c r="DH367" s="60"/>
      <c r="DI367" s="60"/>
      <c r="DJ367" s="60"/>
      <c r="DK367" s="60">
        <v>4054.3672014260246</v>
      </c>
      <c r="DL367" s="60"/>
      <c r="DM367" s="60"/>
      <c r="DN367" s="60"/>
      <c r="DO367" s="60"/>
      <c r="DP367" s="60"/>
      <c r="DQ367" s="60"/>
      <c r="DR367" s="60">
        <v>1038</v>
      </c>
      <c r="DS367" s="60"/>
      <c r="DT367" s="60">
        <v>996</v>
      </c>
      <c r="DU367" s="60"/>
      <c r="DV367" s="60"/>
      <c r="DW367" s="60">
        <v>1312.6177521957502</v>
      </c>
      <c r="DX367" s="60"/>
      <c r="DY367" s="60"/>
      <c r="DZ367" s="60"/>
      <c r="EA367" s="60"/>
      <c r="EB367" s="60"/>
      <c r="EC367" s="60"/>
      <c r="ED367" s="60"/>
      <c r="EE367" s="60"/>
      <c r="EF367" s="60"/>
      <c r="EG367" s="60"/>
      <c r="EH367" s="60"/>
      <c r="EI367" s="60"/>
      <c r="EJ367" s="60"/>
      <c r="EK367" s="60"/>
      <c r="EL367" s="60"/>
      <c r="EM367" s="60"/>
      <c r="EN367" s="60"/>
      <c r="EO367" s="60">
        <v>1519</v>
      </c>
      <c r="EP367" s="60"/>
      <c r="EQ367" s="60"/>
      <c r="ER367" s="60"/>
      <c r="ES367" s="60"/>
      <c r="ET367" s="60"/>
      <c r="EU367" s="60"/>
      <c r="EV367" s="60"/>
      <c r="EW367" s="60"/>
      <c r="EX367" s="60"/>
      <c r="EY367" s="60"/>
      <c r="EZ367" s="60"/>
      <c r="FA367" s="60"/>
      <c r="FB367" s="60"/>
      <c r="FC367" s="60"/>
      <c r="FD367" s="60"/>
      <c r="FE367" s="60"/>
      <c r="FF367" s="60"/>
      <c r="FG367" s="60"/>
      <c r="FH367" s="60"/>
      <c r="FI367" s="60"/>
      <c r="FJ367" s="60"/>
      <c r="FK367" s="60"/>
      <c r="FL367" s="60"/>
      <c r="FM367" s="60"/>
      <c r="FN367" s="60"/>
    </row>
    <row r="368" spans="1:170" ht="15.6" x14ac:dyDescent="0.3">
      <c r="A368" s="56">
        <v>1610</v>
      </c>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c r="AA368" s="60"/>
      <c r="AB368" s="60">
        <v>1282</v>
      </c>
      <c r="AC368" s="60"/>
      <c r="AD368" s="60"/>
      <c r="AE368" s="60"/>
      <c r="AF368" s="60"/>
      <c r="AG368" s="60"/>
      <c r="AH368" s="60"/>
      <c r="AI368" s="60"/>
      <c r="AJ368" s="60"/>
      <c r="AK368" s="60"/>
      <c r="AL368" s="60"/>
      <c r="AM368" s="60"/>
      <c r="AN368" s="60"/>
      <c r="AO368" s="60">
        <v>1461.3931629950177</v>
      </c>
      <c r="AP368" s="60"/>
      <c r="AQ368" s="60"/>
      <c r="AR368" s="60"/>
      <c r="AS368" s="60"/>
      <c r="AT368" s="60"/>
      <c r="AU368" s="60"/>
      <c r="AV368" s="60"/>
      <c r="AW368" s="60">
        <v>1230.8217725148995</v>
      </c>
      <c r="AX368" s="60"/>
      <c r="AY368" s="60"/>
      <c r="AZ368" s="60"/>
      <c r="BA368" s="60">
        <v>1666.4532628574136</v>
      </c>
      <c r="BB368" s="60"/>
      <c r="BC368" s="60">
        <v>1919</v>
      </c>
      <c r="BD368" s="60"/>
      <c r="BE368" s="60"/>
      <c r="BF368" s="60"/>
      <c r="BG368" s="60"/>
      <c r="BH368" s="60"/>
      <c r="BI368" s="60"/>
      <c r="BJ368" s="60"/>
      <c r="BK368" s="60"/>
      <c r="BL368" s="60"/>
      <c r="BM368" s="60"/>
      <c r="BN368" s="60"/>
      <c r="BO368" s="60"/>
      <c r="BP368" s="60"/>
      <c r="BQ368" s="60"/>
      <c r="BR368" s="60"/>
      <c r="BS368" s="60"/>
      <c r="BT368" s="60"/>
      <c r="BU368" s="60"/>
      <c r="BV368" s="60"/>
      <c r="BW368" s="60"/>
      <c r="BX368" s="60"/>
      <c r="BY368" s="60"/>
      <c r="BZ368" s="60"/>
      <c r="CA368" s="60"/>
      <c r="CB368" s="60"/>
      <c r="CC368" s="60"/>
      <c r="CD368" s="60"/>
      <c r="CE368" s="60"/>
      <c r="CF368" s="60"/>
      <c r="CG368" s="60"/>
      <c r="CH368" s="60"/>
      <c r="CI368" s="60"/>
      <c r="CJ368" s="60"/>
      <c r="CK368" s="60"/>
      <c r="CL368" s="60"/>
      <c r="CM368" s="60"/>
      <c r="CN368" s="60"/>
      <c r="CO368" s="60"/>
      <c r="CP368" s="60"/>
      <c r="CQ368" s="60"/>
      <c r="CR368" s="60"/>
      <c r="CS368" s="60"/>
      <c r="CT368" s="60"/>
      <c r="CU368" s="61">
        <v>976</v>
      </c>
      <c r="CV368" s="60"/>
      <c r="CW368" s="60"/>
      <c r="CX368" s="60"/>
      <c r="CY368" s="60"/>
      <c r="CZ368" s="60"/>
      <c r="DA368" s="60"/>
      <c r="DB368" s="60"/>
      <c r="DC368" s="60"/>
      <c r="DD368" s="60"/>
      <c r="DE368" s="60"/>
      <c r="DF368" s="60"/>
      <c r="DG368" s="60"/>
      <c r="DH368" s="60"/>
      <c r="DI368" s="60"/>
      <c r="DJ368" s="60"/>
      <c r="DK368" s="60">
        <v>3365.4188948306592</v>
      </c>
      <c r="DL368" s="60"/>
      <c r="DM368" s="60"/>
      <c r="DN368" s="60"/>
      <c r="DO368" s="60"/>
      <c r="DP368" s="60"/>
      <c r="DQ368" s="60"/>
      <c r="DR368" s="60">
        <v>1076</v>
      </c>
      <c r="DS368" s="60"/>
      <c r="DT368" s="60">
        <v>995</v>
      </c>
      <c r="DU368" s="60"/>
      <c r="DV368" s="60"/>
      <c r="DW368" s="60">
        <v>1471.3887014417501</v>
      </c>
      <c r="DX368" s="60"/>
      <c r="DY368" s="60"/>
      <c r="DZ368" s="60"/>
      <c r="EA368" s="60"/>
      <c r="EB368" s="60"/>
      <c r="EC368" s="60"/>
      <c r="ED368" s="60"/>
      <c r="EE368" s="60"/>
      <c r="EF368" s="60"/>
      <c r="EG368" s="60"/>
      <c r="EH368" s="60"/>
      <c r="EI368" s="60"/>
      <c r="EJ368" s="60"/>
      <c r="EK368" s="60"/>
      <c r="EL368" s="60"/>
      <c r="EM368" s="60"/>
      <c r="EN368" s="60"/>
      <c r="EO368" s="60">
        <v>1486</v>
      </c>
      <c r="EP368" s="60"/>
      <c r="EQ368" s="60"/>
      <c r="ER368" s="60"/>
      <c r="ES368" s="60"/>
      <c r="ET368" s="60"/>
      <c r="EU368" s="60"/>
      <c r="EV368" s="60"/>
      <c r="EW368" s="60"/>
      <c r="EX368" s="60"/>
      <c r="EY368" s="60"/>
      <c r="EZ368" s="60"/>
      <c r="FA368" s="60"/>
      <c r="FB368" s="60"/>
      <c r="FC368" s="60"/>
      <c r="FD368" s="60"/>
      <c r="FE368" s="60"/>
      <c r="FF368" s="60"/>
      <c r="FG368" s="60"/>
      <c r="FH368" s="60"/>
      <c r="FI368" s="60"/>
      <c r="FJ368" s="60"/>
      <c r="FK368" s="60"/>
      <c r="FL368" s="60"/>
      <c r="FM368" s="60"/>
      <c r="FN368" s="60"/>
    </row>
    <row r="369" spans="1:170" ht="15.6" x14ac:dyDescent="0.3">
      <c r="A369" s="56">
        <v>1611</v>
      </c>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c r="AO369" s="60">
        <v>1431.7041242390815</v>
      </c>
      <c r="AP369" s="60"/>
      <c r="AQ369" s="60"/>
      <c r="AR369" s="60"/>
      <c r="AS369" s="60"/>
      <c r="AT369" s="60"/>
      <c r="AU369" s="60"/>
      <c r="AV369" s="60"/>
      <c r="AW369" s="60">
        <v>1098.963597848807</v>
      </c>
      <c r="AX369" s="60"/>
      <c r="AY369" s="60"/>
      <c r="AZ369" s="60"/>
      <c r="BA369" s="60">
        <v>1704.0749560292809</v>
      </c>
      <c r="BB369" s="60"/>
      <c r="BC369" s="60">
        <v>1757</v>
      </c>
      <c r="BD369" s="60"/>
      <c r="BE369" s="60"/>
      <c r="BF369" s="60"/>
      <c r="BG369" s="60"/>
      <c r="BH369" s="60"/>
      <c r="BI369" s="60"/>
      <c r="BJ369" s="60"/>
      <c r="BK369" s="60"/>
      <c r="BL369" s="60"/>
      <c r="BM369" s="60"/>
      <c r="BN369" s="60"/>
      <c r="BO369" s="60"/>
      <c r="BP369" s="60"/>
      <c r="BQ369" s="60"/>
      <c r="BR369" s="60"/>
      <c r="BS369" s="60"/>
      <c r="BT369" s="60"/>
      <c r="BU369" s="60"/>
      <c r="BV369" s="60"/>
      <c r="BW369" s="60"/>
      <c r="BX369" s="60"/>
      <c r="BY369" s="60"/>
      <c r="BZ369" s="60"/>
      <c r="CA369" s="60"/>
      <c r="CB369" s="60"/>
      <c r="CC369" s="60"/>
      <c r="CD369" s="60"/>
      <c r="CE369" s="60"/>
      <c r="CF369" s="60"/>
      <c r="CG369" s="60"/>
      <c r="CH369" s="60"/>
      <c r="CI369" s="60"/>
      <c r="CJ369" s="60"/>
      <c r="CK369" s="60"/>
      <c r="CL369" s="60"/>
      <c r="CM369" s="60"/>
      <c r="CN369" s="60"/>
      <c r="CO369" s="60"/>
      <c r="CP369" s="60"/>
      <c r="CQ369" s="60"/>
      <c r="CR369" s="60"/>
      <c r="CS369" s="60"/>
      <c r="CT369" s="60"/>
      <c r="CU369" s="61">
        <v>979</v>
      </c>
      <c r="CV369" s="60"/>
      <c r="CW369" s="60"/>
      <c r="CX369" s="60"/>
      <c r="CY369" s="60"/>
      <c r="CZ369" s="60"/>
      <c r="DA369" s="60"/>
      <c r="DB369" s="60"/>
      <c r="DC369" s="60"/>
      <c r="DD369" s="60"/>
      <c r="DE369" s="60"/>
      <c r="DF369" s="60"/>
      <c r="DG369" s="60"/>
      <c r="DH369" s="60"/>
      <c r="DI369" s="60"/>
      <c r="DJ369" s="60"/>
      <c r="DK369" s="60">
        <v>3567.736185383244</v>
      </c>
      <c r="DL369" s="60"/>
      <c r="DM369" s="60"/>
      <c r="DN369" s="60"/>
      <c r="DO369" s="60"/>
      <c r="DP369" s="60"/>
      <c r="DQ369" s="60"/>
      <c r="DR369" s="60">
        <v>1011</v>
      </c>
      <c r="DS369" s="60"/>
      <c r="DT369" s="60">
        <v>990</v>
      </c>
      <c r="DU369" s="60"/>
      <c r="DV369" s="60"/>
      <c r="DW369" s="60">
        <v>1429.334629814</v>
      </c>
      <c r="DX369" s="60"/>
      <c r="DY369" s="60"/>
      <c r="DZ369" s="60"/>
      <c r="EA369" s="60"/>
      <c r="EB369" s="60"/>
      <c r="EC369" s="60"/>
      <c r="ED369" s="60"/>
      <c r="EE369" s="60"/>
      <c r="EF369" s="60"/>
      <c r="EG369" s="60"/>
      <c r="EH369" s="60"/>
      <c r="EI369" s="60"/>
      <c r="EJ369" s="60"/>
      <c r="EK369" s="60"/>
      <c r="EL369" s="60"/>
      <c r="EM369" s="60"/>
      <c r="EN369" s="60"/>
      <c r="EO369" s="60">
        <v>1513</v>
      </c>
      <c r="EP369" s="60"/>
      <c r="EQ369" s="60"/>
      <c r="ER369" s="60"/>
      <c r="ES369" s="60"/>
      <c r="ET369" s="60"/>
      <c r="EU369" s="60"/>
      <c r="EV369" s="60"/>
      <c r="EW369" s="60"/>
      <c r="EX369" s="60"/>
      <c r="EY369" s="60"/>
      <c r="EZ369" s="60"/>
      <c r="FA369" s="60"/>
      <c r="FB369" s="60"/>
      <c r="FC369" s="60"/>
      <c r="FD369" s="60"/>
      <c r="FE369" s="60"/>
      <c r="FF369" s="60"/>
      <c r="FG369" s="60"/>
      <c r="FH369" s="60"/>
      <c r="FI369" s="60"/>
      <c r="FJ369" s="60"/>
      <c r="FK369" s="60"/>
      <c r="FL369" s="60"/>
      <c r="FM369" s="60"/>
      <c r="FN369" s="60"/>
    </row>
    <row r="370" spans="1:170" ht="15.6" x14ac:dyDescent="0.3">
      <c r="A370" s="56">
        <v>1612</v>
      </c>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c r="AA370" s="60"/>
      <c r="AB370" s="60"/>
      <c r="AC370" s="60"/>
      <c r="AD370" s="60"/>
      <c r="AE370" s="60"/>
      <c r="AF370" s="60"/>
      <c r="AG370" s="60"/>
      <c r="AH370" s="60"/>
      <c r="AI370" s="60"/>
      <c r="AJ370" s="60"/>
      <c r="AK370" s="60"/>
      <c r="AL370" s="60"/>
      <c r="AM370" s="60"/>
      <c r="AN370" s="60"/>
      <c r="AO370" s="60">
        <v>1425.8041119478396</v>
      </c>
      <c r="AP370" s="60"/>
      <c r="AQ370" s="60"/>
      <c r="AR370" s="60"/>
      <c r="AS370" s="60"/>
      <c r="AT370" s="60"/>
      <c r="AU370" s="60"/>
      <c r="AV370" s="60"/>
      <c r="AW370" s="60">
        <v>1109.2312044013534</v>
      </c>
      <c r="AX370" s="60"/>
      <c r="AY370" s="60"/>
      <c r="AZ370" s="60"/>
      <c r="BA370" s="60">
        <v>1572.8169782746056</v>
      </c>
      <c r="BB370" s="60"/>
      <c r="BC370" s="60">
        <v>1675</v>
      </c>
      <c r="BD370" s="60"/>
      <c r="BE370" s="60"/>
      <c r="BF370" s="60"/>
      <c r="BG370" s="60"/>
      <c r="BH370" s="60"/>
      <c r="BI370" s="60"/>
      <c r="BJ370" s="60"/>
      <c r="BK370" s="60"/>
      <c r="BL370" s="60"/>
      <c r="BM370" s="60"/>
      <c r="BN370" s="60"/>
      <c r="BO370" s="60"/>
      <c r="BP370" s="60"/>
      <c r="BQ370" s="60"/>
      <c r="BR370" s="60"/>
      <c r="BS370" s="60"/>
      <c r="BT370" s="60"/>
      <c r="BU370" s="60"/>
      <c r="BV370" s="60"/>
      <c r="BW370" s="60"/>
      <c r="BX370" s="60"/>
      <c r="BY370" s="60"/>
      <c r="BZ370" s="60"/>
      <c r="CA370" s="60"/>
      <c r="CB370" s="60"/>
      <c r="CC370" s="60"/>
      <c r="CD370" s="60"/>
      <c r="CE370" s="60"/>
      <c r="CF370" s="60"/>
      <c r="CG370" s="60"/>
      <c r="CH370" s="60"/>
      <c r="CI370" s="60"/>
      <c r="CJ370" s="60"/>
      <c r="CK370" s="60"/>
      <c r="CL370" s="60"/>
      <c r="CM370" s="60"/>
      <c r="CN370" s="60"/>
      <c r="CO370" s="60"/>
      <c r="CP370" s="60"/>
      <c r="CQ370" s="60"/>
      <c r="CR370" s="60"/>
      <c r="CS370" s="60"/>
      <c r="CT370" s="60"/>
      <c r="CU370" s="61">
        <v>1003</v>
      </c>
      <c r="CV370" s="60"/>
      <c r="CW370" s="60"/>
      <c r="CX370" s="60"/>
      <c r="CY370" s="60"/>
      <c r="CZ370" s="60"/>
      <c r="DA370" s="60"/>
      <c r="DB370" s="60"/>
      <c r="DC370" s="60"/>
      <c r="DD370" s="60"/>
      <c r="DE370" s="60"/>
      <c r="DF370" s="60"/>
      <c r="DG370" s="60"/>
      <c r="DH370" s="60"/>
      <c r="DI370" s="60"/>
      <c r="DJ370" s="60"/>
      <c r="DK370" s="60">
        <v>3383.2442067736183</v>
      </c>
      <c r="DL370" s="60"/>
      <c r="DM370" s="60"/>
      <c r="DN370" s="60"/>
      <c r="DO370" s="60"/>
      <c r="DP370" s="60"/>
      <c r="DQ370" s="60"/>
      <c r="DR370" s="60">
        <v>1057</v>
      </c>
      <c r="DS370" s="60"/>
      <c r="DT370" s="60">
        <v>987</v>
      </c>
      <c r="DU370" s="60"/>
      <c r="DV370" s="60"/>
      <c r="DW370" s="60">
        <v>1349.0803357622501</v>
      </c>
      <c r="DX370" s="60"/>
      <c r="DY370" s="60"/>
      <c r="DZ370" s="60"/>
      <c r="EA370" s="60"/>
      <c r="EB370" s="60"/>
      <c r="EC370" s="60"/>
      <c r="ED370" s="60"/>
      <c r="EE370" s="60"/>
      <c r="EF370" s="60"/>
      <c r="EG370" s="60"/>
      <c r="EH370" s="60"/>
      <c r="EI370" s="60"/>
      <c r="EJ370" s="60"/>
      <c r="EK370" s="60"/>
      <c r="EL370" s="60"/>
      <c r="EM370" s="60"/>
      <c r="EN370" s="60"/>
      <c r="EO370" s="60">
        <v>1686</v>
      </c>
      <c r="EP370" s="60"/>
      <c r="EQ370" s="60"/>
      <c r="ER370" s="60"/>
      <c r="ES370" s="60"/>
      <c r="ET370" s="60"/>
      <c r="EU370" s="60"/>
      <c r="EV370" s="60"/>
      <c r="EW370" s="60"/>
      <c r="EX370" s="60"/>
      <c r="EY370" s="60"/>
      <c r="EZ370" s="60"/>
      <c r="FA370" s="60"/>
      <c r="FB370" s="60"/>
      <c r="FC370" s="60"/>
      <c r="FD370" s="60"/>
      <c r="FE370" s="60"/>
      <c r="FF370" s="60"/>
      <c r="FG370" s="60"/>
      <c r="FH370" s="60"/>
      <c r="FI370" s="60"/>
      <c r="FJ370" s="60"/>
      <c r="FK370" s="60"/>
      <c r="FL370" s="60"/>
      <c r="FM370" s="60"/>
      <c r="FN370" s="60"/>
    </row>
    <row r="371" spans="1:170" ht="15.6" x14ac:dyDescent="0.3">
      <c r="A371" s="56">
        <v>1613</v>
      </c>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c r="AF371" s="60"/>
      <c r="AG371" s="60"/>
      <c r="AH371" s="60"/>
      <c r="AI371" s="60"/>
      <c r="AJ371" s="60"/>
      <c r="AK371" s="60"/>
      <c r="AL371" s="60"/>
      <c r="AM371" s="60"/>
      <c r="AN371" s="60"/>
      <c r="AO371" s="60">
        <v>1495.1546163421242</v>
      </c>
      <c r="AP371" s="60"/>
      <c r="AQ371" s="60"/>
      <c r="AR371" s="60"/>
      <c r="AS371" s="60"/>
      <c r="AT371" s="60"/>
      <c r="AU371" s="60"/>
      <c r="AV371" s="60"/>
      <c r="AW371" s="60">
        <v>1147.0460772535496</v>
      </c>
      <c r="AX371" s="60"/>
      <c r="AY371" s="60"/>
      <c r="AZ371" s="60"/>
      <c r="BA371" s="60">
        <v>1674.8519036796263</v>
      </c>
      <c r="BB371" s="60"/>
      <c r="BC371" s="60">
        <v>1612</v>
      </c>
      <c r="BD371" s="60"/>
      <c r="BE371" s="60"/>
      <c r="BF371" s="60"/>
      <c r="BG371" s="60"/>
      <c r="BH371" s="60"/>
      <c r="BI371" s="60"/>
      <c r="BJ371" s="60"/>
      <c r="BK371" s="60"/>
      <c r="BL371" s="60"/>
      <c r="BM371" s="60"/>
      <c r="BN371" s="60"/>
      <c r="BO371" s="60"/>
      <c r="BP371" s="60"/>
      <c r="BQ371" s="60"/>
      <c r="BR371" s="60"/>
      <c r="BS371" s="60"/>
      <c r="BT371" s="60"/>
      <c r="BU371" s="60"/>
      <c r="BV371" s="60"/>
      <c r="BW371" s="60"/>
      <c r="BX371" s="60"/>
      <c r="BY371" s="60"/>
      <c r="BZ371" s="60"/>
      <c r="CA371" s="60"/>
      <c r="CB371" s="60"/>
      <c r="CC371" s="60"/>
      <c r="CD371" s="60"/>
      <c r="CE371" s="60"/>
      <c r="CF371" s="60"/>
      <c r="CG371" s="60"/>
      <c r="CH371" s="60"/>
      <c r="CI371" s="60"/>
      <c r="CJ371" s="60"/>
      <c r="CK371" s="60"/>
      <c r="CL371" s="60"/>
      <c r="CM371" s="60"/>
      <c r="CN371" s="60"/>
      <c r="CO371" s="60"/>
      <c r="CP371" s="60"/>
      <c r="CQ371" s="60"/>
      <c r="CR371" s="60"/>
      <c r="CS371" s="60"/>
      <c r="CT371" s="60"/>
      <c r="CU371" s="61">
        <v>1009</v>
      </c>
      <c r="CV371" s="60"/>
      <c r="CW371" s="60"/>
      <c r="CX371" s="60"/>
      <c r="CY371" s="60"/>
      <c r="CZ371" s="60"/>
      <c r="DA371" s="60"/>
      <c r="DB371" s="60"/>
      <c r="DC371" s="60"/>
      <c r="DD371" s="60"/>
      <c r="DE371" s="60"/>
      <c r="DF371" s="60"/>
      <c r="DG371" s="60"/>
      <c r="DH371" s="60"/>
      <c r="DI371" s="60"/>
      <c r="DJ371" s="60"/>
      <c r="DK371" s="60">
        <v>3217.4688057040994</v>
      </c>
      <c r="DL371" s="60"/>
      <c r="DM371" s="60"/>
      <c r="DN371" s="60"/>
      <c r="DO371" s="60"/>
      <c r="DP371" s="60"/>
      <c r="DQ371" s="60"/>
      <c r="DR371" s="60">
        <v>1033</v>
      </c>
      <c r="DS371" s="60"/>
      <c r="DT371" s="60">
        <v>980</v>
      </c>
      <c r="DU371" s="60"/>
      <c r="DV371" s="60"/>
      <c r="DW371" s="60">
        <v>1306.5476799830001</v>
      </c>
      <c r="DX371" s="60"/>
      <c r="DY371" s="60"/>
      <c r="DZ371" s="60"/>
      <c r="EA371" s="60"/>
      <c r="EB371" s="60"/>
      <c r="EC371" s="60"/>
      <c r="ED371" s="60"/>
      <c r="EE371" s="60"/>
      <c r="EF371" s="60"/>
      <c r="EG371" s="60"/>
      <c r="EH371" s="60"/>
      <c r="EI371" s="60"/>
      <c r="EJ371" s="60"/>
      <c r="EK371" s="60"/>
      <c r="EL371" s="60"/>
      <c r="EM371" s="60"/>
      <c r="EN371" s="60"/>
      <c r="EO371" s="60">
        <v>1564</v>
      </c>
      <c r="EP371" s="60"/>
      <c r="EQ371" s="60"/>
      <c r="ER371" s="60"/>
      <c r="ES371" s="60"/>
      <c r="ET371" s="60"/>
      <c r="EU371" s="60"/>
      <c r="EV371" s="60"/>
      <c r="EW371" s="60"/>
      <c r="EX371" s="60"/>
      <c r="EY371" s="60"/>
      <c r="EZ371" s="60"/>
      <c r="FA371" s="60"/>
      <c r="FB371" s="60"/>
      <c r="FC371" s="60"/>
      <c r="FD371" s="60"/>
      <c r="FE371" s="60"/>
      <c r="FF371" s="60"/>
      <c r="FG371" s="60"/>
      <c r="FH371" s="60"/>
      <c r="FI371" s="60"/>
      <c r="FJ371" s="60"/>
      <c r="FK371" s="60"/>
      <c r="FL371" s="60"/>
      <c r="FM371" s="60"/>
      <c r="FN371" s="60"/>
    </row>
    <row r="372" spans="1:170" ht="15.6" x14ac:dyDescent="0.3">
      <c r="A372" s="56">
        <v>1614</v>
      </c>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c r="AD372" s="60"/>
      <c r="AE372" s="60"/>
      <c r="AF372" s="60"/>
      <c r="AG372" s="60"/>
      <c r="AH372" s="60"/>
      <c r="AI372" s="60"/>
      <c r="AJ372" s="60"/>
      <c r="AK372" s="60"/>
      <c r="AL372" s="60"/>
      <c r="AM372" s="60"/>
      <c r="AN372" s="60"/>
      <c r="AO372" s="60">
        <v>1494.8617001065215</v>
      </c>
      <c r="AP372" s="60"/>
      <c r="AQ372" s="60"/>
      <c r="AR372" s="60"/>
      <c r="AS372" s="60"/>
      <c r="AT372" s="60"/>
      <c r="AU372" s="60"/>
      <c r="AV372" s="60"/>
      <c r="AW372" s="60">
        <v>1109.159700040736</v>
      </c>
      <c r="AX372" s="60"/>
      <c r="AY372" s="60"/>
      <c r="AZ372" s="60"/>
      <c r="BA372" s="60">
        <v>1541.041303239504</v>
      </c>
      <c r="BB372" s="60"/>
      <c r="BC372" s="60">
        <v>1555</v>
      </c>
      <c r="BD372" s="60"/>
      <c r="BE372" s="60"/>
      <c r="BF372" s="60"/>
      <c r="BG372" s="60"/>
      <c r="BH372" s="60"/>
      <c r="BI372" s="60"/>
      <c r="BJ372" s="60"/>
      <c r="BK372" s="60"/>
      <c r="BL372" s="60"/>
      <c r="BM372" s="60"/>
      <c r="BN372" s="60"/>
      <c r="BO372" s="60"/>
      <c r="BP372" s="60"/>
      <c r="BQ372" s="60"/>
      <c r="BR372" s="60"/>
      <c r="BS372" s="60"/>
      <c r="BT372" s="60"/>
      <c r="BU372" s="60"/>
      <c r="BV372" s="60"/>
      <c r="BW372" s="60"/>
      <c r="BX372" s="60"/>
      <c r="BY372" s="60"/>
      <c r="BZ372" s="60"/>
      <c r="CA372" s="60"/>
      <c r="CB372" s="60"/>
      <c r="CC372" s="60"/>
      <c r="CD372" s="60"/>
      <c r="CE372" s="60"/>
      <c r="CF372" s="60"/>
      <c r="CG372" s="60"/>
      <c r="CH372" s="60"/>
      <c r="CI372" s="60"/>
      <c r="CJ372" s="60"/>
      <c r="CK372" s="60"/>
      <c r="CL372" s="60"/>
      <c r="CM372" s="60"/>
      <c r="CN372" s="60"/>
      <c r="CO372" s="60"/>
      <c r="CP372" s="60"/>
      <c r="CQ372" s="60"/>
      <c r="CR372" s="60"/>
      <c r="CS372" s="60"/>
      <c r="CT372" s="60"/>
      <c r="CU372" s="61">
        <v>1004</v>
      </c>
      <c r="CV372" s="60"/>
      <c r="CW372" s="60"/>
      <c r="CX372" s="60"/>
      <c r="CY372" s="60"/>
      <c r="CZ372" s="60"/>
      <c r="DA372" s="60"/>
      <c r="DB372" s="60"/>
      <c r="DC372" s="60"/>
      <c r="DD372" s="60"/>
      <c r="DE372" s="60"/>
      <c r="DF372" s="60"/>
      <c r="DG372" s="60"/>
      <c r="DH372" s="60"/>
      <c r="DI372" s="60"/>
      <c r="DJ372" s="60"/>
      <c r="DK372" s="60">
        <v>3391.2655971479498</v>
      </c>
      <c r="DL372" s="60"/>
      <c r="DM372" s="60"/>
      <c r="DN372" s="60"/>
      <c r="DO372" s="60"/>
      <c r="DP372" s="60"/>
      <c r="DQ372" s="60"/>
      <c r="DR372" s="60">
        <v>1057</v>
      </c>
      <c r="DS372" s="60"/>
      <c r="DT372" s="60">
        <v>976</v>
      </c>
      <c r="DU372" s="60"/>
      <c r="DV372" s="60"/>
      <c r="DW372" s="60">
        <v>1352.7376175950001</v>
      </c>
      <c r="DX372" s="60"/>
      <c r="DY372" s="60"/>
      <c r="DZ372" s="60"/>
      <c r="EA372" s="60"/>
      <c r="EB372" s="60"/>
      <c r="EC372" s="60"/>
      <c r="ED372" s="60"/>
      <c r="EE372" s="60"/>
      <c r="EF372" s="60"/>
      <c r="EG372" s="60"/>
      <c r="EH372" s="60"/>
      <c r="EI372" s="60"/>
      <c r="EJ372" s="60"/>
      <c r="EK372" s="60"/>
      <c r="EL372" s="60"/>
      <c r="EM372" s="60"/>
      <c r="EN372" s="60"/>
      <c r="EO372" s="60">
        <v>1425</v>
      </c>
      <c r="EP372" s="60"/>
      <c r="EQ372" s="60"/>
      <c r="ER372" s="60"/>
      <c r="ES372" s="60"/>
      <c r="ET372" s="60"/>
      <c r="EU372" s="60"/>
      <c r="EV372" s="60"/>
      <c r="EW372" s="60"/>
      <c r="EX372" s="60"/>
      <c r="EY372" s="60"/>
      <c r="EZ372" s="60"/>
      <c r="FA372" s="60"/>
      <c r="FB372" s="60"/>
      <c r="FC372" s="60"/>
      <c r="FD372" s="60"/>
      <c r="FE372" s="60"/>
      <c r="FF372" s="60"/>
      <c r="FG372" s="60"/>
      <c r="FH372" s="60"/>
      <c r="FI372" s="60"/>
      <c r="FJ372" s="60"/>
      <c r="FK372" s="60"/>
      <c r="FL372" s="60"/>
      <c r="FM372" s="60"/>
      <c r="FN372" s="60"/>
    </row>
    <row r="373" spans="1:170" ht="15.6" x14ac:dyDescent="0.3">
      <c r="A373" s="56">
        <v>1615</v>
      </c>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c r="AN373" s="60"/>
      <c r="AO373" s="60">
        <v>1473.8125373439764</v>
      </c>
      <c r="AP373" s="60"/>
      <c r="AQ373" s="60"/>
      <c r="AR373" s="60"/>
      <c r="AS373" s="60"/>
      <c r="AT373" s="60"/>
      <c r="AU373" s="60"/>
      <c r="AV373" s="60"/>
      <c r="AW373" s="60">
        <v>1134.69521126003</v>
      </c>
      <c r="AX373" s="60"/>
      <c r="AY373" s="60"/>
      <c r="AZ373" s="60"/>
      <c r="BA373" s="60">
        <v>1508.752557200964</v>
      </c>
      <c r="BB373" s="60"/>
      <c r="BC373" s="60">
        <v>1681</v>
      </c>
      <c r="BD373" s="60"/>
      <c r="BE373" s="60"/>
      <c r="BF373" s="60"/>
      <c r="BG373" s="60"/>
      <c r="BH373" s="60"/>
      <c r="BI373" s="60"/>
      <c r="BJ373" s="60"/>
      <c r="BK373" s="60"/>
      <c r="BL373" s="60"/>
      <c r="BM373" s="60"/>
      <c r="BN373" s="60"/>
      <c r="BO373" s="60"/>
      <c r="BP373" s="60"/>
      <c r="BQ373" s="60"/>
      <c r="BR373" s="60"/>
      <c r="BS373" s="60"/>
      <c r="BT373" s="60"/>
      <c r="BU373" s="60"/>
      <c r="BV373" s="60"/>
      <c r="BW373" s="60"/>
      <c r="BX373" s="60"/>
      <c r="BY373" s="60"/>
      <c r="BZ373" s="60"/>
      <c r="CA373" s="60"/>
      <c r="CB373" s="60"/>
      <c r="CC373" s="60"/>
      <c r="CD373" s="60"/>
      <c r="CE373" s="60"/>
      <c r="CF373" s="60"/>
      <c r="CG373" s="60"/>
      <c r="CH373" s="60"/>
      <c r="CI373" s="60"/>
      <c r="CJ373" s="60"/>
      <c r="CK373" s="60"/>
      <c r="CL373" s="60"/>
      <c r="CM373" s="60"/>
      <c r="CN373" s="60"/>
      <c r="CO373" s="60"/>
      <c r="CP373" s="60"/>
      <c r="CQ373" s="60"/>
      <c r="CR373" s="60"/>
      <c r="CS373" s="60"/>
      <c r="CT373" s="60"/>
      <c r="CU373" s="61">
        <v>999</v>
      </c>
      <c r="CV373" s="60"/>
      <c r="CW373" s="60"/>
      <c r="CX373" s="60"/>
      <c r="CY373" s="60"/>
      <c r="CZ373" s="60"/>
      <c r="DA373" s="60"/>
      <c r="DB373" s="60"/>
      <c r="DC373" s="60"/>
      <c r="DD373" s="60"/>
      <c r="DE373" s="60"/>
      <c r="DF373" s="60"/>
      <c r="DG373" s="60"/>
      <c r="DH373" s="60"/>
      <c r="DI373" s="60"/>
      <c r="DJ373" s="60"/>
      <c r="DK373" s="60">
        <v>3064.1711229946523</v>
      </c>
      <c r="DL373" s="60"/>
      <c r="DM373" s="60"/>
      <c r="DN373" s="60"/>
      <c r="DO373" s="60"/>
      <c r="DP373" s="60"/>
      <c r="DQ373" s="60"/>
      <c r="DR373" s="60">
        <v>1028</v>
      </c>
      <c r="DS373" s="60"/>
      <c r="DT373" s="60">
        <v>960</v>
      </c>
      <c r="DU373" s="60"/>
      <c r="DV373" s="60"/>
      <c r="DW373" s="60">
        <v>1423.82991166325</v>
      </c>
      <c r="DX373" s="60"/>
      <c r="DY373" s="60"/>
      <c r="DZ373" s="60"/>
      <c r="EA373" s="60"/>
      <c r="EB373" s="60"/>
      <c r="EC373" s="60"/>
      <c r="ED373" s="60"/>
      <c r="EE373" s="60"/>
      <c r="EF373" s="60"/>
      <c r="EG373" s="60"/>
      <c r="EH373" s="60"/>
      <c r="EI373" s="60"/>
      <c r="EJ373" s="60"/>
      <c r="EK373" s="60"/>
      <c r="EL373" s="60"/>
      <c r="EM373" s="60"/>
      <c r="EN373" s="60"/>
      <c r="EO373" s="60">
        <v>1494</v>
      </c>
      <c r="EP373" s="60"/>
      <c r="EQ373" s="60"/>
      <c r="ER373" s="60"/>
      <c r="ES373" s="60"/>
      <c r="ET373" s="60"/>
      <c r="EU373" s="60"/>
      <c r="EV373" s="60"/>
      <c r="EW373" s="60"/>
      <c r="EX373" s="60"/>
      <c r="EY373" s="60"/>
      <c r="EZ373" s="60"/>
      <c r="FA373" s="60"/>
      <c r="FB373" s="60"/>
      <c r="FC373" s="60"/>
      <c r="FD373" s="60"/>
      <c r="FE373" s="60"/>
      <c r="FF373" s="60"/>
      <c r="FG373" s="60"/>
      <c r="FH373" s="60"/>
      <c r="FI373" s="60"/>
      <c r="FJ373" s="60"/>
      <c r="FK373" s="60"/>
      <c r="FL373" s="60"/>
      <c r="FM373" s="60"/>
      <c r="FN373" s="60"/>
    </row>
    <row r="374" spans="1:170" ht="15.6" x14ac:dyDescent="0.3">
      <c r="A374" s="56">
        <v>1616</v>
      </c>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60"/>
      <c r="AO374" s="60">
        <v>1502.1394906601913</v>
      </c>
      <c r="AP374" s="60"/>
      <c r="AQ374" s="60"/>
      <c r="AR374" s="60"/>
      <c r="AS374" s="60"/>
      <c r="AT374" s="60"/>
      <c r="AU374" s="60"/>
      <c r="AV374" s="60"/>
      <c r="AW374" s="60">
        <v>1041.5656653533106</v>
      </c>
      <c r="AX374" s="60"/>
      <c r="AY374" s="60"/>
      <c r="AZ374" s="60"/>
      <c r="BA374" s="60">
        <v>1494.1551003551383</v>
      </c>
      <c r="BB374" s="60"/>
      <c r="BC374" s="60">
        <v>1586</v>
      </c>
      <c r="BD374" s="60"/>
      <c r="BE374" s="60"/>
      <c r="BF374" s="60"/>
      <c r="BG374" s="60"/>
      <c r="BH374" s="60"/>
      <c r="BI374" s="60"/>
      <c r="BJ374" s="60"/>
      <c r="BK374" s="60"/>
      <c r="BL374" s="60"/>
      <c r="BM374" s="60"/>
      <c r="BN374" s="60"/>
      <c r="BO374" s="60"/>
      <c r="BP374" s="60"/>
      <c r="BQ374" s="60"/>
      <c r="BR374" s="60"/>
      <c r="BS374" s="60"/>
      <c r="BT374" s="60"/>
      <c r="BU374" s="60"/>
      <c r="BV374" s="60"/>
      <c r="BW374" s="60"/>
      <c r="BX374" s="60"/>
      <c r="BY374" s="60"/>
      <c r="BZ374" s="60"/>
      <c r="CA374" s="60"/>
      <c r="CB374" s="60"/>
      <c r="CC374" s="60"/>
      <c r="CD374" s="60"/>
      <c r="CE374" s="60"/>
      <c r="CF374" s="60"/>
      <c r="CG374" s="60"/>
      <c r="CH374" s="60"/>
      <c r="CI374" s="60"/>
      <c r="CJ374" s="60"/>
      <c r="CK374" s="60"/>
      <c r="CL374" s="60"/>
      <c r="CM374" s="60"/>
      <c r="CN374" s="60"/>
      <c r="CO374" s="60"/>
      <c r="CP374" s="60"/>
      <c r="CQ374" s="60"/>
      <c r="CR374" s="60"/>
      <c r="CS374" s="60"/>
      <c r="CT374" s="60"/>
      <c r="CU374" s="61">
        <v>993</v>
      </c>
      <c r="CV374" s="60"/>
      <c r="CW374" s="60"/>
      <c r="CX374" s="60"/>
      <c r="CY374" s="60"/>
      <c r="CZ374" s="60"/>
      <c r="DA374" s="60"/>
      <c r="DB374" s="60"/>
      <c r="DC374" s="60"/>
      <c r="DD374" s="60"/>
      <c r="DE374" s="60"/>
      <c r="DF374" s="60"/>
      <c r="DG374" s="60"/>
      <c r="DH374" s="60"/>
      <c r="DI374" s="60"/>
      <c r="DJ374" s="60"/>
      <c r="DK374" s="60">
        <v>3269.1622103386808</v>
      </c>
      <c r="DL374" s="60"/>
      <c r="DM374" s="60"/>
      <c r="DN374" s="60"/>
      <c r="DO374" s="60"/>
      <c r="DP374" s="60"/>
      <c r="DQ374" s="60"/>
      <c r="DR374" s="60">
        <v>983</v>
      </c>
      <c r="DS374" s="60"/>
      <c r="DT374" s="60">
        <v>940</v>
      </c>
      <c r="DU374" s="60"/>
      <c r="DV374" s="60"/>
      <c r="DW374" s="60">
        <v>1462.5921005832499</v>
      </c>
      <c r="DX374" s="60"/>
      <c r="DY374" s="60"/>
      <c r="DZ374" s="60"/>
      <c r="EA374" s="60"/>
      <c r="EB374" s="60"/>
      <c r="EC374" s="60"/>
      <c r="ED374" s="60"/>
      <c r="EE374" s="60"/>
      <c r="EF374" s="60"/>
      <c r="EG374" s="60"/>
      <c r="EH374" s="60"/>
      <c r="EI374" s="60"/>
      <c r="EJ374" s="60"/>
      <c r="EK374" s="60"/>
      <c r="EL374" s="60"/>
      <c r="EM374" s="60"/>
      <c r="EN374" s="60"/>
      <c r="EO374" s="60">
        <v>1462</v>
      </c>
      <c r="EP374" s="60"/>
      <c r="EQ374" s="60"/>
      <c r="ER374" s="60"/>
      <c r="ES374" s="60"/>
      <c r="ET374" s="60"/>
      <c r="EU374" s="60"/>
      <c r="EV374" s="60"/>
      <c r="EW374" s="60"/>
      <c r="EX374" s="60"/>
      <c r="EY374" s="60"/>
      <c r="EZ374" s="60"/>
      <c r="FA374" s="60"/>
      <c r="FB374" s="60"/>
      <c r="FC374" s="60"/>
      <c r="FD374" s="60"/>
      <c r="FE374" s="60"/>
      <c r="FF374" s="60"/>
      <c r="FG374" s="60"/>
      <c r="FH374" s="60"/>
      <c r="FI374" s="60"/>
      <c r="FJ374" s="60"/>
      <c r="FK374" s="60"/>
      <c r="FL374" s="60"/>
      <c r="FM374" s="60"/>
      <c r="FN374" s="60"/>
    </row>
    <row r="375" spans="1:170" ht="15.6" x14ac:dyDescent="0.3">
      <c r="A375" s="56">
        <v>1617</v>
      </c>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60"/>
      <c r="AO375" s="60">
        <v>1506.4074254692175</v>
      </c>
      <c r="AP375" s="60"/>
      <c r="AQ375" s="60"/>
      <c r="AR375" s="60"/>
      <c r="AS375" s="60"/>
      <c r="AT375" s="60"/>
      <c r="AU375" s="60"/>
      <c r="AV375" s="60"/>
      <c r="AW375" s="60">
        <v>1061.3673616248575</v>
      </c>
      <c r="AX375" s="60"/>
      <c r="AY375" s="60"/>
      <c r="AZ375" s="60"/>
      <c r="BA375" s="60">
        <v>1699.6508339311531</v>
      </c>
      <c r="BB375" s="60"/>
      <c r="BC375" s="60">
        <v>1749</v>
      </c>
      <c r="BD375" s="60"/>
      <c r="BE375" s="60"/>
      <c r="BF375" s="60"/>
      <c r="BG375" s="60"/>
      <c r="BH375" s="60"/>
      <c r="BI375" s="60"/>
      <c r="BJ375" s="60"/>
      <c r="BK375" s="60"/>
      <c r="BL375" s="60"/>
      <c r="BM375" s="60"/>
      <c r="BN375" s="60"/>
      <c r="BO375" s="60"/>
      <c r="BP375" s="60"/>
      <c r="BQ375" s="60"/>
      <c r="BR375" s="60"/>
      <c r="BS375" s="60"/>
      <c r="BT375" s="60"/>
      <c r="BU375" s="60"/>
      <c r="BV375" s="60"/>
      <c r="BW375" s="60"/>
      <c r="BX375" s="60"/>
      <c r="BY375" s="60"/>
      <c r="BZ375" s="60"/>
      <c r="CA375" s="60"/>
      <c r="CB375" s="60"/>
      <c r="CC375" s="60"/>
      <c r="CD375" s="60"/>
      <c r="CE375" s="60"/>
      <c r="CF375" s="60"/>
      <c r="CG375" s="60"/>
      <c r="CH375" s="60"/>
      <c r="CI375" s="60"/>
      <c r="CJ375" s="60"/>
      <c r="CK375" s="60"/>
      <c r="CL375" s="60"/>
      <c r="CM375" s="60"/>
      <c r="CN375" s="60"/>
      <c r="CO375" s="60"/>
      <c r="CP375" s="60"/>
      <c r="CQ375" s="60"/>
      <c r="CR375" s="60"/>
      <c r="CS375" s="60"/>
      <c r="CT375" s="60"/>
      <c r="CU375" s="61">
        <v>996</v>
      </c>
      <c r="CV375" s="60"/>
      <c r="CW375" s="60"/>
      <c r="CX375" s="60"/>
      <c r="CY375" s="60"/>
      <c r="CZ375" s="60"/>
      <c r="DA375" s="60"/>
      <c r="DB375" s="60"/>
      <c r="DC375" s="60"/>
      <c r="DD375" s="60"/>
      <c r="DE375" s="60"/>
      <c r="DF375" s="60"/>
      <c r="DG375" s="60"/>
      <c r="DH375" s="60"/>
      <c r="DI375" s="60"/>
      <c r="DJ375" s="60"/>
      <c r="DK375" s="60">
        <v>3360.9625668449194</v>
      </c>
      <c r="DL375" s="60"/>
      <c r="DM375" s="60"/>
      <c r="DN375" s="60"/>
      <c r="DO375" s="60"/>
      <c r="DP375" s="60"/>
      <c r="DQ375" s="60"/>
      <c r="DR375" s="60">
        <v>998</v>
      </c>
      <c r="DS375" s="60"/>
      <c r="DT375" s="60">
        <v>923</v>
      </c>
      <c r="DU375" s="60"/>
      <c r="DV375" s="60"/>
      <c r="DW375" s="60">
        <v>1369.6223445677501</v>
      </c>
      <c r="DX375" s="60"/>
      <c r="DY375" s="60"/>
      <c r="DZ375" s="60"/>
      <c r="EA375" s="60"/>
      <c r="EB375" s="60"/>
      <c r="EC375" s="60"/>
      <c r="ED375" s="60"/>
      <c r="EE375" s="60"/>
      <c r="EF375" s="60"/>
      <c r="EG375" s="60"/>
      <c r="EH375" s="60"/>
      <c r="EI375" s="60"/>
      <c r="EJ375" s="60"/>
      <c r="EK375" s="60"/>
      <c r="EL375" s="60"/>
      <c r="EM375" s="60"/>
      <c r="EN375" s="60"/>
      <c r="EO375" s="60">
        <v>1447</v>
      </c>
      <c r="EP375" s="60"/>
      <c r="EQ375" s="60"/>
      <c r="ER375" s="60"/>
      <c r="ES375" s="60"/>
      <c r="ET375" s="60"/>
      <c r="EU375" s="60"/>
      <c r="EV375" s="60"/>
      <c r="EW375" s="60"/>
      <c r="EX375" s="60"/>
      <c r="EY375" s="60"/>
      <c r="EZ375" s="60"/>
      <c r="FA375" s="60"/>
      <c r="FB375" s="60"/>
      <c r="FC375" s="60"/>
      <c r="FD375" s="60"/>
      <c r="FE375" s="60"/>
      <c r="FF375" s="60"/>
      <c r="FG375" s="60"/>
      <c r="FH375" s="60"/>
      <c r="FI375" s="60"/>
      <c r="FJ375" s="60"/>
      <c r="FK375" s="60"/>
      <c r="FL375" s="60"/>
      <c r="FM375" s="60"/>
      <c r="FN375" s="60"/>
    </row>
    <row r="376" spans="1:170" ht="15.6" x14ac:dyDescent="0.3">
      <c r="A376" s="56">
        <v>1618</v>
      </c>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c r="AG376" s="60"/>
      <c r="AH376" s="60"/>
      <c r="AI376" s="60"/>
      <c r="AJ376" s="60"/>
      <c r="AK376" s="60"/>
      <c r="AL376" s="60"/>
      <c r="AM376" s="60"/>
      <c r="AN376" s="60"/>
      <c r="AO376" s="60">
        <v>1507.2927725282284</v>
      </c>
      <c r="AP376" s="60"/>
      <c r="AQ376" s="60"/>
      <c r="AR376" s="60"/>
      <c r="AS376" s="60"/>
      <c r="AT376" s="60"/>
      <c r="AU376" s="60"/>
      <c r="AV376" s="60"/>
      <c r="AW376" s="60">
        <v>1193.0087929288466</v>
      </c>
      <c r="AX376" s="60"/>
      <c r="AY376" s="60"/>
      <c r="AZ376" s="60"/>
      <c r="BA376" s="60">
        <v>1582.0576489145528</v>
      </c>
      <c r="BB376" s="60"/>
      <c r="BC376" s="60">
        <v>1740</v>
      </c>
      <c r="BD376" s="60"/>
      <c r="BE376" s="60"/>
      <c r="BF376" s="60"/>
      <c r="BG376" s="60"/>
      <c r="BH376" s="60"/>
      <c r="BI376" s="60"/>
      <c r="BJ376" s="60"/>
      <c r="BK376" s="60"/>
      <c r="BL376" s="60"/>
      <c r="BM376" s="60"/>
      <c r="BN376" s="60"/>
      <c r="BO376" s="60"/>
      <c r="BP376" s="60"/>
      <c r="BQ376" s="60"/>
      <c r="BR376" s="60"/>
      <c r="BS376" s="60"/>
      <c r="BT376" s="60"/>
      <c r="BU376" s="60"/>
      <c r="BV376" s="60"/>
      <c r="BW376" s="60"/>
      <c r="BX376" s="60"/>
      <c r="BY376" s="60"/>
      <c r="BZ376" s="60"/>
      <c r="CA376" s="60"/>
      <c r="CB376" s="60"/>
      <c r="CC376" s="60"/>
      <c r="CD376" s="60"/>
      <c r="CE376" s="60"/>
      <c r="CF376" s="60"/>
      <c r="CG376" s="60"/>
      <c r="CH376" s="60"/>
      <c r="CI376" s="60"/>
      <c r="CJ376" s="60"/>
      <c r="CK376" s="60"/>
      <c r="CL376" s="60"/>
      <c r="CM376" s="60"/>
      <c r="CN376" s="60"/>
      <c r="CO376" s="60"/>
      <c r="CP376" s="60"/>
      <c r="CQ376" s="60"/>
      <c r="CR376" s="60"/>
      <c r="CS376" s="60"/>
      <c r="CT376" s="60"/>
      <c r="CU376" s="61">
        <v>1001</v>
      </c>
      <c r="CV376" s="60"/>
      <c r="CW376" s="60"/>
      <c r="CX376" s="60"/>
      <c r="CY376" s="60"/>
      <c r="CZ376" s="60"/>
      <c r="DA376" s="60"/>
      <c r="DB376" s="60"/>
      <c r="DC376" s="60"/>
      <c r="DD376" s="60"/>
      <c r="DE376" s="60"/>
      <c r="DF376" s="60"/>
      <c r="DG376" s="60"/>
      <c r="DH376" s="60"/>
      <c r="DI376" s="60"/>
      <c r="DJ376" s="60"/>
      <c r="DK376" s="60">
        <v>5117.6470588235288</v>
      </c>
      <c r="DL376" s="60"/>
      <c r="DM376" s="60"/>
      <c r="DN376" s="60"/>
      <c r="DO376" s="60"/>
      <c r="DP376" s="60"/>
      <c r="DQ376" s="60"/>
      <c r="DR376" s="60">
        <v>996</v>
      </c>
      <c r="DS376" s="60"/>
      <c r="DT376" s="60">
        <v>912</v>
      </c>
      <c r="DU376" s="60"/>
      <c r="DV376" s="60"/>
      <c r="DW376" s="60">
        <v>1283.2391387724999</v>
      </c>
      <c r="DX376" s="60"/>
      <c r="DY376" s="60"/>
      <c r="DZ376" s="60"/>
      <c r="EA376" s="60"/>
      <c r="EB376" s="60"/>
      <c r="EC376" s="60"/>
      <c r="ED376" s="60"/>
      <c r="EE376" s="60"/>
      <c r="EF376" s="60"/>
      <c r="EG376" s="60"/>
      <c r="EH376" s="60"/>
      <c r="EI376" s="60"/>
      <c r="EJ376" s="60"/>
      <c r="EK376" s="60"/>
      <c r="EL376" s="60"/>
      <c r="EM376" s="60"/>
      <c r="EN376" s="60"/>
      <c r="EO376" s="60">
        <v>1664</v>
      </c>
      <c r="EP376" s="60"/>
      <c r="EQ376" s="60"/>
      <c r="ER376" s="60"/>
      <c r="ES376" s="60"/>
      <c r="ET376" s="60"/>
      <c r="EU376" s="60"/>
      <c r="EV376" s="60"/>
      <c r="EW376" s="60"/>
      <c r="EX376" s="60"/>
      <c r="EY376" s="60"/>
      <c r="EZ376" s="60"/>
      <c r="FA376" s="60"/>
      <c r="FB376" s="60"/>
      <c r="FC376" s="60"/>
      <c r="FD376" s="60"/>
      <c r="FE376" s="60"/>
      <c r="FF376" s="60"/>
      <c r="FG376" s="60"/>
      <c r="FH376" s="60"/>
      <c r="FI376" s="60"/>
      <c r="FJ376" s="60"/>
      <c r="FK376" s="60"/>
      <c r="FL376" s="60"/>
      <c r="FM376" s="60"/>
      <c r="FN376" s="60"/>
    </row>
    <row r="377" spans="1:170" ht="15.6" x14ac:dyDescent="0.3">
      <c r="A377" s="56">
        <v>1619</v>
      </c>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c r="AN377" s="60"/>
      <c r="AO377" s="60">
        <v>1571.0003109279437</v>
      </c>
      <c r="AP377" s="60"/>
      <c r="AQ377" s="60"/>
      <c r="AR377" s="60"/>
      <c r="AS377" s="60"/>
      <c r="AT377" s="60"/>
      <c r="AU377" s="60"/>
      <c r="AV377" s="60"/>
      <c r="AW377" s="60">
        <v>1114.933899468276</v>
      </c>
      <c r="AX377" s="60"/>
      <c r="AY377" s="60"/>
      <c r="AZ377" s="60"/>
      <c r="BA377" s="60">
        <v>1493.7487885604776</v>
      </c>
      <c r="BB377" s="60"/>
      <c r="BC377" s="60">
        <v>1586</v>
      </c>
      <c r="BD377" s="60"/>
      <c r="BE377" s="60"/>
      <c r="BF377" s="60"/>
      <c r="BG377" s="60"/>
      <c r="BH377" s="60"/>
      <c r="BI377" s="60"/>
      <c r="BJ377" s="60"/>
      <c r="BK377" s="60"/>
      <c r="BL377" s="60"/>
      <c r="BM377" s="60"/>
      <c r="BN377" s="60"/>
      <c r="BO377" s="60"/>
      <c r="BP377" s="60"/>
      <c r="BQ377" s="60"/>
      <c r="BR377" s="60"/>
      <c r="BS377" s="60"/>
      <c r="BT377" s="60"/>
      <c r="BU377" s="60"/>
      <c r="BV377" s="60"/>
      <c r="BW377" s="60"/>
      <c r="BX377" s="60"/>
      <c r="BY377" s="60"/>
      <c r="BZ377" s="60"/>
      <c r="CA377" s="60"/>
      <c r="CB377" s="60"/>
      <c r="CC377" s="60"/>
      <c r="CD377" s="60"/>
      <c r="CE377" s="60"/>
      <c r="CF377" s="60"/>
      <c r="CG377" s="60"/>
      <c r="CH377" s="60"/>
      <c r="CI377" s="60"/>
      <c r="CJ377" s="60"/>
      <c r="CK377" s="60"/>
      <c r="CL377" s="60"/>
      <c r="CM377" s="60"/>
      <c r="CN377" s="60"/>
      <c r="CO377" s="60"/>
      <c r="CP377" s="60"/>
      <c r="CQ377" s="60"/>
      <c r="CR377" s="60"/>
      <c r="CS377" s="60"/>
      <c r="CT377" s="60"/>
      <c r="CU377" s="61">
        <v>987</v>
      </c>
      <c r="CV377" s="60"/>
      <c r="CW377" s="60"/>
      <c r="CX377" s="60"/>
      <c r="CY377" s="60"/>
      <c r="CZ377" s="60"/>
      <c r="DA377" s="60"/>
      <c r="DB377" s="60"/>
      <c r="DC377" s="60"/>
      <c r="DD377" s="60"/>
      <c r="DE377" s="60"/>
      <c r="DF377" s="60"/>
      <c r="DG377" s="60"/>
      <c r="DH377" s="60"/>
      <c r="DI377" s="60"/>
      <c r="DJ377" s="60"/>
      <c r="DK377" s="60">
        <v>4620.320855614973</v>
      </c>
      <c r="DL377" s="60"/>
      <c r="DM377" s="60"/>
      <c r="DN377" s="60"/>
      <c r="DO377" s="60"/>
      <c r="DP377" s="60"/>
      <c r="DQ377" s="60"/>
      <c r="DR377" s="60">
        <v>999</v>
      </c>
      <c r="DS377" s="60"/>
      <c r="DT377" s="60">
        <v>889</v>
      </c>
      <c r="DU377" s="60"/>
      <c r="DV377" s="60"/>
      <c r="DW377" s="60">
        <v>1283.5174241662498</v>
      </c>
      <c r="DX377" s="60"/>
      <c r="DY377" s="60"/>
      <c r="DZ377" s="60"/>
      <c r="EA377" s="60"/>
      <c r="EB377" s="60"/>
      <c r="EC377" s="60"/>
      <c r="ED377" s="60"/>
      <c r="EE377" s="60"/>
      <c r="EF377" s="60"/>
      <c r="EG377" s="60"/>
      <c r="EH377" s="60"/>
      <c r="EI377" s="60"/>
      <c r="EJ377" s="60"/>
      <c r="EK377" s="60"/>
      <c r="EL377" s="60"/>
      <c r="EM377" s="60"/>
      <c r="EN377" s="60"/>
      <c r="EO377" s="60">
        <v>1519</v>
      </c>
      <c r="EP377" s="60"/>
      <c r="EQ377" s="60"/>
      <c r="ER377" s="60"/>
      <c r="ES377" s="60"/>
      <c r="ET377" s="60"/>
      <c r="EU377" s="60"/>
      <c r="EV377" s="60"/>
      <c r="EW377" s="60"/>
      <c r="EX377" s="60"/>
      <c r="EY377" s="60"/>
      <c r="EZ377" s="60"/>
      <c r="FA377" s="60"/>
      <c r="FB377" s="60"/>
      <c r="FC377" s="60"/>
      <c r="FD377" s="60"/>
      <c r="FE377" s="60"/>
      <c r="FF377" s="60"/>
      <c r="FG377" s="60"/>
      <c r="FH377" s="60"/>
      <c r="FI377" s="60"/>
      <c r="FJ377" s="60"/>
      <c r="FK377" s="60"/>
      <c r="FL377" s="60"/>
      <c r="FM377" s="60"/>
      <c r="FN377" s="60"/>
    </row>
    <row r="378" spans="1:170" ht="15.6" x14ac:dyDescent="0.3">
      <c r="A378" s="56">
        <v>1620</v>
      </c>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c r="AA378" s="60"/>
      <c r="AB378" s="60">
        <v>1262</v>
      </c>
      <c r="AC378" s="60"/>
      <c r="AD378" s="60"/>
      <c r="AE378" s="60"/>
      <c r="AF378" s="60"/>
      <c r="AG378" s="60"/>
      <c r="AH378" s="60"/>
      <c r="AI378" s="60"/>
      <c r="AJ378" s="60"/>
      <c r="AK378" s="60"/>
      <c r="AL378" s="60"/>
      <c r="AM378" s="60"/>
      <c r="AN378" s="60"/>
      <c r="AO378" s="60">
        <v>1641.2154851178095</v>
      </c>
      <c r="AP378" s="60"/>
      <c r="AQ378" s="60"/>
      <c r="AR378" s="60"/>
      <c r="AS378" s="60"/>
      <c r="AT378" s="60"/>
      <c r="AU378" s="60"/>
      <c r="AV378" s="60"/>
      <c r="AW378" s="60">
        <v>1115.9994876965095</v>
      </c>
      <c r="AX378" s="60"/>
      <c r="AY378" s="60"/>
      <c r="AZ378" s="60"/>
      <c r="BA378" s="60">
        <v>1741.8515559050097</v>
      </c>
      <c r="BB378" s="60"/>
      <c r="BC378" s="60">
        <v>1842</v>
      </c>
      <c r="BD378" s="60"/>
      <c r="BE378" s="60"/>
      <c r="BF378" s="60"/>
      <c r="BG378" s="60"/>
      <c r="BH378" s="60"/>
      <c r="BI378" s="60"/>
      <c r="BJ378" s="60"/>
      <c r="BK378" s="60"/>
      <c r="BL378" s="60"/>
      <c r="BM378" s="60"/>
      <c r="BN378" s="60"/>
      <c r="BO378" s="60"/>
      <c r="BP378" s="60"/>
      <c r="BQ378" s="60"/>
      <c r="BR378" s="60"/>
      <c r="BS378" s="60"/>
      <c r="BT378" s="60"/>
      <c r="BU378" s="60"/>
      <c r="BV378" s="60"/>
      <c r="BW378" s="60"/>
      <c r="BX378" s="60"/>
      <c r="BY378" s="60"/>
      <c r="BZ378" s="60"/>
      <c r="CA378" s="60"/>
      <c r="CB378" s="60"/>
      <c r="CC378" s="60"/>
      <c r="CD378" s="60"/>
      <c r="CE378" s="60"/>
      <c r="CF378" s="60"/>
      <c r="CG378" s="60"/>
      <c r="CH378" s="60"/>
      <c r="CI378" s="60"/>
      <c r="CJ378" s="60"/>
      <c r="CK378" s="60"/>
      <c r="CL378" s="60"/>
      <c r="CM378" s="60"/>
      <c r="CN378" s="60"/>
      <c r="CO378" s="60"/>
      <c r="CP378" s="60"/>
      <c r="CQ378" s="60"/>
      <c r="CR378" s="60"/>
      <c r="CS378" s="60"/>
      <c r="CT378" s="60"/>
      <c r="CU378" s="61">
        <v>1003</v>
      </c>
      <c r="CV378" s="60"/>
      <c r="CW378" s="60"/>
      <c r="CX378" s="60"/>
      <c r="CY378" s="60"/>
      <c r="CZ378" s="60"/>
      <c r="DA378" s="60"/>
      <c r="DB378" s="60"/>
      <c r="DC378" s="60"/>
      <c r="DD378" s="60"/>
      <c r="DE378" s="60"/>
      <c r="DF378" s="60"/>
      <c r="DG378" s="60"/>
      <c r="DH378" s="60"/>
      <c r="DI378" s="60"/>
      <c r="DJ378" s="60"/>
      <c r="DK378" s="60">
        <v>3492.8698752228161</v>
      </c>
      <c r="DL378" s="60"/>
      <c r="DM378" s="60"/>
      <c r="DN378" s="60"/>
      <c r="DO378" s="60"/>
      <c r="DP378" s="60"/>
      <c r="DQ378" s="60"/>
      <c r="DR378" s="60">
        <v>995</v>
      </c>
      <c r="DS378" s="60"/>
      <c r="DT378" s="60">
        <v>872</v>
      </c>
      <c r="DU378" s="60"/>
      <c r="DV378" s="60"/>
      <c r="DW378" s="60">
        <v>1445.8650524500001</v>
      </c>
      <c r="DX378" s="60"/>
      <c r="DY378" s="60"/>
      <c r="DZ378" s="60"/>
      <c r="EA378" s="60"/>
      <c r="EB378" s="60"/>
      <c r="EC378" s="60"/>
      <c r="ED378" s="60"/>
      <c r="EE378" s="60"/>
      <c r="EF378" s="60"/>
      <c r="EG378" s="60"/>
      <c r="EH378" s="60"/>
      <c r="EI378" s="60"/>
      <c r="EJ378" s="60"/>
      <c r="EK378" s="60"/>
      <c r="EL378" s="60"/>
      <c r="EM378" s="60"/>
      <c r="EN378" s="60"/>
      <c r="EO378" s="60">
        <v>1623</v>
      </c>
      <c r="EP378" s="60"/>
      <c r="EQ378" s="60"/>
      <c r="ER378" s="60"/>
      <c r="ES378" s="60"/>
      <c r="ET378" s="60"/>
      <c r="EU378" s="60"/>
      <c r="EV378" s="60"/>
      <c r="EW378" s="60"/>
      <c r="EX378" s="60"/>
      <c r="EY378" s="60"/>
      <c r="EZ378" s="60"/>
      <c r="FA378" s="60"/>
      <c r="FB378" s="60"/>
      <c r="FC378" s="60"/>
      <c r="FD378" s="60"/>
      <c r="FE378" s="60"/>
      <c r="FF378" s="60"/>
      <c r="FG378" s="60"/>
      <c r="FH378" s="60"/>
      <c r="FI378" s="60"/>
      <c r="FJ378" s="60"/>
      <c r="FK378" s="60"/>
      <c r="FL378" s="60"/>
      <c r="FM378" s="60"/>
      <c r="FN378" s="60"/>
    </row>
    <row r="379" spans="1:170" ht="15.6" x14ac:dyDescent="0.3">
      <c r="A379" s="56">
        <v>1621</v>
      </c>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c r="AO379" s="60">
        <v>1613.7068458584481</v>
      </c>
      <c r="AP379" s="60"/>
      <c r="AQ379" s="60"/>
      <c r="AR379" s="60"/>
      <c r="AS379" s="60"/>
      <c r="AT379" s="60"/>
      <c r="AU379" s="60"/>
      <c r="AV379" s="60"/>
      <c r="AW379" s="60">
        <v>1102.7716352908353</v>
      </c>
      <c r="AX379" s="60"/>
      <c r="AY379" s="60"/>
      <c r="AZ379" s="60"/>
      <c r="BA379" s="60">
        <v>1612.0006545082022</v>
      </c>
      <c r="BB379" s="60"/>
      <c r="BC379" s="60">
        <v>1832</v>
      </c>
      <c r="BD379" s="60"/>
      <c r="BE379" s="60"/>
      <c r="BF379" s="60"/>
      <c r="BG379" s="60"/>
      <c r="BH379" s="60"/>
      <c r="BI379" s="60"/>
      <c r="BJ379" s="60"/>
      <c r="BK379" s="60"/>
      <c r="BL379" s="60"/>
      <c r="BM379" s="60"/>
      <c r="BN379" s="60"/>
      <c r="BO379" s="60"/>
      <c r="BP379" s="60"/>
      <c r="BQ379" s="60"/>
      <c r="BR379" s="60"/>
      <c r="BS379" s="60"/>
      <c r="BT379" s="60"/>
      <c r="BU379" s="60"/>
      <c r="BV379" s="60"/>
      <c r="BW379" s="60"/>
      <c r="BX379" s="60"/>
      <c r="BY379" s="60"/>
      <c r="BZ379" s="60"/>
      <c r="CA379" s="60"/>
      <c r="CB379" s="60"/>
      <c r="CC379" s="60"/>
      <c r="CD379" s="60"/>
      <c r="CE379" s="60"/>
      <c r="CF379" s="60"/>
      <c r="CG379" s="60"/>
      <c r="CH379" s="60"/>
      <c r="CI379" s="60"/>
      <c r="CJ379" s="60"/>
      <c r="CK379" s="60"/>
      <c r="CL379" s="60"/>
      <c r="CM379" s="60"/>
      <c r="CN379" s="60"/>
      <c r="CO379" s="60"/>
      <c r="CP379" s="60"/>
      <c r="CQ379" s="60"/>
      <c r="CR379" s="60"/>
      <c r="CS379" s="60"/>
      <c r="CT379" s="60"/>
      <c r="CU379" s="61">
        <v>1014</v>
      </c>
      <c r="CV379" s="60"/>
      <c r="CW379" s="60"/>
      <c r="CX379" s="60"/>
      <c r="CY379" s="60"/>
      <c r="CZ379" s="60"/>
      <c r="DA379" s="60"/>
      <c r="DB379" s="60"/>
      <c r="DC379" s="60"/>
      <c r="DD379" s="60"/>
      <c r="DE379" s="60"/>
      <c r="DF379" s="60"/>
      <c r="DG379" s="60"/>
      <c r="DH379" s="60"/>
      <c r="DI379" s="60"/>
      <c r="DJ379" s="60"/>
      <c r="DK379" s="60">
        <v>4185.3832442067733</v>
      </c>
      <c r="DL379" s="60"/>
      <c r="DM379" s="60"/>
      <c r="DN379" s="60"/>
      <c r="DO379" s="60"/>
      <c r="DP379" s="60"/>
      <c r="DQ379" s="60"/>
      <c r="DR379" s="60">
        <v>998</v>
      </c>
      <c r="DS379" s="60"/>
      <c r="DT379" s="60">
        <v>853</v>
      </c>
      <c r="DU379" s="60"/>
      <c r="DV379" s="60"/>
      <c r="DW379" s="60">
        <v>1445.6977746575001</v>
      </c>
      <c r="DX379" s="60"/>
      <c r="DY379" s="60"/>
      <c r="DZ379" s="60"/>
      <c r="EA379" s="60"/>
      <c r="EB379" s="60"/>
      <c r="EC379" s="60"/>
      <c r="ED379" s="60"/>
      <c r="EE379" s="60"/>
      <c r="EF379" s="60"/>
      <c r="EG379" s="60"/>
      <c r="EH379" s="60"/>
      <c r="EI379" s="60"/>
      <c r="EJ379" s="60"/>
      <c r="EK379" s="60"/>
      <c r="EL379" s="60"/>
      <c r="EM379" s="60"/>
      <c r="EN379" s="60"/>
      <c r="EO379" s="60">
        <v>1865</v>
      </c>
      <c r="EP379" s="60"/>
      <c r="EQ379" s="60"/>
      <c r="ER379" s="60"/>
      <c r="ES379" s="60"/>
      <c r="ET379" s="60"/>
      <c r="EU379" s="60"/>
      <c r="EV379" s="60"/>
      <c r="EW379" s="60"/>
      <c r="EX379" s="60"/>
      <c r="EY379" s="60"/>
      <c r="EZ379" s="60"/>
      <c r="FA379" s="60"/>
      <c r="FB379" s="60"/>
      <c r="FC379" s="60"/>
      <c r="FD379" s="60"/>
      <c r="FE379" s="60"/>
      <c r="FF379" s="60"/>
      <c r="FG379" s="60"/>
      <c r="FH379" s="60"/>
      <c r="FI379" s="60"/>
      <c r="FJ379" s="60"/>
      <c r="FK379" s="60"/>
      <c r="FL379" s="60"/>
      <c r="FM379" s="60"/>
      <c r="FN379" s="60"/>
    </row>
    <row r="380" spans="1:170" ht="15.6" x14ac:dyDescent="0.3">
      <c r="A380" s="56">
        <v>1622</v>
      </c>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c r="AN380" s="60"/>
      <c r="AO380" s="60">
        <v>1584.5240207420688</v>
      </c>
      <c r="AP380" s="60"/>
      <c r="AQ380" s="60"/>
      <c r="AR380" s="60"/>
      <c r="AS380" s="60"/>
      <c r="AT380" s="60"/>
      <c r="AU380" s="60"/>
      <c r="AV380" s="60"/>
      <c r="AW380" s="60">
        <v>1050.9404367081254</v>
      </c>
      <c r="AX380" s="60"/>
      <c r="AY380" s="60"/>
      <c r="AZ380" s="60"/>
      <c r="BA380" s="60">
        <v>1777.3510371199848</v>
      </c>
      <c r="BB380" s="60"/>
      <c r="BC380" s="60">
        <v>1581</v>
      </c>
      <c r="BD380" s="60"/>
      <c r="BE380" s="60"/>
      <c r="BF380" s="60"/>
      <c r="BG380" s="60"/>
      <c r="BH380" s="60"/>
      <c r="BI380" s="60"/>
      <c r="BJ380" s="60"/>
      <c r="BK380" s="60"/>
      <c r="BL380" s="60"/>
      <c r="BM380" s="60"/>
      <c r="BN380" s="60"/>
      <c r="BO380" s="60"/>
      <c r="BP380" s="60"/>
      <c r="BQ380" s="60"/>
      <c r="BR380" s="60"/>
      <c r="BS380" s="60"/>
      <c r="BT380" s="60"/>
      <c r="BU380" s="60"/>
      <c r="BV380" s="60"/>
      <c r="BW380" s="60"/>
      <c r="BX380" s="60"/>
      <c r="BY380" s="60"/>
      <c r="BZ380" s="60"/>
      <c r="CA380" s="60"/>
      <c r="CB380" s="60"/>
      <c r="CC380" s="60"/>
      <c r="CD380" s="60"/>
      <c r="CE380" s="60"/>
      <c r="CF380" s="60"/>
      <c r="CG380" s="60"/>
      <c r="CH380" s="60"/>
      <c r="CI380" s="60"/>
      <c r="CJ380" s="60"/>
      <c r="CK380" s="60"/>
      <c r="CL380" s="60"/>
      <c r="CM380" s="60"/>
      <c r="CN380" s="60"/>
      <c r="CO380" s="60"/>
      <c r="CP380" s="60"/>
      <c r="CQ380" s="60"/>
      <c r="CR380" s="60"/>
      <c r="CS380" s="60"/>
      <c r="CT380" s="60"/>
      <c r="CU380" s="61">
        <v>1023</v>
      </c>
      <c r="CV380" s="60"/>
      <c r="CW380" s="60"/>
      <c r="CX380" s="60"/>
      <c r="CY380" s="60"/>
      <c r="CZ380" s="60"/>
      <c r="DA380" s="60"/>
      <c r="DB380" s="60"/>
      <c r="DC380" s="60"/>
      <c r="DD380" s="60"/>
      <c r="DE380" s="60"/>
      <c r="DF380" s="60"/>
      <c r="DG380" s="60"/>
      <c r="DH380" s="60"/>
      <c r="DI380" s="60"/>
      <c r="DJ380" s="60"/>
      <c r="DK380" s="60">
        <v>4450.9803921568628</v>
      </c>
      <c r="DL380" s="60"/>
      <c r="DM380" s="60"/>
      <c r="DN380" s="60"/>
      <c r="DO380" s="60"/>
      <c r="DP380" s="60"/>
      <c r="DQ380" s="60"/>
      <c r="DR380" s="60">
        <v>976</v>
      </c>
      <c r="DS380" s="60"/>
      <c r="DT380" s="60">
        <v>834</v>
      </c>
      <c r="DU380" s="60"/>
      <c r="DV380" s="60"/>
      <c r="DW380" s="60">
        <v>1406.8526943607501</v>
      </c>
      <c r="DX380" s="60"/>
      <c r="DY380" s="60"/>
      <c r="DZ380" s="60"/>
      <c r="EA380" s="60"/>
      <c r="EB380" s="60"/>
      <c r="EC380" s="60"/>
      <c r="ED380" s="60"/>
      <c r="EE380" s="60"/>
      <c r="EF380" s="60"/>
      <c r="EG380" s="60"/>
      <c r="EH380" s="60"/>
      <c r="EI380" s="60"/>
      <c r="EJ380" s="60"/>
      <c r="EK380" s="60"/>
      <c r="EL380" s="60"/>
      <c r="EM380" s="60"/>
      <c r="EN380" s="60"/>
      <c r="EO380" s="60">
        <v>1739</v>
      </c>
      <c r="EP380" s="60"/>
      <c r="EQ380" s="60"/>
      <c r="ER380" s="60"/>
      <c r="ES380" s="60"/>
      <c r="ET380" s="60"/>
      <c r="EU380" s="60"/>
      <c r="EV380" s="60"/>
      <c r="EW380" s="60"/>
      <c r="EX380" s="60"/>
      <c r="EY380" s="60"/>
      <c r="EZ380" s="60"/>
      <c r="FA380" s="60"/>
      <c r="FB380" s="60"/>
      <c r="FC380" s="60"/>
      <c r="FD380" s="60"/>
      <c r="FE380" s="60"/>
      <c r="FF380" s="60"/>
      <c r="FG380" s="60"/>
      <c r="FH380" s="60"/>
      <c r="FI380" s="60"/>
      <c r="FJ380" s="60"/>
      <c r="FK380" s="60"/>
      <c r="FL380" s="60"/>
      <c r="FM380" s="60"/>
      <c r="FN380" s="60"/>
    </row>
    <row r="381" spans="1:170" ht="15.6" x14ac:dyDescent="0.3">
      <c r="A381" s="56">
        <v>1623</v>
      </c>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c r="AA381" s="60"/>
      <c r="AB381" s="60"/>
      <c r="AC381" s="60"/>
      <c r="AD381" s="60"/>
      <c r="AE381" s="60"/>
      <c r="AF381" s="60"/>
      <c r="AG381" s="60"/>
      <c r="AH381" s="60"/>
      <c r="AI381" s="60"/>
      <c r="AJ381" s="60"/>
      <c r="AK381" s="60"/>
      <c r="AL381" s="60"/>
      <c r="AM381" s="60"/>
      <c r="AN381" s="60"/>
      <c r="AO381" s="60">
        <v>1431.8313105015006</v>
      </c>
      <c r="AP381" s="60"/>
      <c r="AQ381" s="60"/>
      <c r="AR381" s="60"/>
      <c r="AS381" s="60"/>
      <c r="AT381" s="60"/>
      <c r="AU381" s="60"/>
      <c r="AV381" s="60"/>
      <c r="AW381" s="60">
        <v>1147.1315406678225</v>
      </c>
      <c r="AX381" s="60"/>
      <c r="AY381" s="60"/>
      <c r="AZ381" s="60"/>
      <c r="BA381" s="60">
        <v>1568.0293247137415</v>
      </c>
      <c r="BB381" s="60"/>
      <c r="BC381" s="60">
        <v>1568</v>
      </c>
      <c r="BD381" s="60"/>
      <c r="BE381" s="60"/>
      <c r="BF381" s="60"/>
      <c r="BG381" s="60"/>
      <c r="BH381" s="60"/>
      <c r="BI381" s="60"/>
      <c r="BJ381" s="60"/>
      <c r="BK381" s="60"/>
      <c r="BL381" s="60"/>
      <c r="BM381" s="60"/>
      <c r="BN381" s="60"/>
      <c r="BO381" s="60"/>
      <c r="BP381" s="60"/>
      <c r="BQ381" s="60"/>
      <c r="BR381" s="60"/>
      <c r="BS381" s="60"/>
      <c r="BT381" s="60"/>
      <c r="BU381" s="60"/>
      <c r="BV381" s="60"/>
      <c r="BW381" s="60"/>
      <c r="BX381" s="60"/>
      <c r="BY381" s="60"/>
      <c r="BZ381" s="60"/>
      <c r="CA381" s="60"/>
      <c r="CB381" s="60"/>
      <c r="CC381" s="60"/>
      <c r="CD381" s="60"/>
      <c r="CE381" s="60"/>
      <c r="CF381" s="60"/>
      <c r="CG381" s="60"/>
      <c r="CH381" s="60"/>
      <c r="CI381" s="60"/>
      <c r="CJ381" s="60"/>
      <c r="CK381" s="60"/>
      <c r="CL381" s="60"/>
      <c r="CM381" s="60"/>
      <c r="CN381" s="60"/>
      <c r="CO381" s="60"/>
      <c r="CP381" s="60"/>
      <c r="CQ381" s="60"/>
      <c r="CR381" s="60"/>
      <c r="CS381" s="60"/>
      <c r="CT381" s="60"/>
      <c r="CU381" s="61">
        <v>1022</v>
      </c>
      <c r="CV381" s="60"/>
      <c r="CW381" s="60"/>
      <c r="CX381" s="60"/>
      <c r="CY381" s="60"/>
      <c r="CZ381" s="60"/>
      <c r="DA381" s="60"/>
      <c r="DB381" s="60"/>
      <c r="DC381" s="60"/>
      <c r="DD381" s="60"/>
      <c r="DE381" s="60"/>
      <c r="DF381" s="60"/>
      <c r="DG381" s="60"/>
      <c r="DH381" s="60"/>
      <c r="DI381" s="60"/>
      <c r="DJ381" s="60"/>
      <c r="DK381" s="60">
        <v>3940.2852049910871</v>
      </c>
      <c r="DL381" s="60"/>
      <c r="DM381" s="60"/>
      <c r="DN381" s="60"/>
      <c r="DO381" s="60"/>
      <c r="DP381" s="60"/>
      <c r="DQ381" s="60"/>
      <c r="DR381" s="60">
        <v>966</v>
      </c>
      <c r="DS381" s="60"/>
      <c r="DT381" s="60">
        <v>827</v>
      </c>
      <c r="DU381" s="60"/>
      <c r="DV381" s="60"/>
      <c r="DW381" s="60">
        <v>1341.29745192625</v>
      </c>
      <c r="DX381" s="60"/>
      <c r="DY381" s="60"/>
      <c r="DZ381" s="60"/>
      <c r="EA381" s="60"/>
      <c r="EB381" s="60"/>
      <c r="EC381" s="60"/>
      <c r="ED381" s="60"/>
      <c r="EE381" s="60"/>
      <c r="EF381" s="60"/>
      <c r="EG381" s="60"/>
      <c r="EH381" s="60"/>
      <c r="EI381" s="60"/>
      <c r="EJ381" s="60"/>
      <c r="EK381" s="60"/>
      <c r="EL381" s="60"/>
      <c r="EM381" s="60"/>
      <c r="EN381" s="60"/>
      <c r="EO381" s="60">
        <v>1454</v>
      </c>
      <c r="EP381" s="60"/>
      <c r="EQ381" s="60"/>
      <c r="ER381" s="60"/>
      <c r="ES381" s="60"/>
      <c r="ET381" s="60"/>
      <c r="EU381" s="60"/>
      <c r="EV381" s="60"/>
      <c r="EW381" s="60"/>
      <c r="EX381" s="60"/>
      <c r="EY381" s="60"/>
      <c r="EZ381" s="60"/>
      <c r="FA381" s="60"/>
      <c r="FB381" s="60"/>
      <c r="FC381" s="60"/>
      <c r="FD381" s="60"/>
      <c r="FE381" s="60"/>
      <c r="FF381" s="60"/>
      <c r="FG381" s="60"/>
      <c r="FH381" s="60"/>
      <c r="FI381" s="60"/>
      <c r="FJ381" s="60"/>
      <c r="FK381" s="60"/>
      <c r="FL381" s="60"/>
      <c r="FM381" s="60"/>
      <c r="FN381" s="60"/>
    </row>
    <row r="382" spans="1:170" ht="15.6" x14ac:dyDescent="0.3">
      <c r="A382" s="56">
        <v>1624</v>
      </c>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c r="AN382" s="60"/>
      <c r="AO382" s="60">
        <v>1415.2259476669565</v>
      </c>
      <c r="AP382" s="60"/>
      <c r="AQ382" s="60"/>
      <c r="AR382" s="60"/>
      <c r="AS382" s="60"/>
      <c r="AT382" s="60"/>
      <c r="AU382" s="60"/>
      <c r="AV382" s="60"/>
      <c r="AW382" s="60">
        <v>1147.7744494256251</v>
      </c>
      <c r="AX382" s="60"/>
      <c r="AY382" s="60"/>
      <c r="AZ382" s="60"/>
      <c r="BA382" s="60">
        <v>1768.2287833561368</v>
      </c>
      <c r="BB382" s="60"/>
      <c r="BC382" s="60">
        <v>1781</v>
      </c>
      <c r="BD382" s="60"/>
      <c r="BE382" s="60"/>
      <c r="BF382" s="60"/>
      <c r="BG382" s="60"/>
      <c r="BH382" s="60"/>
      <c r="BI382" s="60"/>
      <c r="BJ382" s="60"/>
      <c r="BK382" s="60"/>
      <c r="BL382" s="60"/>
      <c r="BM382" s="60"/>
      <c r="BN382" s="60"/>
      <c r="BO382" s="60"/>
      <c r="BP382" s="60"/>
      <c r="BQ382" s="60"/>
      <c r="BR382" s="60"/>
      <c r="BS382" s="60"/>
      <c r="BT382" s="60"/>
      <c r="BU382" s="60"/>
      <c r="BV382" s="60"/>
      <c r="BW382" s="60"/>
      <c r="BX382" s="60"/>
      <c r="BY382" s="60"/>
      <c r="BZ382" s="60"/>
      <c r="CA382" s="60"/>
      <c r="CB382" s="60"/>
      <c r="CC382" s="60"/>
      <c r="CD382" s="60"/>
      <c r="CE382" s="60"/>
      <c r="CF382" s="60"/>
      <c r="CG382" s="60"/>
      <c r="CH382" s="60"/>
      <c r="CI382" s="60"/>
      <c r="CJ382" s="60"/>
      <c r="CK382" s="60"/>
      <c r="CL382" s="60"/>
      <c r="CM382" s="60"/>
      <c r="CN382" s="60"/>
      <c r="CO382" s="60"/>
      <c r="CP382" s="60"/>
      <c r="CQ382" s="60"/>
      <c r="CR382" s="60"/>
      <c r="CS382" s="60"/>
      <c r="CT382" s="60"/>
      <c r="CU382" s="61">
        <v>1015</v>
      </c>
      <c r="CV382" s="60"/>
      <c r="CW382" s="60"/>
      <c r="CX382" s="60"/>
      <c r="CY382" s="60"/>
      <c r="CZ382" s="60"/>
      <c r="DA382" s="60"/>
      <c r="DB382" s="60"/>
      <c r="DC382" s="60"/>
      <c r="DD382" s="60"/>
      <c r="DE382" s="60"/>
      <c r="DF382" s="60"/>
      <c r="DG382" s="60"/>
      <c r="DH382" s="60"/>
      <c r="DI382" s="60"/>
      <c r="DJ382" s="60"/>
      <c r="DK382" s="60">
        <v>3659.5365418894826</v>
      </c>
      <c r="DL382" s="60"/>
      <c r="DM382" s="60"/>
      <c r="DN382" s="60"/>
      <c r="DO382" s="60"/>
      <c r="DP382" s="60"/>
      <c r="DQ382" s="60"/>
      <c r="DR382" s="60">
        <v>999</v>
      </c>
      <c r="DS382" s="60"/>
      <c r="DT382" s="60">
        <v>826</v>
      </c>
      <c r="DU382" s="60"/>
      <c r="DV382" s="60"/>
      <c r="DW382" s="60">
        <v>1411.8476554910001</v>
      </c>
      <c r="DX382" s="60"/>
      <c r="DY382" s="60"/>
      <c r="DZ382" s="60"/>
      <c r="EA382" s="60"/>
      <c r="EB382" s="60"/>
      <c r="EC382" s="60"/>
      <c r="ED382" s="60"/>
      <c r="EE382" s="60"/>
      <c r="EF382" s="60"/>
      <c r="EG382" s="60"/>
      <c r="EH382" s="60"/>
      <c r="EI382" s="60"/>
      <c r="EJ382" s="60"/>
      <c r="EK382" s="60"/>
      <c r="EL382" s="60"/>
      <c r="EM382" s="60"/>
      <c r="EN382" s="60"/>
      <c r="EO382" s="60">
        <v>1455</v>
      </c>
      <c r="EP382" s="60"/>
      <c r="EQ382" s="60"/>
      <c r="ER382" s="60"/>
      <c r="ES382" s="60"/>
      <c r="ET382" s="60"/>
      <c r="EU382" s="60"/>
      <c r="EV382" s="60"/>
      <c r="EW382" s="60"/>
      <c r="EX382" s="60"/>
      <c r="EY382" s="60"/>
      <c r="EZ382" s="60"/>
      <c r="FA382" s="60"/>
      <c r="FB382" s="60"/>
      <c r="FC382" s="60"/>
      <c r="FD382" s="60"/>
      <c r="FE382" s="60"/>
      <c r="FF382" s="60"/>
      <c r="FG382" s="60"/>
      <c r="FH382" s="60"/>
      <c r="FI382" s="60"/>
      <c r="FJ382" s="60"/>
      <c r="FK382" s="60"/>
      <c r="FL382" s="60"/>
      <c r="FM382" s="60"/>
      <c r="FN382" s="60"/>
    </row>
    <row r="383" spans="1:170" ht="15.6" x14ac:dyDescent="0.3">
      <c r="A383" s="56">
        <v>1625</v>
      </c>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c r="AD383" s="60"/>
      <c r="AE383" s="60"/>
      <c r="AF383" s="60"/>
      <c r="AG383" s="60"/>
      <c r="AH383" s="60"/>
      <c r="AI383" s="60"/>
      <c r="AJ383" s="60"/>
      <c r="AK383" s="60"/>
      <c r="AL383" s="60"/>
      <c r="AM383" s="60"/>
      <c r="AN383" s="60"/>
      <c r="AO383" s="60">
        <v>1403.6925435454486</v>
      </c>
      <c r="AP383" s="60"/>
      <c r="AQ383" s="60"/>
      <c r="AR383" s="60"/>
      <c r="AS383" s="60"/>
      <c r="AT383" s="60"/>
      <c r="AU383" s="60"/>
      <c r="AV383" s="60"/>
      <c r="AW383" s="60">
        <v>1097.2786606737652</v>
      </c>
      <c r="AX383" s="60"/>
      <c r="AY383" s="60"/>
      <c r="AZ383" s="60"/>
      <c r="BA383" s="60">
        <v>1724.686104258509</v>
      </c>
      <c r="BB383" s="60"/>
      <c r="BC383" s="60">
        <v>1798</v>
      </c>
      <c r="BD383" s="60"/>
      <c r="BE383" s="60"/>
      <c r="BF383" s="60"/>
      <c r="BG383" s="60"/>
      <c r="BH383" s="60"/>
      <c r="BI383" s="60"/>
      <c r="BJ383" s="60"/>
      <c r="BK383" s="60"/>
      <c r="BL383" s="60"/>
      <c r="BM383" s="60"/>
      <c r="BN383" s="60"/>
      <c r="BO383" s="60"/>
      <c r="BP383" s="60"/>
      <c r="BQ383" s="60"/>
      <c r="BR383" s="60"/>
      <c r="BS383" s="60"/>
      <c r="BT383" s="60"/>
      <c r="BU383" s="60"/>
      <c r="BV383" s="60"/>
      <c r="BW383" s="60"/>
      <c r="BX383" s="60"/>
      <c r="BY383" s="60"/>
      <c r="BZ383" s="60"/>
      <c r="CA383" s="60"/>
      <c r="CB383" s="60"/>
      <c r="CC383" s="60"/>
      <c r="CD383" s="60"/>
      <c r="CE383" s="60"/>
      <c r="CF383" s="60"/>
      <c r="CG383" s="60"/>
      <c r="CH383" s="60"/>
      <c r="CI383" s="60"/>
      <c r="CJ383" s="60"/>
      <c r="CK383" s="60"/>
      <c r="CL383" s="60"/>
      <c r="CM383" s="60"/>
      <c r="CN383" s="60"/>
      <c r="CO383" s="60"/>
      <c r="CP383" s="60"/>
      <c r="CQ383" s="60"/>
      <c r="CR383" s="60"/>
      <c r="CS383" s="60"/>
      <c r="CT383" s="60"/>
      <c r="CU383" s="61">
        <v>1022</v>
      </c>
      <c r="CV383" s="60"/>
      <c r="CW383" s="60"/>
      <c r="CX383" s="60"/>
      <c r="CY383" s="60"/>
      <c r="CZ383" s="60"/>
      <c r="DA383" s="60"/>
      <c r="DB383" s="60"/>
      <c r="DC383" s="60"/>
      <c r="DD383" s="60"/>
      <c r="DE383" s="60"/>
      <c r="DF383" s="60"/>
      <c r="DG383" s="60"/>
      <c r="DH383" s="60"/>
      <c r="DI383" s="60"/>
      <c r="DJ383" s="60"/>
      <c r="DK383" s="60">
        <v>3312.8342245989302</v>
      </c>
      <c r="DL383" s="60"/>
      <c r="DM383" s="60"/>
      <c r="DN383" s="60"/>
      <c r="DO383" s="60"/>
      <c r="DP383" s="60"/>
      <c r="DQ383" s="60"/>
      <c r="DR383" s="60">
        <v>998</v>
      </c>
      <c r="DS383" s="60"/>
      <c r="DT383" s="60">
        <v>824</v>
      </c>
      <c r="DU383" s="60"/>
      <c r="DV383" s="60"/>
      <c r="DW383" s="60">
        <v>1529.9684596104998</v>
      </c>
      <c r="DX383" s="60"/>
      <c r="DY383" s="60"/>
      <c r="DZ383" s="60"/>
      <c r="EA383" s="60"/>
      <c r="EB383" s="60"/>
      <c r="EC383" s="60"/>
      <c r="ED383" s="60"/>
      <c r="EE383" s="60"/>
      <c r="EF383" s="60"/>
      <c r="EG383" s="60"/>
      <c r="EH383" s="60"/>
      <c r="EI383" s="60"/>
      <c r="EJ383" s="60"/>
      <c r="EK383" s="60"/>
      <c r="EL383" s="60"/>
      <c r="EM383" s="60"/>
      <c r="EN383" s="60"/>
      <c r="EO383" s="60">
        <v>1449</v>
      </c>
      <c r="EP383" s="60"/>
      <c r="EQ383" s="60"/>
      <c r="ER383" s="60"/>
      <c r="ES383" s="60"/>
      <c r="ET383" s="60"/>
      <c r="EU383" s="60"/>
      <c r="EV383" s="60"/>
      <c r="EW383" s="60"/>
      <c r="EX383" s="60"/>
      <c r="EY383" s="60"/>
      <c r="EZ383" s="60"/>
      <c r="FA383" s="60"/>
      <c r="FB383" s="60"/>
      <c r="FC383" s="60"/>
      <c r="FD383" s="60"/>
      <c r="FE383" s="60"/>
      <c r="FF383" s="60"/>
      <c r="FG383" s="60"/>
      <c r="FH383" s="60"/>
      <c r="FI383" s="60"/>
      <c r="FJ383" s="60"/>
      <c r="FK383" s="60"/>
      <c r="FL383" s="60"/>
      <c r="FM383" s="60"/>
      <c r="FN383" s="60"/>
    </row>
    <row r="384" spans="1:170" ht="15.6" x14ac:dyDescent="0.3">
      <c r="A384" s="56">
        <v>1626</v>
      </c>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c r="AD384" s="60"/>
      <c r="AE384" s="60"/>
      <c r="AF384" s="60"/>
      <c r="AG384" s="60"/>
      <c r="AH384" s="60"/>
      <c r="AI384" s="60"/>
      <c r="AJ384" s="60"/>
      <c r="AK384" s="60"/>
      <c r="AL384" s="60"/>
      <c r="AM384" s="60"/>
      <c r="AN384" s="60"/>
      <c r="AO384" s="60">
        <v>1439.282652235288</v>
      </c>
      <c r="AP384" s="60"/>
      <c r="AQ384" s="60"/>
      <c r="AR384" s="60"/>
      <c r="AS384" s="60"/>
      <c r="AT384" s="60"/>
      <c r="AU384" s="60"/>
      <c r="AV384" s="60"/>
      <c r="AW384" s="60">
        <v>1067.4957454777768</v>
      </c>
      <c r="AX384" s="60"/>
      <c r="AY384" s="60"/>
      <c r="AZ384" s="60"/>
      <c r="BA384" s="60">
        <v>1423.2004619123841</v>
      </c>
      <c r="BB384" s="60"/>
      <c r="BC384" s="60">
        <v>1730</v>
      </c>
      <c r="BD384" s="60"/>
      <c r="BE384" s="60"/>
      <c r="BF384" s="60"/>
      <c r="BG384" s="60"/>
      <c r="BH384" s="60"/>
      <c r="BI384" s="60"/>
      <c r="BJ384" s="60"/>
      <c r="BK384" s="60"/>
      <c r="BL384" s="60"/>
      <c r="BM384" s="60"/>
      <c r="BN384" s="60"/>
      <c r="BO384" s="60"/>
      <c r="BP384" s="60"/>
      <c r="BQ384" s="60"/>
      <c r="BR384" s="60"/>
      <c r="BS384" s="60"/>
      <c r="BT384" s="60"/>
      <c r="BU384" s="60"/>
      <c r="BV384" s="60"/>
      <c r="BW384" s="60"/>
      <c r="BX384" s="60"/>
      <c r="BY384" s="60"/>
      <c r="BZ384" s="60"/>
      <c r="CA384" s="60"/>
      <c r="CB384" s="60"/>
      <c r="CC384" s="60"/>
      <c r="CD384" s="60"/>
      <c r="CE384" s="60"/>
      <c r="CF384" s="60"/>
      <c r="CG384" s="60"/>
      <c r="CH384" s="60"/>
      <c r="CI384" s="60"/>
      <c r="CJ384" s="60"/>
      <c r="CK384" s="60"/>
      <c r="CL384" s="60"/>
      <c r="CM384" s="60"/>
      <c r="CN384" s="60"/>
      <c r="CO384" s="60"/>
      <c r="CP384" s="60"/>
      <c r="CQ384" s="60"/>
      <c r="CR384" s="60"/>
      <c r="CS384" s="60"/>
      <c r="CT384" s="60"/>
      <c r="CU384" s="61">
        <v>1050</v>
      </c>
      <c r="CV384" s="60"/>
      <c r="CW384" s="60"/>
      <c r="CX384" s="60"/>
      <c r="CY384" s="60"/>
      <c r="CZ384" s="60"/>
      <c r="DA384" s="60"/>
      <c r="DB384" s="60"/>
      <c r="DC384" s="60"/>
      <c r="DD384" s="60"/>
      <c r="DE384" s="60"/>
      <c r="DF384" s="60"/>
      <c r="DG384" s="60"/>
      <c r="DH384" s="60"/>
      <c r="DI384" s="60"/>
      <c r="DJ384" s="60"/>
      <c r="DK384" s="60">
        <v>4233.5115864527625</v>
      </c>
      <c r="DL384" s="60"/>
      <c r="DM384" s="60"/>
      <c r="DN384" s="60"/>
      <c r="DO384" s="60"/>
      <c r="DP384" s="60"/>
      <c r="DQ384" s="60"/>
      <c r="DR384" s="60">
        <v>1041</v>
      </c>
      <c r="DS384" s="60"/>
      <c r="DT384" s="60">
        <v>832</v>
      </c>
      <c r="DU384" s="60"/>
      <c r="DV384" s="60"/>
      <c r="DW384" s="60">
        <v>1428.7302048792501</v>
      </c>
      <c r="DX384" s="60"/>
      <c r="DY384" s="60"/>
      <c r="DZ384" s="60"/>
      <c r="EA384" s="60"/>
      <c r="EB384" s="60"/>
      <c r="EC384" s="60"/>
      <c r="ED384" s="60"/>
      <c r="EE384" s="60"/>
      <c r="EF384" s="60"/>
      <c r="EG384" s="60"/>
      <c r="EH384" s="60"/>
      <c r="EI384" s="60"/>
      <c r="EJ384" s="60"/>
      <c r="EK384" s="60"/>
      <c r="EL384" s="60"/>
      <c r="EM384" s="60"/>
      <c r="EN384" s="60"/>
      <c r="EO384" s="60">
        <v>1527</v>
      </c>
      <c r="EP384" s="60"/>
      <c r="EQ384" s="60"/>
      <c r="ER384" s="60"/>
      <c r="ES384" s="60"/>
      <c r="ET384" s="60"/>
      <c r="EU384" s="60"/>
      <c r="EV384" s="60"/>
      <c r="EW384" s="60"/>
      <c r="EX384" s="60"/>
      <c r="EY384" s="60"/>
      <c r="EZ384" s="60"/>
      <c r="FA384" s="60"/>
      <c r="FB384" s="60"/>
      <c r="FC384" s="60"/>
      <c r="FD384" s="60"/>
      <c r="FE384" s="60"/>
      <c r="FF384" s="60"/>
      <c r="FG384" s="60"/>
      <c r="FH384" s="60"/>
      <c r="FI384" s="60"/>
      <c r="FJ384" s="60"/>
      <c r="FK384" s="60"/>
      <c r="FL384" s="60"/>
      <c r="FM384" s="60"/>
      <c r="FN384" s="60"/>
    </row>
    <row r="385" spans="1:170" ht="15.6" x14ac:dyDescent="0.3">
      <c r="A385" s="56">
        <v>1627</v>
      </c>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c r="AA385" s="60"/>
      <c r="AB385" s="60"/>
      <c r="AC385" s="60"/>
      <c r="AD385" s="60"/>
      <c r="AE385" s="60"/>
      <c r="AF385" s="60"/>
      <c r="AG385" s="60"/>
      <c r="AH385" s="60"/>
      <c r="AI385" s="60"/>
      <c r="AJ385" s="60"/>
      <c r="AK385" s="60"/>
      <c r="AL385" s="60"/>
      <c r="AM385" s="60"/>
      <c r="AN385" s="60"/>
      <c r="AO385" s="60">
        <v>1486.1128336910208</v>
      </c>
      <c r="AP385" s="60"/>
      <c r="AQ385" s="60"/>
      <c r="AR385" s="60"/>
      <c r="AS385" s="60"/>
      <c r="AT385" s="60"/>
      <c r="AU385" s="60"/>
      <c r="AV385" s="60"/>
      <c r="AW385" s="60">
        <v>1056.8961258370534</v>
      </c>
      <c r="AX385" s="60"/>
      <c r="AY385" s="60"/>
      <c r="AZ385" s="60"/>
      <c r="BA385" s="60">
        <v>1494.454925130492</v>
      </c>
      <c r="BB385" s="60"/>
      <c r="BC385" s="60">
        <v>1733</v>
      </c>
      <c r="BD385" s="60"/>
      <c r="BE385" s="60"/>
      <c r="BF385" s="60"/>
      <c r="BG385" s="60"/>
      <c r="BH385" s="60"/>
      <c r="BI385" s="60"/>
      <c r="BJ385" s="60"/>
      <c r="BK385" s="60"/>
      <c r="BL385" s="60"/>
      <c r="BM385" s="60"/>
      <c r="BN385" s="60"/>
      <c r="BO385" s="60"/>
      <c r="BP385" s="60"/>
      <c r="BQ385" s="60"/>
      <c r="BR385" s="60"/>
      <c r="BS385" s="60"/>
      <c r="BT385" s="60"/>
      <c r="BU385" s="60"/>
      <c r="BV385" s="60"/>
      <c r="BW385" s="60"/>
      <c r="BX385" s="60"/>
      <c r="BY385" s="60"/>
      <c r="BZ385" s="60"/>
      <c r="CA385" s="60"/>
      <c r="CB385" s="60"/>
      <c r="CC385" s="60"/>
      <c r="CD385" s="60"/>
      <c r="CE385" s="60"/>
      <c r="CF385" s="60"/>
      <c r="CG385" s="60"/>
      <c r="CH385" s="60"/>
      <c r="CI385" s="60"/>
      <c r="CJ385" s="60"/>
      <c r="CK385" s="60"/>
      <c r="CL385" s="60"/>
      <c r="CM385" s="60"/>
      <c r="CN385" s="60"/>
      <c r="CO385" s="60"/>
      <c r="CP385" s="60"/>
      <c r="CQ385" s="60"/>
      <c r="CR385" s="60"/>
      <c r="CS385" s="60"/>
      <c r="CT385" s="60"/>
      <c r="CU385" s="61">
        <v>1079</v>
      </c>
      <c r="CV385" s="60"/>
      <c r="CW385" s="60"/>
      <c r="CX385" s="60"/>
      <c r="CY385" s="60"/>
      <c r="CZ385" s="60"/>
      <c r="DA385" s="60"/>
      <c r="DB385" s="60"/>
      <c r="DC385" s="60"/>
      <c r="DD385" s="60"/>
      <c r="DE385" s="60"/>
      <c r="DF385" s="60"/>
      <c r="DG385" s="60"/>
      <c r="DH385" s="60"/>
      <c r="DI385" s="60"/>
      <c r="DJ385" s="60"/>
      <c r="DK385" s="60">
        <v>3380.5704099821742</v>
      </c>
      <c r="DL385" s="60"/>
      <c r="DM385" s="60"/>
      <c r="DN385" s="60"/>
      <c r="DO385" s="60"/>
      <c r="DP385" s="60"/>
      <c r="DQ385" s="60"/>
      <c r="DR385" s="60">
        <v>1057</v>
      </c>
      <c r="DS385" s="60"/>
      <c r="DT385" s="60">
        <v>835</v>
      </c>
      <c r="DU385" s="60"/>
      <c r="DV385" s="60"/>
      <c r="DW385" s="60">
        <v>1328.123907656</v>
      </c>
      <c r="DX385" s="60"/>
      <c r="DY385" s="60"/>
      <c r="DZ385" s="60"/>
      <c r="EA385" s="60"/>
      <c r="EB385" s="60"/>
      <c r="EC385" s="60"/>
      <c r="ED385" s="60"/>
      <c r="EE385" s="60"/>
      <c r="EF385" s="60"/>
      <c r="EG385" s="60"/>
      <c r="EH385" s="60"/>
      <c r="EI385" s="60"/>
      <c r="EJ385" s="60"/>
      <c r="EK385" s="60"/>
      <c r="EL385" s="60"/>
      <c r="EM385" s="60"/>
      <c r="EN385" s="60"/>
      <c r="EO385" s="60">
        <v>1505</v>
      </c>
      <c r="EP385" s="60"/>
      <c r="EQ385" s="60"/>
      <c r="ER385" s="60"/>
      <c r="ES385" s="60"/>
      <c r="ET385" s="60"/>
      <c r="EU385" s="60"/>
      <c r="EV385" s="60"/>
      <c r="EW385" s="60"/>
      <c r="EX385" s="60"/>
      <c r="EY385" s="60"/>
      <c r="EZ385" s="60"/>
      <c r="FA385" s="60"/>
      <c r="FB385" s="60"/>
      <c r="FC385" s="60"/>
      <c r="FD385" s="60"/>
      <c r="FE385" s="60"/>
      <c r="FF385" s="60"/>
      <c r="FG385" s="60"/>
      <c r="FH385" s="60"/>
      <c r="FI385" s="60"/>
      <c r="FJ385" s="60"/>
      <c r="FK385" s="60"/>
      <c r="FL385" s="60"/>
      <c r="FM385" s="60"/>
      <c r="FN385" s="60"/>
    </row>
    <row r="386" spans="1:170" ht="15.6" x14ac:dyDescent="0.3">
      <c r="A386" s="56">
        <v>1628</v>
      </c>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c r="AN386" s="60"/>
      <c r="AO386" s="60">
        <v>1521.4199062352886</v>
      </c>
      <c r="AP386" s="60"/>
      <c r="AQ386" s="60"/>
      <c r="AR386" s="60"/>
      <c r="AS386" s="60"/>
      <c r="AT386" s="60"/>
      <c r="AU386" s="60"/>
      <c r="AV386" s="60"/>
      <c r="AW386" s="60">
        <v>1108.8260551651538</v>
      </c>
      <c r="AX386" s="60"/>
      <c r="AY386" s="60"/>
      <c r="AZ386" s="60"/>
      <c r="BA386" s="60">
        <v>1415.2937301071856</v>
      </c>
      <c r="BB386" s="60"/>
      <c r="BC386" s="60">
        <v>1947</v>
      </c>
      <c r="BD386" s="60"/>
      <c r="BE386" s="60"/>
      <c r="BF386" s="60"/>
      <c r="BG386" s="60"/>
      <c r="BH386" s="60"/>
      <c r="BI386" s="60"/>
      <c r="BJ386" s="60"/>
      <c r="BK386" s="60"/>
      <c r="BL386" s="60"/>
      <c r="BM386" s="60"/>
      <c r="BN386" s="60"/>
      <c r="BO386" s="60"/>
      <c r="BP386" s="60"/>
      <c r="BQ386" s="60"/>
      <c r="BR386" s="60"/>
      <c r="BS386" s="60"/>
      <c r="BT386" s="60"/>
      <c r="BU386" s="60"/>
      <c r="BV386" s="60"/>
      <c r="BW386" s="60"/>
      <c r="BX386" s="60"/>
      <c r="BY386" s="60"/>
      <c r="BZ386" s="60"/>
      <c r="CA386" s="60"/>
      <c r="CB386" s="60"/>
      <c r="CC386" s="60"/>
      <c r="CD386" s="60"/>
      <c r="CE386" s="60"/>
      <c r="CF386" s="60"/>
      <c r="CG386" s="60"/>
      <c r="CH386" s="60"/>
      <c r="CI386" s="60"/>
      <c r="CJ386" s="60"/>
      <c r="CK386" s="60"/>
      <c r="CL386" s="60"/>
      <c r="CM386" s="60"/>
      <c r="CN386" s="60"/>
      <c r="CO386" s="60"/>
      <c r="CP386" s="60"/>
      <c r="CQ386" s="60"/>
      <c r="CR386" s="60"/>
      <c r="CS386" s="60"/>
      <c r="CT386" s="60"/>
      <c r="CU386" s="61">
        <v>1078</v>
      </c>
      <c r="CV386" s="60"/>
      <c r="CW386" s="60"/>
      <c r="CX386" s="60"/>
      <c r="CY386" s="60"/>
      <c r="CZ386" s="60"/>
      <c r="DA386" s="60"/>
      <c r="DB386" s="60"/>
      <c r="DC386" s="60"/>
      <c r="DD386" s="60"/>
      <c r="DE386" s="60"/>
      <c r="DF386" s="60"/>
      <c r="DG386" s="60"/>
      <c r="DH386" s="60"/>
      <c r="DI386" s="60"/>
      <c r="DJ386" s="60"/>
      <c r="DK386" s="60">
        <v>3441.1764705882351</v>
      </c>
      <c r="DL386" s="60"/>
      <c r="DM386" s="60"/>
      <c r="DN386" s="60"/>
      <c r="DO386" s="60"/>
      <c r="DP386" s="60"/>
      <c r="DQ386" s="60"/>
      <c r="DR386" s="60">
        <v>1066</v>
      </c>
      <c r="DS386" s="60"/>
      <c r="DT386" s="60">
        <v>848</v>
      </c>
      <c r="DU386" s="60"/>
      <c r="DV386" s="60"/>
      <c r="DW386" s="60">
        <v>1255.3981108532498</v>
      </c>
      <c r="DX386" s="60"/>
      <c r="DY386" s="60"/>
      <c r="DZ386" s="60"/>
      <c r="EA386" s="60"/>
      <c r="EB386" s="60"/>
      <c r="EC386" s="60"/>
      <c r="ED386" s="60"/>
      <c r="EE386" s="60"/>
      <c r="EF386" s="60"/>
      <c r="EG386" s="60"/>
      <c r="EH386" s="60"/>
      <c r="EI386" s="60"/>
      <c r="EJ386" s="60"/>
      <c r="EK386" s="60"/>
      <c r="EL386" s="60"/>
      <c r="EM386" s="60"/>
      <c r="EN386" s="60"/>
      <c r="EO386" s="60">
        <v>1420</v>
      </c>
      <c r="EP386" s="60"/>
      <c r="EQ386" s="60"/>
      <c r="ER386" s="60"/>
      <c r="ES386" s="60"/>
      <c r="ET386" s="60"/>
      <c r="EU386" s="60"/>
      <c r="EV386" s="60"/>
      <c r="EW386" s="60"/>
      <c r="EX386" s="60"/>
      <c r="EY386" s="60"/>
      <c r="EZ386" s="60"/>
      <c r="FA386" s="60"/>
      <c r="FB386" s="60"/>
      <c r="FC386" s="60"/>
      <c r="FD386" s="60"/>
      <c r="FE386" s="60"/>
      <c r="FF386" s="60"/>
      <c r="FG386" s="60"/>
      <c r="FH386" s="60"/>
      <c r="FI386" s="60"/>
      <c r="FJ386" s="60"/>
      <c r="FK386" s="60"/>
      <c r="FL386" s="60"/>
      <c r="FM386" s="60"/>
      <c r="FN386" s="60"/>
    </row>
    <row r="387" spans="1:170" ht="15.6" x14ac:dyDescent="0.3">
      <c r="A387" s="56">
        <v>1629</v>
      </c>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c r="AN387" s="60"/>
      <c r="AO387" s="60">
        <v>1474.0822878523813</v>
      </c>
      <c r="AP387" s="60"/>
      <c r="AQ387" s="60"/>
      <c r="AR387" s="60"/>
      <c r="AS387" s="60"/>
      <c r="AT387" s="60"/>
      <c r="AU387" s="60"/>
      <c r="AV387" s="60"/>
      <c r="AW387" s="60">
        <v>1105.9097482401437</v>
      </c>
      <c r="AX387" s="60"/>
      <c r="AY387" s="60"/>
      <c r="AZ387" s="60"/>
      <c r="BA387" s="60">
        <v>1471.4777646734249</v>
      </c>
      <c r="BB387" s="60"/>
      <c r="BC387" s="60">
        <v>1430</v>
      </c>
      <c r="BD387" s="60"/>
      <c r="BE387" s="60"/>
      <c r="BF387" s="60"/>
      <c r="BG387" s="60"/>
      <c r="BH387" s="60"/>
      <c r="BI387" s="60"/>
      <c r="BJ387" s="60"/>
      <c r="BK387" s="60"/>
      <c r="BL387" s="60"/>
      <c r="BM387" s="60"/>
      <c r="BN387" s="60"/>
      <c r="BO387" s="60"/>
      <c r="BP387" s="60"/>
      <c r="BQ387" s="60"/>
      <c r="BR387" s="60"/>
      <c r="BS387" s="60"/>
      <c r="BT387" s="60"/>
      <c r="BU387" s="60"/>
      <c r="BV387" s="60"/>
      <c r="BW387" s="60"/>
      <c r="BX387" s="60"/>
      <c r="BY387" s="60"/>
      <c r="BZ387" s="60"/>
      <c r="CA387" s="60"/>
      <c r="CB387" s="60"/>
      <c r="CC387" s="60"/>
      <c r="CD387" s="60"/>
      <c r="CE387" s="60"/>
      <c r="CF387" s="60"/>
      <c r="CG387" s="60"/>
      <c r="CH387" s="60"/>
      <c r="CI387" s="60"/>
      <c r="CJ387" s="60"/>
      <c r="CK387" s="60"/>
      <c r="CL387" s="60"/>
      <c r="CM387" s="60"/>
      <c r="CN387" s="60"/>
      <c r="CO387" s="60"/>
      <c r="CP387" s="60"/>
      <c r="CQ387" s="60"/>
      <c r="CR387" s="60"/>
      <c r="CS387" s="60"/>
      <c r="CT387" s="60"/>
      <c r="CU387" s="61">
        <v>1089</v>
      </c>
      <c r="CV387" s="60"/>
      <c r="CW387" s="60"/>
      <c r="CX387" s="60"/>
      <c r="CY387" s="60"/>
      <c r="CZ387" s="60"/>
      <c r="DA387" s="60"/>
      <c r="DB387" s="60"/>
      <c r="DC387" s="60"/>
      <c r="DD387" s="60"/>
      <c r="DE387" s="60"/>
      <c r="DF387" s="60"/>
      <c r="DG387" s="60"/>
      <c r="DH387" s="60"/>
      <c r="DI387" s="60"/>
      <c r="DJ387" s="60"/>
      <c r="DK387" s="60">
        <v>3287.8787878787875</v>
      </c>
      <c r="DL387" s="60"/>
      <c r="DM387" s="60"/>
      <c r="DN387" s="60"/>
      <c r="DO387" s="60"/>
      <c r="DP387" s="60"/>
      <c r="DQ387" s="60"/>
      <c r="DR387" s="60">
        <v>1062</v>
      </c>
      <c r="DS387" s="60"/>
      <c r="DT387" s="60">
        <v>859</v>
      </c>
      <c r="DU387" s="60"/>
      <c r="DV387" s="60"/>
      <c r="DW387" s="60">
        <v>1310.0498769994999</v>
      </c>
      <c r="DX387" s="60"/>
      <c r="DY387" s="60"/>
      <c r="DZ387" s="60"/>
      <c r="EA387" s="60"/>
      <c r="EB387" s="60"/>
      <c r="EC387" s="60"/>
      <c r="ED387" s="60"/>
      <c r="EE387" s="60"/>
      <c r="EF387" s="60"/>
      <c r="EG387" s="60"/>
      <c r="EH387" s="60"/>
      <c r="EI387" s="60"/>
      <c r="EJ387" s="60"/>
      <c r="EK387" s="60"/>
      <c r="EL387" s="60"/>
      <c r="EM387" s="60"/>
      <c r="EN387" s="60"/>
      <c r="EO387" s="60">
        <v>1385</v>
      </c>
      <c r="EP387" s="60"/>
      <c r="EQ387" s="60"/>
      <c r="ER387" s="60"/>
      <c r="ES387" s="60"/>
      <c r="ET387" s="60"/>
      <c r="EU387" s="60"/>
      <c r="EV387" s="60"/>
      <c r="EW387" s="60"/>
      <c r="EX387" s="60"/>
      <c r="EY387" s="60"/>
      <c r="EZ387" s="60"/>
      <c r="FA387" s="60"/>
      <c r="FB387" s="60"/>
      <c r="FC387" s="60"/>
      <c r="FD387" s="60"/>
      <c r="FE387" s="60"/>
      <c r="FF387" s="60"/>
      <c r="FG387" s="60"/>
      <c r="FH387" s="60"/>
      <c r="FI387" s="60"/>
      <c r="FJ387" s="60"/>
      <c r="FK387" s="60"/>
      <c r="FL387" s="60"/>
      <c r="FM387" s="60"/>
      <c r="FN387" s="60"/>
    </row>
    <row r="388" spans="1:170" ht="15.6" x14ac:dyDescent="0.3">
      <c r="A388" s="56">
        <v>1630</v>
      </c>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c r="AN388" s="60"/>
      <c r="AO388" s="60">
        <v>1469.4369756335082</v>
      </c>
      <c r="AP388" s="60"/>
      <c r="AQ388" s="60"/>
      <c r="AR388" s="60"/>
      <c r="AS388" s="60"/>
      <c r="AT388" s="60"/>
      <c r="AU388" s="60"/>
      <c r="AV388" s="60"/>
      <c r="AW388" s="60">
        <v>1030.9078472100534</v>
      </c>
      <c r="AX388" s="60"/>
      <c r="AY388" s="60"/>
      <c r="AZ388" s="60"/>
      <c r="BA388" s="60">
        <v>1457.030089978256</v>
      </c>
      <c r="BB388" s="60"/>
      <c r="BC388" s="60">
        <v>1416</v>
      </c>
      <c r="BD388" s="60"/>
      <c r="BE388" s="60"/>
      <c r="BF388" s="60"/>
      <c r="BG388" s="60"/>
      <c r="BH388" s="60"/>
      <c r="BI388" s="60"/>
      <c r="BJ388" s="60"/>
      <c r="BK388" s="60"/>
      <c r="BL388" s="60"/>
      <c r="BM388" s="60"/>
      <c r="BN388" s="60"/>
      <c r="BO388" s="60"/>
      <c r="BP388" s="60"/>
      <c r="BQ388" s="60"/>
      <c r="BR388" s="60"/>
      <c r="BS388" s="60"/>
      <c r="BT388" s="60"/>
      <c r="BU388" s="60"/>
      <c r="BV388" s="60"/>
      <c r="BW388" s="60"/>
      <c r="BX388" s="60"/>
      <c r="BY388" s="60"/>
      <c r="BZ388" s="60"/>
      <c r="CA388" s="60"/>
      <c r="CB388" s="60"/>
      <c r="CC388" s="60"/>
      <c r="CD388" s="60"/>
      <c r="CE388" s="60"/>
      <c r="CF388" s="60"/>
      <c r="CG388" s="60"/>
      <c r="CH388" s="60"/>
      <c r="CI388" s="60"/>
      <c r="CJ388" s="60"/>
      <c r="CK388" s="60"/>
      <c r="CL388" s="60"/>
      <c r="CM388" s="60"/>
      <c r="CN388" s="60"/>
      <c r="CO388" s="60"/>
      <c r="CP388" s="60"/>
      <c r="CQ388" s="60"/>
      <c r="CR388" s="60"/>
      <c r="CS388" s="60"/>
      <c r="CT388" s="60"/>
      <c r="CU388" s="61">
        <v>1121</v>
      </c>
      <c r="CV388" s="60"/>
      <c r="CW388" s="60"/>
      <c r="CX388" s="60"/>
      <c r="CY388" s="60"/>
      <c r="CZ388" s="60"/>
      <c r="DA388" s="60"/>
      <c r="DB388" s="60"/>
      <c r="DC388" s="60"/>
      <c r="DD388" s="60"/>
      <c r="DE388" s="60"/>
      <c r="DF388" s="60"/>
      <c r="DG388" s="60"/>
      <c r="DH388" s="60"/>
      <c r="DI388" s="60"/>
      <c r="DJ388" s="60"/>
      <c r="DK388" s="60">
        <v>3197.8609625668446</v>
      </c>
      <c r="DL388" s="60"/>
      <c r="DM388" s="60"/>
      <c r="DN388" s="60"/>
      <c r="DO388" s="60"/>
      <c r="DP388" s="60"/>
      <c r="DQ388" s="60"/>
      <c r="DR388" s="60">
        <v>1046</v>
      </c>
      <c r="DS388" s="60"/>
      <c r="DT388" s="60">
        <v>872</v>
      </c>
      <c r="DU388" s="60"/>
      <c r="DV388" s="60"/>
      <c r="DW388" s="60">
        <v>1250.8389403737501</v>
      </c>
      <c r="DX388" s="60"/>
      <c r="DY388" s="60"/>
      <c r="DZ388" s="60"/>
      <c r="EA388" s="60"/>
      <c r="EB388" s="60"/>
      <c r="EC388" s="60"/>
      <c r="ED388" s="60"/>
      <c r="EE388" s="60"/>
      <c r="EF388" s="60"/>
      <c r="EG388" s="60"/>
      <c r="EH388" s="60"/>
      <c r="EI388" s="60"/>
      <c r="EJ388" s="60"/>
      <c r="EK388" s="60"/>
      <c r="EL388" s="60"/>
      <c r="EM388" s="60"/>
      <c r="EN388" s="60"/>
      <c r="EO388" s="60">
        <v>1423</v>
      </c>
      <c r="EP388" s="60"/>
      <c r="EQ388" s="60"/>
      <c r="ER388" s="60"/>
      <c r="ES388" s="60"/>
      <c r="ET388" s="60"/>
      <c r="EU388" s="60"/>
      <c r="EV388" s="60"/>
      <c r="EW388" s="60"/>
      <c r="EX388" s="60"/>
      <c r="EY388" s="60"/>
      <c r="EZ388" s="60"/>
      <c r="FA388" s="60"/>
      <c r="FB388" s="60"/>
      <c r="FC388" s="60"/>
      <c r="FD388" s="60"/>
      <c r="FE388" s="60"/>
      <c r="FF388" s="60"/>
      <c r="FG388" s="60"/>
      <c r="FH388" s="60"/>
      <c r="FI388" s="60"/>
      <c r="FJ388" s="60"/>
      <c r="FK388" s="60"/>
      <c r="FL388" s="60"/>
      <c r="FM388" s="60"/>
      <c r="FN388" s="60"/>
    </row>
    <row r="389" spans="1:170" ht="15.6" x14ac:dyDescent="0.3">
      <c r="A389" s="56">
        <v>1631</v>
      </c>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c r="AA389" s="60"/>
      <c r="AB389" s="60"/>
      <c r="AC389" s="60"/>
      <c r="AD389" s="60"/>
      <c r="AE389" s="60"/>
      <c r="AF389" s="60"/>
      <c r="AG389" s="60"/>
      <c r="AH389" s="60"/>
      <c r="AI389" s="60"/>
      <c r="AJ389" s="60"/>
      <c r="AK389" s="60"/>
      <c r="AL389" s="60"/>
      <c r="AM389" s="60"/>
      <c r="AN389" s="60"/>
      <c r="AO389" s="60">
        <v>1488.7288208642296</v>
      </c>
      <c r="AP389" s="60"/>
      <c r="AQ389" s="60"/>
      <c r="AR389" s="60"/>
      <c r="AS389" s="60"/>
      <c r="AT389" s="60"/>
      <c r="AU389" s="60"/>
      <c r="AV389" s="60"/>
      <c r="AW389" s="60">
        <v>1084.6772159450447</v>
      </c>
      <c r="AX389" s="60"/>
      <c r="AY389" s="60"/>
      <c r="AZ389" s="60"/>
      <c r="BA389" s="60">
        <v>1406.878910689861</v>
      </c>
      <c r="BB389" s="60"/>
      <c r="BC389" s="60">
        <v>1451</v>
      </c>
      <c r="BD389" s="60"/>
      <c r="BE389" s="60"/>
      <c r="BF389" s="60"/>
      <c r="BG389" s="60"/>
      <c r="BH389" s="60"/>
      <c r="BI389" s="60"/>
      <c r="BJ389" s="60"/>
      <c r="BK389" s="60"/>
      <c r="BL389" s="60"/>
      <c r="BM389" s="60"/>
      <c r="BN389" s="60"/>
      <c r="BO389" s="60"/>
      <c r="BP389" s="60"/>
      <c r="BQ389" s="60"/>
      <c r="BR389" s="60"/>
      <c r="BS389" s="60"/>
      <c r="BT389" s="60"/>
      <c r="BU389" s="60"/>
      <c r="BV389" s="60"/>
      <c r="BW389" s="60"/>
      <c r="BX389" s="60"/>
      <c r="BY389" s="60"/>
      <c r="BZ389" s="60"/>
      <c r="CA389" s="60"/>
      <c r="CB389" s="60"/>
      <c r="CC389" s="60"/>
      <c r="CD389" s="60"/>
      <c r="CE389" s="60"/>
      <c r="CF389" s="60"/>
      <c r="CG389" s="60"/>
      <c r="CH389" s="60"/>
      <c r="CI389" s="60"/>
      <c r="CJ389" s="60"/>
      <c r="CK389" s="60"/>
      <c r="CL389" s="60"/>
      <c r="CM389" s="60"/>
      <c r="CN389" s="60"/>
      <c r="CO389" s="60"/>
      <c r="CP389" s="60"/>
      <c r="CQ389" s="60"/>
      <c r="CR389" s="60"/>
      <c r="CS389" s="60"/>
      <c r="CT389" s="60"/>
      <c r="CU389" s="61">
        <v>1121</v>
      </c>
      <c r="CV389" s="60"/>
      <c r="CW389" s="60"/>
      <c r="CX389" s="60"/>
      <c r="CY389" s="60"/>
      <c r="CZ389" s="60"/>
      <c r="DA389" s="60"/>
      <c r="DB389" s="60"/>
      <c r="DC389" s="60"/>
      <c r="DD389" s="60"/>
      <c r="DE389" s="60"/>
      <c r="DF389" s="60"/>
      <c r="DG389" s="60"/>
      <c r="DH389" s="60"/>
      <c r="DI389" s="60"/>
      <c r="DJ389" s="60"/>
      <c r="DK389" s="60">
        <v>4188.0570409982174</v>
      </c>
      <c r="DL389" s="60"/>
      <c r="DM389" s="60"/>
      <c r="DN389" s="60"/>
      <c r="DO389" s="60"/>
      <c r="DP389" s="60"/>
      <c r="DQ389" s="60"/>
      <c r="DR389" s="60">
        <v>1070</v>
      </c>
      <c r="DS389" s="60"/>
      <c r="DT389" s="60">
        <v>883</v>
      </c>
      <c r="DU389" s="60"/>
      <c r="DV389" s="60"/>
      <c r="DW389" s="60">
        <v>1146.3421702687501</v>
      </c>
      <c r="DX389" s="60"/>
      <c r="DY389" s="60"/>
      <c r="DZ389" s="60"/>
      <c r="EA389" s="60"/>
      <c r="EB389" s="60"/>
      <c r="EC389" s="60"/>
      <c r="ED389" s="60"/>
      <c r="EE389" s="60"/>
      <c r="EF389" s="60"/>
      <c r="EG389" s="60"/>
      <c r="EH389" s="60"/>
      <c r="EI389" s="60"/>
      <c r="EJ389" s="60"/>
      <c r="EK389" s="60"/>
      <c r="EL389" s="60"/>
      <c r="EM389" s="60"/>
      <c r="EN389" s="60"/>
      <c r="EO389" s="60">
        <v>1597</v>
      </c>
      <c r="EP389" s="60"/>
      <c r="EQ389" s="60"/>
      <c r="ER389" s="60"/>
      <c r="ES389" s="60"/>
      <c r="ET389" s="60"/>
      <c r="EU389" s="60"/>
      <c r="EV389" s="60"/>
      <c r="EW389" s="60"/>
      <c r="EX389" s="60"/>
      <c r="EY389" s="60"/>
      <c r="EZ389" s="60"/>
      <c r="FA389" s="60"/>
      <c r="FB389" s="60"/>
      <c r="FC389" s="60"/>
      <c r="FD389" s="60"/>
      <c r="FE389" s="60"/>
      <c r="FF389" s="60"/>
      <c r="FG389" s="60"/>
      <c r="FH389" s="60"/>
      <c r="FI389" s="60"/>
      <c r="FJ389" s="60"/>
      <c r="FK389" s="60"/>
      <c r="FL389" s="60"/>
      <c r="FM389" s="60"/>
      <c r="FN389" s="60"/>
    </row>
    <row r="390" spans="1:170" ht="15.6" x14ac:dyDescent="0.3">
      <c r="A390" s="56">
        <v>1632</v>
      </c>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c r="AN390" s="60"/>
      <c r="AO390" s="60">
        <v>1500.9171841008429</v>
      </c>
      <c r="AP390" s="60"/>
      <c r="AQ390" s="60"/>
      <c r="AR390" s="60"/>
      <c r="AS390" s="60"/>
      <c r="AT390" s="60"/>
      <c r="AU390" s="60"/>
      <c r="AV390" s="60"/>
      <c r="AW390" s="60">
        <v>1064.3148211182838</v>
      </c>
      <c r="AX390" s="60"/>
      <c r="AY390" s="60"/>
      <c r="AZ390" s="60"/>
      <c r="BA390" s="60">
        <v>1472.0534629900146</v>
      </c>
      <c r="BB390" s="60"/>
      <c r="BC390" s="60">
        <v>1630</v>
      </c>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0"/>
      <c r="CB390" s="60"/>
      <c r="CC390" s="60"/>
      <c r="CD390" s="60"/>
      <c r="CE390" s="60"/>
      <c r="CF390" s="60"/>
      <c r="CG390" s="60"/>
      <c r="CH390" s="60"/>
      <c r="CI390" s="60"/>
      <c r="CJ390" s="60"/>
      <c r="CK390" s="60"/>
      <c r="CL390" s="60"/>
      <c r="CM390" s="60"/>
      <c r="CN390" s="60"/>
      <c r="CO390" s="60"/>
      <c r="CP390" s="60"/>
      <c r="CQ390" s="60"/>
      <c r="CR390" s="60"/>
      <c r="CS390" s="60"/>
      <c r="CT390" s="60"/>
      <c r="CU390" s="61">
        <v>1117</v>
      </c>
      <c r="CV390" s="60"/>
      <c r="CW390" s="60"/>
      <c r="CX390" s="60"/>
      <c r="CY390" s="60"/>
      <c r="CZ390" s="60"/>
      <c r="DA390" s="60"/>
      <c r="DB390" s="60"/>
      <c r="DC390" s="60"/>
      <c r="DD390" s="60"/>
      <c r="DE390" s="60"/>
      <c r="DF390" s="60"/>
      <c r="DG390" s="60"/>
      <c r="DH390" s="60"/>
      <c r="DI390" s="60"/>
      <c r="DJ390" s="60"/>
      <c r="DK390" s="60">
        <v>3853.8324420677359</v>
      </c>
      <c r="DL390" s="60"/>
      <c r="DM390" s="60"/>
      <c r="DN390" s="60"/>
      <c r="DO390" s="60"/>
      <c r="DP390" s="60"/>
      <c r="DQ390" s="60"/>
      <c r="DR390" s="60">
        <v>1087</v>
      </c>
      <c r="DS390" s="60"/>
      <c r="DT390" s="60">
        <v>893</v>
      </c>
      <c r="DU390" s="60"/>
      <c r="DV390" s="60"/>
      <c r="DW390" s="60">
        <v>1116.4607431250001</v>
      </c>
      <c r="DX390" s="60"/>
      <c r="DY390" s="60"/>
      <c r="DZ390" s="60"/>
      <c r="EA390" s="60"/>
      <c r="EB390" s="60"/>
      <c r="EC390" s="60"/>
      <c r="ED390" s="60"/>
      <c r="EE390" s="60"/>
      <c r="EF390" s="60"/>
      <c r="EG390" s="60"/>
      <c r="EH390" s="60"/>
      <c r="EI390" s="60"/>
      <c r="EJ390" s="60"/>
      <c r="EK390" s="60"/>
      <c r="EL390" s="60"/>
      <c r="EM390" s="60"/>
      <c r="EN390" s="60"/>
      <c r="EO390" s="60">
        <v>1605</v>
      </c>
      <c r="EP390" s="60"/>
      <c r="EQ390" s="60"/>
      <c r="ER390" s="60"/>
      <c r="ES390" s="60"/>
      <c r="ET390" s="60"/>
      <c r="EU390" s="60"/>
      <c r="EV390" s="60"/>
      <c r="EW390" s="60"/>
      <c r="EX390" s="60"/>
      <c r="EY390" s="60"/>
      <c r="EZ390" s="60"/>
      <c r="FA390" s="60"/>
      <c r="FB390" s="60"/>
      <c r="FC390" s="60"/>
      <c r="FD390" s="60"/>
      <c r="FE390" s="60"/>
      <c r="FF390" s="60"/>
      <c r="FG390" s="60"/>
      <c r="FH390" s="60"/>
      <c r="FI390" s="60"/>
      <c r="FJ390" s="60"/>
      <c r="FK390" s="60"/>
      <c r="FL390" s="60"/>
      <c r="FM390" s="60"/>
      <c r="FN390" s="60"/>
    </row>
    <row r="391" spans="1:170" ht="15.6" x14ac:dyDescent="0.3">
      <c r="A391" s="56">
        <v>1633</v>
      </c>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c r="AA391" s="60"/>
      <c r="AB391" s="60"/>
      <c r="AC391" s="60"/>
      <c r="AD391" s="60"/>
      <c r="AE391" s="60"/>
      <c r="AF391" s="60"/>
      <c r="AG391" s="60"/>
      <c r="AH391" s="60"/>
      <c r="AI391" s="60"/>
      <c r="AJ391" s="60"/>
      <c r="AK391" s="60"/>
      <c r="AL391" s="60"/>
      <c r="AM391" s="60"/>
      <c r="AN391" s="60"/>
      <c r="AO391" s="60">
        <v>1502.4604376602683</v>
      </c>
      <c r="AP391" s="60"/>
      <c r="AQ391" s="60"/>
      <c r="AR391" s="60"/>
      <c r="AS391" s="60"/>
      <c r="AT391" s="60"/>
      <c r="AU391" s="60"/>
      <c r="AV391" s="60"/>
      <c r="AW391" s="60">
        <v>1087.8526340561752</v>
      </c>
      <c r="AX391" s="60"/>
      <c r="AY391" s="60"/>
      <c r="AZ391" s="60"/>
      <c r="BA391" s="60">
        <v>1471.3850075996638</v>
      </c>
      <c r="BB391" s="60"/>
      <c r="BC391" s="60">
        <v>1501</v>
      </c>
      <c r="BD391" s="60"/>
      <c r="BE391" s="60"/>
      <c r="BF391" s="60"/>
      <c r="BG391" s="60"/>
      <c r="BH391" s="60"/>
      <c r="BI391" s="60"/>
      <c r="BJ391" s="60"/>
      <c r="BK391" s="60"/>
      <c r="BL391" s="60"/>
      <c r="BM391" s="60"/>
      <c r="BN391" s="60"/>
      <c r="BO391" s="60"/>
      <c r="BP391" s="60"/>
      <c r="BQ391" s="60"/>
      <c r="BR391" s="60"/>
      <c r="BS391" s="60"/>
      <c r="BT391" s="60"/>
      <c r="BU391" s="60"/>
      <c r="BV391" s="60"/>
      <c r="BW391" s="60"/>
      <c r="BX391" s="60"/>
      <c r="BY391" s="60"/>
      <c r="BZ391" s="60"/>
      <c r="CA391" s="60"/>
      <c r="CB391" s="60"/>
      <c r="CC391" s="60"/>
      <c r="CD391" s="60"/>
      <c r="CE391" s="60"/>
      <c r="CF391" s="60"/>
      <c r="CG391" s="60"/>
      <c r="CH391" s="60"/>
      <c r="CI391" s="60"/>
      <c r="CJ391" s="60"/>
      <c r="CK391" s="60"/>
      <c r="CL391" s="60"/>
      <c r="CM391" s="60"/>
      <c r="CN391" s="60"/>
      <c r="CO391" s="60"/>
      <c r="CP391" s="60"/>
      <c r="CQ391" s="60"/>
      <c r="CR391" s="60"/>
      <c r="CS391" s="60"/>
      <c r="CT391" s="60"/>
      <c r="CU391" s="61">
        <v>1119</v>
      </c>
      <c r="CV391" s="60"/>
      <c r="CW391" s="60"/>
      <c r="CX391" s="60"/>
      <c r="CY391" s="60"/>
      <c r="CZ391" s="60"/>
      <c r="DA391" s="60"/>
      <c r="DB391" s="60"/>
      <c r="DC391" s="60"/>
      <c r="DD391" s="60"/>
      <c r="DE391" s="60"/>
      <c r="DF391" s="60"/>
      <c r="DG391" s="60"/>
      <c r="DH391" s="60"/>
      <c r="DI391" s="60"/>
      <c r="DJ391" s="60"/>
      <c r="DK391" s="60">
        <v>4184.4919786096252</v>
      </c>
      <c r="DL391" s="60"/>
      <c r="DM391" s="60"/>
      <c r="DN391" s="60"/>
      <c r="DO391" s="60"/>
      <c r="DP391" s="60"/>
      <c r="DQ391" s="60"/>
      <c r="DR391" s="60">
        <v>1109</v>
      </c>
      <c r="DS391" s="60"/>
      <c r="DT391" s="60">
        <v>905</v>
      </c>
      <c r="DU391" s="60"/>
      <c r="DV391" s="60"/>
      <c r="DW391" s="60">
        <v>1230.1346769985</v>
      </c>
      <c r="DX391" s="60"/>
      <c r="DY391" s="60"/>
      <c r="DZ391" s="60"/>
      <c r="EA391" s="60"/>
      <c r="EB391" s="60"/>
      <c r="EC391" s="60"/>
      <c r="ED391" s="60"/>
      <c r="EE391" s="60"/>
      <c r="EF391" s="60"/>
      <c r="EG391" s="60"/>
      <c r="EH391" s="60"/>
      <c r="EI391" s="60"/>
      <c r="EJ391" s="60"/>
      <c r="EK391" s="60"/>
      <c r="EL391" s="60"/>
      <c r="EM391" s="60"/>
      <c r="EN391" s="60"/>
      <c r="EO391" s="60">
        <v>1554</v>
      </c>
      <c r="EP391" s="60"/>
      <c r="EQ391" s="60"/>
      <c r="ER391" s="60"/>
      <c r="ES391" s="60"/>
      <c r="ET391" s="60"/>
      <c r="EU391" s="60"/>
      <c r="EV391" s="60"/>
      <c r="EW391" s="60"/>
      <c r="EX391" s="60"/>
      <c r="EY391" s="60"/>
      <c r="EZ391" s="60"/>
      <c r="FA391" s="60"/>
      <c r="FB391" s="60"/>
      <c r="FC391" s="60"/>
      <c r="FD391" s="60"/>
      <c r="FE391" s="60"/>
      <c r="FF391" s="60"/>
      <c r="FG391" s="60"/>
      <c r="FH391" s="60"/>
      <c r="FI391" s="60"/>
      <c r="FJ391" s="60"/>
      <c r="FK391" s="60"/>
      <c r="FL391" s="60"/>
      <c r="FM391" s="60"/>
      <c r="FN391" s="60"/>
    </row>
    <row r="392" spans="1:170" ht="15.6" x14ac:dyDescent="0.3">
      <c r="A392" s="56">
        <v>1634</v>
      </c>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G392" s="60"/>
      <c r="AH392" s="60"/>
      <c r="AI392" s="60"/>
      <c r="AJ392" s="60"/>
      <c r="AK392" s="60"/>
      <c r="AL392" s="60"/>
      <c r="AM392" s="60"/>
      <c r="AN392" s="60"/>
      <c r="AO392" s="60">
        <v>1438.701330432044</v>
      </c>
      <c r="AP392" s="60"/>
      <c r="AQ392" s="60"/>
      <c r="AR392" s="60"/>
      <c r="AS392" s="60"/>
      <c r="AT392" s="60"/>
      <c r="AU392" s="60"/>
      <c r="AV392" s="60"/>
      <c r="AW392" s="60">
        <v>1086.9975303505782</v>
      </c>
      <c r="AX392" s="60"/>
      <c r="AY392" s="60"/>
      <c r="AZ392" s="60"/>
      <c r="BA392" s="60">
        <v>1675.4583631053158</v>
      </c>
      <c r="BB392" s="60"/>
      <c r="BC392" s="60">
        <v>1519</v>
      </c>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0"/>
      <c r="CB392" s="60"/>
      <c r="CC392" s="60"/>
      <c r="CD392" s="60"/>
      <c r="CE392" s="60"/>
      <c r="CF392" s="60"/>
      <c r="CG392" s="60"/>
      <c r="CH392" s="60"/>
      <c r="CI392" s="60"/>
      <c r="CJ392" s="60"/>
      <c r="CK392" s="60"/>
      <c r="CL392" s="60"/>
      <c r="CM392" s="60"/>
      <c r="CN392" s="60"/>
      <c r="CO392" s="60"/>
      <c r="CP392" s="60"/>
      <c r="CQ392" s="60"/>
      <c r="CR392" s="60"/>
      <c r="CS392" s="60"/>
      <c r="CT392" s="60"/>
      <c r="CU392" s="61">
        <v>1117</v>
      </c>
      <c r="CV392" s="60"/>
      <c r="CW392" s="60"/>
      <c r="CX392" s="60"/>
      <c r="CY392" s="60"/>
      <c r="CZ392" s="60"/>
      <c r="DA392" s="60"/>
      <c r="DB392" s="60"/>
      <c r="DC392" s="60"/>
      <c r="DD392" s="60"/>
      <c r="DE392" s="60"/>
      <c r="DF392" s="60"/>
      <c r="DG392" s="60"/>
      <c r="DH392" s="60"/>
      <c r="DI392" s="60"/>
      <c r="DJ392" s="60"/>
      <c r="DK392" s="60">
        <v>4006.2388591800354</v>
      </c>
      <c r="DL392" s="60"/>
      <c r="DM392" s="60"/>
      <c r="DN392" s="60"/>
      <c r="DO392" s="60"/>
      <c r="DP392" s="60"/>
      <c r="DQ392" s="60"/>
      <c r="DR392" s="60">
        <v>1098</v>
      </c>
      <c r="DS392" s="60"/>
      <c r="DT392" s="60">
        <v>912</v>
      </c>
      <c r="DU392" s="60"/>
      <c r="DV392" s="60"/>
      <c r="DW392" s="60">
        <v>1405.2449429882502</v>
      </c>
      <c r="DX392" s="60"/>
      <c r="DY392" s="60"/>
      <c r="DZ392" s="60"/>
      <c r="EA392" s="60"/>
      <c r="EB392" s="60"/>
      <c r="EC392" s="60"/>
      <c r="ED392" s="60"/>
      <c r="EE392" s="60"/>
      <c r="EF392" s="60"/>
      <c r="EG392" s="60"/>
      <c r="EH392" s="60"/>
      <c r="EI392" s="60"/>
      <c r="EJ392" s="60"/>
      <c r="EK392" s="60"/>
      <c r="EL392" s="60"/>
      <c r="EM392" s="60"/>
      <c r="EN392" s="60"/>
      <c r="EO392" s="60">
        <v>1505</v>
      </c>
      <c r="EP392" s="60"/>
      <c r="EQ392" s="60"/>
      <c r="ER392" s="60"/>
      <c r="ES392" s="60"/>
      <c r="ET392" s="60"/>
      <c r="EU392" s="60"/>
      <c r="EV392" s="60"/>
      <c r="EW392" s="60"/>
      <c r="EX392" s="60"/>
      <c r="EY392" s="60"/>
      <c r="EZ392" s="60"/>
      <c r="FA392" s="60"/>
      <c r="FB392" s="60"/>
      <c r="FC392" s="60"/>
      <c r="FD392" s="60"/>
      <c r="FE392" s="60"/>
      <c r="FF392" s="60"/>
      <c r="FG392" s="60"/>
      <c r="FH392" s="60"/>
      <c r="FI392" s="60"/>
      <c r="FJ392" s="60"/>
      <c r="FK392" s="60"/>
      <c r="FL392" s="60"/>
      <c r="FM392" s="60"/>
      <c r="FN392" s="60"/>
    </row>
    <row r="393" spans="1:170" ht="15.6" x14ac:dyDescent="0.3">
      <c r="A393" s="56">
        <v>1635</v>
      </c>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60"/>
      <c r="AO393" s="60">
        <v>1460.1221473318608</v>
      </c>
      <c r="AP393" s="60"/>
      <c r="AQ393" s="60"/>
      <c r="AR393" s="60"/>
      <c r="AS393" s="60"/>
      <c r="AT393" s="60"/>
      <c r="AU393" s="60"/>
      <c r="AV393" s="60"/>
      <c r="AW393" s="60">
        <v>1000.1792647901416</v>
      </c>
      <c r="AX393" s="60"/>
      <c r="AY393" s="60"/>
      <c r="AZ393" s="60"/>
      <c r="BA393" s="60">
        <v>1481.1901156928238</v>
      </c>
      <c r="BB393" s="60"/>
      <c r="BC393" s="60">
        <v>1571</v>
      </c>
      <c r="BD393" s="60"/>
      <c r="BE393" s="60"/>
      <c r="BF393" s="60"/>
      <c r="BG393" s="60"/>
      <c r="BH393" s="60"/>
      <c r="BI393" s="60"/>
      <c r="BJ393" s="60"/>
      <c r="BK393" s="60"/>
      <c r="BL393" s="60"/>
      <c r="BM393" s="60"/>
      <c r="BN393" s="60"/>
      <c r="BO393" s="60"/>
      <c r="BP393" s="60"/>
      <c r="BQ393" s="60"/>
      <c r="BR393" s="60"/>
      <c r="BS393" s="60"/>
      <c r="BT393" s="60"/>
      <c r="BU393" s="60"/>
      <c r="BV393" s="60"/>
      <c r="BW393" s="60"/>
      <c r="BX393" s="60"/>
      <c r="BY393" s="60"/>
      <c r="BZ393" s="60"/>
      <c r="CA393" s="60"/>
      <c r="CB393" s="60"/>
      <c r="CC393" s="60"/>
      <c r="CD393" s="60"/>
      <c r="CE393" s="60"/>
      <c r="CF393" s="60"/>
      <c r="CG393" s="60"/>
      <c r="CH393" s="60"/>
      <c r="CI393" s="60"/>
      <c r="CJ393" s="60"/>
      <c r="CK393" s="60"/>
      <c r="CL393" s="60"/>
      <c r="CM393" s="60"/>
      <c r="CN393" s="60"/>
      <c r="CO393" s="60"/>
      <c r="CP393" s="60"/>
      <c r="CQ393" s="60"/>
      <c r="CR393" s="60"/>
      <c r="CS393" s="60"/>
      <c r="CT393" s="60"/>
      <c r="CU393" s="61">
        <v>1137</v>
      </c>
      <c r="CV393" s="60"/>
      <c r="CW393" s="60"/>
      <c r="CX393" s="60"/>
      <c r="CY393" s="60"/>
      <c r="CZ393" s="60"/>
      <c r="DA393" s="60"/>
      <c r="DB393" s="60"/>
      <c r="DC393" s="60"/>
      <c r="DD393" s="60"/>
      <c r="DE393" s="60"/>
      <c r="DF393" s="60"/>
      <c r="DG393" s="60"/>
      <c r="DH393" s="60"/>
      <c r="DI393" s="60"/>
      <c r="DJ393" s="60"/>
      <c r="DK393" s="60">
        <v>4372.5490196078426</v>
      </c>
      <c r="DL393" s="60"/>
      <c r="DM393" s="60"/>
      <c r="DN393" s="60"/>
      <c r="DO393" s="60"/>
      <c r="DP393" s="60"/>
      <c r="DQ393" s="60"/>
      <c r="DR393" s="60">
        <v>1202</v>
      </c>
      <c r="DS393" s="60"/>
      <c r="DT393" s="60">
        <v>921</v>
      </c>
      <c r="DU393" s="60"/>
      <c r="DV393" s="60"/>
      <c r="DW393" s="60">
        <v>1307.7892686267501</v>
      </c>
      <c r="DX393" s="60"/>
      <c r="DY393" s="60"/>
      <c r="DZ393" s="60"/>
      <c r="EA393" s="60"/>
      <c r="EB393" s="60"/>
      <c r="EC393" s="60"/>
      <c r="ED393" s="60"/>
      <c r="EE393" s="60"/>
      <c r="EF393" s="60"/>
      <c r="EG393" s="60"/>
      <c r="EH393" s="60"/>
      <c r="EI393" s="60"/>
      <c r="EJ393" s="60"/>
      <c r="EK393" s="60"/>
      <c r="EL393" s="60"/>
      <c r="EM393" s="60"/>
      <c r="EN393" s="60"/>
      <c r="EO393" s="60">
        <v>1629</v>
      </c>
      <c r="EP393" s="60"/>
      <c r="EQ393" s="60"/>
      <c r="ER393" s="60"/>
      <c r="ES393" s="60"/>
      <c r="ET393" s="60"/>
      <c r="EU393" s="60"/>
      <c r="EV393" s="60"/>
      <c r="EW393" s="60"/>
      <c r="EX393" s="60"/>
      <c r="EY393" s="60"/>
      <c r="EZ393" s="60"/>
      <c r="FA393" s="60"/>
      <c r="FB393" s="60"/>
      <c r="FC393" s="60"/>
      <c r="FD393" s="60"/>
      <c r="FE393" s="60"/>
      <c r="FF393" s="60"/>
      <c r="FG393" s="60"/>
      <c r="FH393" s="60"/>
      <c r="FI393" s="60"/>
      <c r="FJ393" s="60"/>
      <c r="FK393" s="60"/>
      <c r="FL393" s="60"/>
      <c r="FM393" s="60"/>
      <c r="FN393" s="60"/>
    </row>
    <row r="394" spans="1:170" ht="15.6" x14ac:dyDescent="0.3">
      <c r="A394" s="56">
        <v>1636</v>
      </c>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v>1438.445166996888</v>
      </c>
      <c r="AP394" s="60"/>
      <c r="AQ394" s="60"/>
      <c r="AR394" s="60"/>
      <c r="AS394" s="60"/>
      <c r="AT394" s="60"/>
      <c r="AU394" s="60"/>
      <c r="AV394" s="60"/>
      <c r="AW394" s="60">
        <v>1047.6863544619807</v>
      </c>
      <c r="AX394" s="60"/>
      <c r="AY394" s="60"/>
      <c r="AZ394" s="60"/>
      <c r="BA394" s="60">
        <v>1444.4214970437718</v>
      </c>
      <c r="BB394" s="60"/>
      <c r="BC394" s="60">
        <v>1526</v>
      </c>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c r="CA394" s="60"/>
      <c r="CB394" s="60"/>
      <c r="CC394" s="60"/>
      <c r="CD394" s="60"/>
      <c r="CE394" s="60"/>
      <c r="CF394" s="60"/>
      <c r="CG394" s="60"/>
      <c r="CH394" s="60"/>
      <c r="CI394" s="60"/>
      <c r="CJ394" s="60"/>
      <c r="CK394" s="60"/>
      <c r="CL394" s="60"/>
      <c r="CM394" s="60"/>
      <c r="CN394" s="60"/>
      <c r="CO394" s="60"/>
      <c r="CP394" s="60"/>
      <c r="CQ394" s="60"/>
      <c r="CR394" s="60"/>
      <c r="CS394" s="60"/>
      <c r="CT394" s="60"/>
      <c r="CU394" s="61">
        <v>1152</v>
      </c>
      <c r="CV394" s="60"/>
      <c r="CW394" s="60"/>
      <c r="CX394" s="60"/>
      <c r="CY394" s="60"/>
      <c r="CZ394" s="60"/>
      <c r="DA394" s="60"/>
      <c r="DB394" s="60"/>
      <c r="DC394" s="60"/>
      <c r="DD394" s="60"/>
      <c r="DE394" s="60"/>
      <c r="DF394" s="60"/>
      <c r="DG394" s="60"/>
      <c r="DH394" s="60"/>
      <c r="DI394" s="60"/>
      <c r="DJ394" s="60"/>
      <c r="DK394" s="60">
        <v>4093.5828877005342</v>
      </c>
      <c r="DL394" s="60"/>
      <c r="DM394" s="60"/>
      <c r="DN394" s="60"/>
      <c r="DO394" s="60"/>
      <c r="DP394" s="60"/>
      <c r="DQ394" s="60"/>
      <c r="DR394" s="60">
        <v>1202</v>
      </c>
      <c r="DS394" s="60"/>
      <c r="DT394" s="60">
        <v>925</v>
      </c>
      <c r="DU394" s="60"/>
      <c r="DV394" s="60"/>
      <c r="DW394" s="60">
        <v>1128.94463170125</v>
      </c>
      <c r="DX394" s="60"/>
      <c r="DY394" s="60"/>
      <c r="DZ394" s="60"/>
      <c r="EA394" s="60"/>
      <c r="EB394" s="60"/>
      <c r="EC394" s="60"/>
      <c r="ED394" s="60"/>
      <c r="EE394" s="60"/>
      <c r="EF394" s="60"/>
      <c r="EG394" s="60"/>
      <c r="EH394" s="60"/>
      <c r="EI394" s="60"/>
      <c r="EJ394" s="60"/>
      <c r="EK394" s="60"/>
      <c r="EL394" s="60"/>
      <c r="EM394" s="60"/>
      <c r="EN394" s="60"/>
      <c r="EO394" s="60">
        <v>1780</v>
      </c>
      <c r="EP394" s="60"/>
      <c r="EQ394" s="60"/>
      <c r="ER394" s="60"/>
      <c r="ES394" s="60"/>
      <c r="ET394" s="60"/>
      <c r="EU394" s="60"/>
      <c r="EV394" s="60"/>
      <c r="EW394" s="60"/>
      <c r="EX394" s="60"/>
      <c r="EY394" s="60"/>
      <c r="EZ394" s="60"/>
      <c r="FA394" s="60"/>
      <c r="FB394" s="60"/>
      <c r="FC394" s="60"/>
      <c r="FD394" s="60"/>
      <c r="FE394" s="60"/>
      <c r="FF394" s="60"/>
      <c r="FG394" s="60"/>
      <c r="FH394" s="60"/>
      <c r="FI394" s="60"/>
      <c r="FJ394" s="60"/>
      <c r="FK394" s="60"/>
      <c r="FL394" s="60"/>
      <c r="FM394" s="60"/>
      <c r="FN394" s="60"/>
    </row>
    <row r="395" spans="1:170" ht="15.6" x14ac:dyDescent="0.3">
      <c r="A395" s="56">
        <v>1637</v>
      </c>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v>1463.9530783368521</v>
      </c>
      <c r="AP395" s="60"/>
      <c r="AQ395" s="60"/>
      <c r="AR395" s="60"/>
      <c r="AS395" s="60"/>
      <c r="AT395" s="60"/>
      <c r="AU395" s="60"/>
      <c r="AV395" s="60"/>
      <c r="AW395" s="60">
        <v>1019.4737537170388</v>
      </c>
      <c r="AX395" s="60"/>
      <c r="AY395" s="60"/>
      <c r="AZ395" s="60"/>
      <c r="BA395" s="60">
        <v>1345.8063142355588</v>
      </c>
      <c r="BB395" s="60"/>
      <c r="BC395" s="60">
        <v>1476</v>
      </c>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0"/>
      <c r="CB395" s="60"/>
      <c r="CC395" s="60"/>
      <c r="CD395" s="60"/>
      <c r="CE395" s="60"/>
      <c r="CF395" s="60"/>
      <c r="CG395" s="60"/>
      <c r="CH395" s="60"/>
      <c r="CI395" s="60"/>
      <c r="CJ395" s="60"/>
      <c r="CK395" s="60"/>
      <c r="CL395" s="60"/>
      <c r="CM395" s="60"/>
      <c r="CN395" s="60"/>
      <c r="CO395" s="60"/>
      <c r="CP395" s="60"/>
      <c r="CQ395" s="60"/>
      <c r="CR395" s="60"/>
      <c r="CS395" s="60"/>
      <c r="CT395" s="60"/>
      <c r="CU395" s="61">
        <v>1129</v>
      </c>
      <c r="CV395" s="60"/>
      <c r="CW395" s="60"/>
      <c r="CX395" s="60"/>
      <c r="CY395" s="60"/>
      <c r="CZ395" s="60"/>
      <c r="DA395" s="60"/>
      <c r="DB395" s="60"/>
      <c r="DC395" s="60"/>
      <c r="DD395" s="60"/>
      <c r="DE395" s="60"/>
      <c r="DF395" s="60"/>
      <c r="DG395" s="60"/>
      <c r="DH395" s="60"/>
      <c r="DI395" s="60"/>
      <c r="DJ395" s="60"/>
      <c r="DK395" s="60">
        <v>3502.6737967914437</v>
      </c>
      <c r="DL395" s="60"/>
      <c r="DM395" s="60"/>
      <c r="DN395" s="60"/>
      <c r="DO395" s="60"/>
      <c r="DP395" s="60"/>
      <c r="DQ395" s="60"/>
      <c r="DR395" s="60">
        <v>1168</v>
      </c>
      <c r="DS395" s="60"/>
      <c r="DT395" s="60">
        <v>928</v>
      </c>
      <c r="DU395" s="60"/>
      <c r="DV395" s="60"/>
      <c r="DW395" s="60">
        <v>1184.1441680022499</v>
      </c>
      <c r="DX395" s="60"/>
      <c r="DY395" s="60"/>
      <c r="DZ395" s="60"/>
      <c r="EA395" s="60"/>
      <c r="EB395" s="60"/>
      <c r="EC395" s="60"/>
      <c r="ED395" s="60"/>
      <c r="EE395" s="60"/>
      <c r="EF395" s="60"/>
      <c r="EG395" s="60"/>
      <c r="EH395" s="60"/>
      <c r="EI395" s="60"/>
      <c r="EJ395" s="60"/>
      <c r="EK395" s="60"/>
      <c r="EL395" s="60"/>
      <c r="EM395" s="60"/>
      <c r="EN395" s="60"/>
      <c r="EO395" s="60">
        <v>1773</v>
      </c>
      <c r="EP395" s="60"/>
      <c r="EQ395" s="60"/>
      <c r="ER395" s="60"/>
      <c r="ES395" s="60"/>
      <c r="ET395" s="60"/>
      <c r="EU395" s="60"/>
      <c r="EV395" s="60"/>
      <c r="EW395" s="60"/>
      <c r="EX395" s="60"/>
      <c r="EY395" s="60"/>
      <c r="EZ395" s="60"/>
      <c r="FA395" s="60"/>
      <c r="FB395" s="60"/>
      <c r="FC395" s="60"/>
      <c r="FD395" s="60"/>
      <c r="FE395" s="60"/>
      <c r="FF395" s="60"/>
      <c r="FG395" s="60"/>
      <c r="FH395" s="60"/>
      <c r="FI395" s="60"/>
      <c r="FJ395" s="60"/>
      <c r="FK395" s="60"/>
      <c r="FL395" s="60"/>
      <c r="FM395" s="60"/>
      <c r="FN395" s="60"/>
    </row>
    <row r="396" spans="1:170" ht="15.6" x14ac:dyDescent="0.3">
      <c r="A396" s="56">
        <v>1638</v>
      </c>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v>1452.4468867799171</v>
      </c>
      <c r="AP396" s="60"/>
      <c r="AQ396" s="60"/>
      <c r="AR396" s="60"/>
      <c r="AS396" s="60"/>
      <c r="AT396" s="60"/>
      <c r="AU396" s="60"/>
      <c r="AV396" s="60"/>
      <c r="AW396" s="60">
        <v>1105.2851130724089</v>
      </c>
      <c r="AX396" s="60"/>
      <c r="AY396" s="60"/>
      <c r="AZ396" s="60"/>
      <c r="BA396" s="60">
        <v>1505.8352304303751</v>
      </c>
      <c r="BB396" s="60"/>
      <c r="BC396" s="60">
        <v>1624</v>
      </c>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0"/>
      <c r="CB396" s="60"/>
      <c r="CC396" s="60"/>
      <c r="CD396" s="60"/>
      <c r="CE396" s="60"/>
      <c r="CF396" s="60"/>
      <c r="CG396" s="60"/>
      <c r="CH396" s="60"/>
      <c r="CI396" s="60"/>
      <c r="CJ396" s="60"/>
      <c r="CK396" s="60"/>
      <c r="CL396" s="60"/>
      <c r="CM396" s="60"/>
      <c r="CN396" s="60"/>
      <c r="CO396" s="60"/>
      <c r="CP396" s="60"/>
      <c r="CQ396" s="60"/>
      <c r="CR396" s="60"/>
      <c r="CS396" s="60"/>
      <c r="CT396" s="60"/>
      <c r="CU396" s="61">
        <v>1098</v>
      </c>
      <c r="CV396" s="60"/>
      <c r="CW396" s="60"/>
      <c r="CX396" s="60"/>
      <c r="CY396" s="60"/>
      <c r="CZ396" s="60"/>
      <c r="DA396" s="60"/>
      <c r="DB396" s="60"/>
      <c r="DC396" s="60"/>
      <c r="DD396" s="60"/>
      <c r="DE396" s="60"/>
      <c r="DF396" s="60"/>
      <c r="DG396" s="60"/>
      <c r="DH396" s="60"/>
      <c r="DI396" s="60"/>
      <c r="DJ396" s="60"/>
      <c r="DK396" s="60">
        <v>3916.2210338680925</v>
      </c>
      <c r="DL396" s="60"/>
      <c r="DM396" s="60"/>
      <c r="DN396" s="60"/>
      <c r="DO396" s="60"/>
      <c r="DP396" s="60"/>
      <c r="DQ396" s="60"/>
      <c r="DR396" s="60">
        <v>1143</v>
      </c>
      <c r="DS396" s="60"/>
      <c r="DT396" s="60">
        <v>931</v>
      </c>
      <c r="DU396" s="60"/>
      <c r="DV396" s="60"/>
      <c r="DW396" s="60">
        <v>1333.5887172790001</v>
      </c>
      <c r="DX396" s="60"/>
      <c r="DY396" s="60"/>
      <c r="DZ396" s="60"/>
      <c r="EA396" s="60"/>
      <c r="EB396" s="60"/>
      <c r="EC396" s="60"/>
      <c r="ED396" s="60"/>
      <c r="EE396" s="60"/>
      <c r="EF396" s="60"/>
      <c r="EG396" s="60"/>
      <c r="EH396" s="60"/>
      <c r="EI396" s="60"/>
      <c r="EJ396" s="60"/>
      <c r="EK396" s="60"/>
      <c r="EL396" s="60"/>
      <c r="EM396" s="60"/>
      <c r="EN396" s="60"/>
      <c r="EO396" s="60">
        <v>1701</v>
      </c>
      <c r="EP396" s="60"/>
      <c r="EQ396" s="60"/>
      <c r="ER396" s="60"/>
      <c r="ES396" s="60"/>
      <c r="ET396" s="60"/>
      <c r="EU396" s="60"/>
      <c r="EV396" s="60"/>
      <c r="EW396" s="60"/>
      <c r="EX396" s="60"/>
      <c r="EY396" s="60"/>
      <c r="EZ396" s="60"/>
      <c r="FA396" s="60"/>
      <c r="FB396" s="60"/>
      <c r="FC396" s="60"/>
      <c r="FD396" s="60"/>
      <c r="FE396" s="60"/>
      <c r="FF396" s="60"/>
      <c r="FG396" s="60"/>
      <c r="FH396" s="60"/>
      <c r="FI396" s="60"/>
      <c r="FJ396" s="60"/>
      <c r="FK396" s="60"/>
      <c r="FL396" s="60"/>
      <c r="FM396" s="60"/>
      <c r="FN396" s="60"/>
    </row>
    <row r="397" spans="1:170" ht="15.6" x14ac:dyDescent="0.3">
      <c r="A397" s="56">
        <v>1639</v>
      </c>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v>1455.523912946833</v>
      </c>
      <c r="AP397" s="60"/>
      <c r="AQ397" s="60"/>
      <c r="AR397" s="60"/>
      <c r="AS397" s="60"/>
      <c r="AT397" s="60"/>
      <c r="AU397" s="60"/>
      <c r="AV397" s="60"/>
      <c r="AW397" s="60">
        <v>1094.6741981029786</v>
      </c>
      <c r="AX397" s="60"/>
      <c r="AY397" s="60"/>
      <c r="AZ397" s="60"/>
      <c r="BA397" s="60">
        <v>1503.914086064095</v>
      </c>
      <c r="BB397" s="60"/>
      <c r="BC397" s="60">
        <v>1640</v>
      </c>
      <c r="BD397" s="60"/>
      <c r="BE397" s="60"/>
      <c r="BF397" s="60"/>
      <c r="BG397" s="60"/>
      <c r="BH397" s="60"/>
      <c r="BI397" s="60"/>
      <c r="BJ397" s="60"/>
      <c r="BK397" s="60"/>
      <c r="BL397" s="60"/>
      <c r="BM397" s="60"/>
      <c r="BN397" s="60"/>
      <c r="BO397" s="60"/>
      <c r="BP397" s="60"/>
      <c r="BQ397" s="60"/>
      <c r="BR397" s="60"/>
      <c r="BS397" s="60"/>
      <c r="BT397" s="60"/>
      <c r="BU397" s="60"/>
      <c r="BV397" s="60"/>
      <c r="BW397" s="60"/>
      <c r="BX397" s="60"/>
      <c r="BY397" s="60"/>
      <c r="BZ397" s="60"/>
      <c r="CA397" s="60"/>
      <c r="CB397" s="60"/>
      <c r="CC397" s="60"/>
      <c r="CD397" s="60"/>
      <c r="CE397" s="60"/>
      <c r="CF397" s="60"/>
      <c r="CG397" s="60"/>
      <c r="CH397" s="60"/>
      <c r="CI397" s="60"/>
      <c r="CJ397" s="60"/>
      <c r="CK397" s="60"/>
      <c r="CL397" s="60"/>
      <c r="CM397" s="60"/>
      <c r="CN397" s="60"/>
      <c r="CO397" s="60"/>
      <c r="CP397" s="60"/>
      <c r="CQ397" s="60"/>
      <c r="CR397" s="60"/>
      <c r="CS397" s="60"/>
      <c r="CT397" s="60"/>
      <c r="CU397" s="61">
        <v>1092</v>
      </c>
      <c r="CV397" s="60"/>
      <c r="CW397" s="60"/>
      <c r="CX397" s="60"/>
      <c r="CY397" s="60"/>
      <c r="CZ397" s="60"/>
      <c r="DA397" s="60"/>
      <c r="DB397" s="60"/>
      <c r="DC397" s="60"/>
      <c r="DD397" s="60"/>
      <c r="DE397" s="60"/>
      <c r="DF397" s="60"/>
      <c r="DG397" s="60"/>
      <c r="DH397" s="60"/>
      <c r="DI397" s="60"/>
      <c r="DJ397" s="60"/>
      <c r="DK397" s="60">
        <v>3852.0499108734398</v>
      </c>
      <c r="DL397" s="60"/>
      <c r="DM397" s="60"/>
      <c r="DN397" s="60"/>
      <c r="DO397" s="60"/>
      <c r="DP397" s="60"/>
      <c r="DQ397" s="60"/>
      <c r="DR397" s="60">
        <v>1132</v>
      </c>
      <c r="DS397" s="60"/>
      <c r="DT397" s="60">
        <v>934</v>
      </c>
      <c r="DU397" s="60"/>
      <c r="DV397" s="60"/>
      <c r="DW397" s="60">
        <v>1435.5364097392501</v>
      </c>
      <c r="DX397" s="60"/>
      <c r="DY397" s="60"/>
      <c r="DZ397" s="60"/>
      <c r="EA397" s="60"/>
      <c r="EB397" s="60"/>
      <c r="EC397" s="60"/>
      <c r="ED397" s="60"/>
      <c r="EE397" s="60"/>
      <c r="EF397" s="60"/>
      <c r="EG397" s="60"/>
      <c r="EH397" s="60"/>
      <c r="EI397" s="60"/>
      <c r="EJ397" s="60"/>
      <c r="EK397" s="60"/>
      <c r="EL397" s="60"/>
      <c r="EM397" s="60"/>
      <c r="EN397" s="60"/>
      <c r="EO397" s="60">
        <v>1677</v>
      </c>
      <c r="EP397" s="60"/>
      <c r="EQ397" s="60"/>
      <c r="ER397" s="60"/>
      <c r="ES397" s="60"/>
      <c r="ET397" s="60"/>
      <c r="EU397" s="60"/>
      <c r="EV397" s="60"/>
      <c r="EW397" s="60"/>
      <c r="EX397" s="60"/>
      <c r="EY397" s="60"/>
      <c r="EZ397" s="60"/>
      <c r="FA397" s="60"/>
      <c r="FB397" s="60"/>
      <c r="FC397" s="60"/>
      <c r="FD397" s="60"/>
      <c r="FE397" s="60"/>
      <c r="FF397" s="60"/>
      <c r="FG397" s="60"/>
      <c r="FH397" s="60"/>
      <c r="FI397" s="60"/>
      <c r="FJ397" s="60"/>
      <c r="FK397" s="60"/>
      <c r="FL397" s="60"/>
      <c r="FM397" s="60"/>
      <c r="FN397" s="60"/>
    </row>
    <row r="398" spans="1:170" ht="15.6" x14ac:dyDescent="0.3">
      <c r="A398" s="56">
        <v>1640</v>
      </c>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v>1551.0046671739626</v>
      </c>
      <c r="AP398" s="60"/>
      <c r="AQ398" s="60"/>
      <c r="AR398" s="60"/>
      <c r="AS398" s="60"/>
      <c r="AT398" s="60"/>
      <c r="AU398" s="60"/>
      <c r="AV398" s="60"/>
      <c r="AW398" s="60">
        <v>1064.4811266451898</v>
      </c>
      <c r="AX398" s="60"/>
      <c r="AY398" s="60"/>
      <c r="AZ398" s="60"/>
      <c r="BA398" s="60">
        <v>1561.9038356236722</v>
      </c>
      <c r="BB398" s="60"/>
      <c r="BC398" s="60">
        <v>1683</v>
      </c>
      <c r="BD398" s="60"/>
      <c r="BE398" s="60"/>
      <c r="BF398" s="60"/>
      <c r="BG398" s="60"/>
      <c r="BH398" s="60"/>
      <c r="BI398" s="60"/>
      <c r="BJ398" s="60"/>
      <c r="BK398" s="60"/>
      <c r="BL398" s="60"/>
      <c r="BM398" s="60"/>
      <c r="BN398" s="60"/>
      <c r="BO398" s="60"/>
      <c r="BP398" s="60"/>
      <c r="BQ398" s="60"/>
      <c r="BR398" s="60"/>
      <c r="BS398" s="60"/>
      <c r="BT398" s="60"/>
      <c r="BU398" s="60"/>
      <c r="BV398" s="60"/>
      <c r="BW398" s="60"/>
      <c r="BX398" s="60"/>
      <c r="BY398" s="60"/>
      <c r="BZ398" s="60"/>
      <c r="CA398" s="60"/>
      <c r="CB398" s="60"/>
      <c r="CC398" s="60"/>
      <c r="CD398" s="60"/>
      <c r="CE398" s="60"/>
      <c r="CF398" s="60"/>
      <c r="CG398" s="60"/>
      <c r="CH398" s="60"/>
      <c r="CI398" s="60"/>
      <c r="CJ398" s="60"/>
      <c r="CK398" s="60"/>
      <c r="CL398" s="60"/>
      <c r="CM398" s="60"/>
      <c r="CN398" s="60"/>
      <c r="CO398" s="60"/>
      <c r="CP398" s="60"/>
      <c r="CQ398" s="60"/>
      <c r="CR398" s="60"/>
      <c r="CS398" s="60"/>
      <c r="CT398" s="60"/>
      <c r="CU398" s="61">
        <v>1090</v>
      </c>
      <c r="CV398" s="60"/>
      <c r="CW398" s="60"/>
      <c r="CX398" s="60"/>
      <c r="CY398" s="60"/>
      <c r="CZ398" s="60"/>
      <c r="DA398" s="60"/>
      <c r="DB398" s="60"/>
      <c r="DC398" s="60"/>
      <c r="DD398" s="60"/>
      <c r="DE398" s="60"/>
      <c r="DF398" s="60"/>
      <c r="DG398" s="60"/>
      <c r="DH398" s="60"/>
      <c r="DI398" s="60"/>
      <c r="DJ398" s="60"/>
      <c r="DK398" s="60">
        <v>3532.0855614973257</v>
      </c>
      <c r="DL398" s="60"/>
      <c r="DM398" s="60"/>
      <c r="DN398" s="60"/>
      <c r="DO398" s="60"/>
      <c r="DP398" s="60"/>
      <c r="DQ398" s="60"/>
      <c r="DR398" s="60">
        <v>1073</v>
      </c>
      <c r="DS398" s="60"/>
      <c r="DT398" s="60">
        <v>929</v>
      </c>
      <c r="DU398" s="60"/>
      <c r="DV398" s="60"/>
      <c r="DW398" s="60">
        <v>1424.6606934332501</v>
      </c>
      <c r="DX398" s="60"/>
      <c r="DY398" s="60"/>
      <c r="DZ398" s="60"/>
      <c r="EA398" s="60"/>
      <c r="EB398" s="60"/>
      <c r="EC398" s="60"/>
      <c r="ED398" s="60"/>
      <c r="EE398" s="60"/>
      <c r="EF398" s="60"/>
      <c r="EG398" s="60"/>
      <c r="EH398" s="60"/>
      <c r="EI398" s="60"/>
      <c r="EJ398" s="60"/>
      <c r="EK398" s="60"/>
      <c r="EL398" s="60"/>
      <c r="EM398" s="60"/>
      <c r="EN398" s="60"/>
      <c r="EO398" s="60">
        <v>1701</v>
      </c>
      <c r="EP398" s="60"/>
      <c r="EQ398" s="60"/>
      <c r="ER398" s="60"/>
      <c r="ES398" s="60"/>
      <c r="ET398" s="60"/>
      <c r="EU398" s="60"/>
      <c r="EV398" s="60"/>
      <c r="EW398" s="60"/>
      <c r="EX398" s="60"/>
      <c r="EY398" s="60"/>
      <c r="EZ398" s="60"/>
      <c r="FA398" s="60"/>
      <c r="FB398" s="60"/>
      <c r="FC398" s="60"/>
      <c r="FD398" s="60"/>
      <c r="FE398" s="60"/>
      <c r="FF398" s="60"/>
      <c r="FG398" s="60"/>
      <c r="FH398" s="60"/>
      <c r="FI398" s="60"/>
      <c r="FJ398" s="60"/>
      <c r="FK398" s="60"/>
      <c r="FL398" s="60"/>
      <c r="FM398" s="60"/>
      <c r="FN398" s="60"/>
    </row>
    <row r="399" spans="1:170" ht="15.6" x14ac:dyDescent="0.3">
      <c r="A399" s="56">
        <v>1641</v>
      </c>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v>1556.5381196556443</v>
      </c>
      <c r="AP399" s="60"/>
      <c r="AQ399" s="60"/>
      <c r="AR399" s="60"/>
      <c r="AS399" s="60"/>
      <c r="AT399" s="60"/>
      <c r="AU399" s="60"/>
      <c r="AV399" s="60"/>
      <c r="AW399" s="60">
        <v>1030.864022883025</v>
      </c>
      <c r="AX399" s="60"/>
      <c r="AY399" s="60"/>
      <c r="AZ399" s="60"/>
      <c r="BA399" s="60">
        <v>1489.9660844681689</v>
      </c>
      <c r="BB399" s="60"/>
      <c r="BC399" s="60">
        <v>1499</v>
      </c>
      <c r="BD399" s="60"/>
      <c r="BE399" s="60"/>
      <c r="BF399" s="60"/>
      <c r="BG399" s="60"/>
      <c r="BH399" s="60"/>
      <c r="BI399" s="60"/>
      <c r="BJ399" s="60"/>
      <c r="BK399" s="60"/>
      <c r="BL399" s="60"/>
      <c r="BM399" s="60"/>
      <c r="BN399" s="60"/>
      <c r="BO399" s="60"/>
      <c r="BP399" s="60"/>
      <c r="BQ399" s="60"/>
      <c r="BR399" s="60"/>
      <c r="BS399" s="60"/>
      <c r="BT399" s="60"/>
      <c r="BU399" s="60"/>
      <c r="BV399" s="60"/>
      <c r="BW399" s="60"/>
      <c r="BX399" s="60"/>
      <c r="BY399" s="60"/>
      <c r="BZ399" s="60"/>
      <c r="CA399" s="60"/>
      <c r="CB399" s="60"/>
      <c r="CC399" s="60"/>
      <c r="CD399" s="60"/>
      <c r="CE399" s="60"/>
      <c r="CF399" s="60"/>
      <c r="CG399" s="60"/>
      <c r="CH399" s="60"/>
      <c r="CI399" s="60"/>
      <c r="CJ399" s="60"/>
      <c r="CK399" s="60"/>
      <c r="CL399" s="60"/>
      <c r="CM399" s="60"/>
      <c r="CN399" s="60"/>
      <c r="CO399" s="60"/>
      <c r="CP399" s="60"/>
      <c r="CQ399" s="60"/>
      <c r="CR399" s="60"/>
      <c r="CS399" s="60"/>
      <c r="CT399" s="60"/>
      <c r="CU399" s="61">
        <v>1090</v>
      </c>
      <c r="CV399" s="60"/>
      <c r="CW399" s="60"/>
      <c r="CX399" s="60"/>
      <c r="CY399" s="60"/>
      <c r="CZ399" s="60"/>
      <c r="DA399" s="60"/>
      <c r="DB399" s="60"/>
      <c r="DC399" s="60"/>
      <c r="DD399" s="60"/>
      <c r="DE399" s="60"/>
      <c r="DF399" s="60"/>
      <c r="DG399" s="60"/>
      <c r="DH399" s="60"/>
      <c r="DI399" s="60"/>
      <c r="DJ399" s="60"/>
      <c r="DK399" s="60">
        <v>3919.7860962566842</v>
      </c>
      <c r="DL399" s="60"/>
      <c r="DM399" s="60"/>
      <c r="DN399" s="60"/>
      <c r="DO399" s="60"/>
      <c r="DP399" s="60"/>
      <c r="DQ399" s="60"/>
      <c r="DR399" s="60">
        <v>1188</v>
      </c>
      <c r="DS399" s="60"/>
      <c r="DT399" s="60">
        <v>921</v>
      </c>
      <c r="DU399" s="60"/>
      <c r="DV399" s="60"/>
      <c r="DW399" s="60">
        <v>1612.2250569425</v>
      </c>
      <c r="DX399" s="60"/>
      <c r="DY399" s="60"/>
      <c r="DZ399" s="60"/>
      <c r="EA399" s="60"/>
      <c r="EB399" s="60"/>
      <c r="EC399" s="60"/>
      <c r="ED399" s="60"/>
      <c r="EE399" s="60"/>
      <c r="EF399" s="60"/>
      <c r="EG399" s="60"/>
      <c r="EH399" s="60"/>
      <c r="EI399" s="60"/>
      <c r="EJ399" s="60"/>
      <c r="EK399" s="60"/>
      <c r="EL399" s="60"/>
      <c r="EM399" s="60"/>
      <c r="EN399" s="60"/>
      <c r="EO399" s="60">
        <v>1602</v>
      </c>
      <c r="EP399" s="60"/>
      <c r="EQ399" s="60"/>
      <c r="ER399" s="60"/>
      <c r="ES399" s="60"/>
      <c r="ET399" s="60"/>
      <c r="EU399" s="60"/>
      <c r="EV399" s="60"/>
      <c r="EW399" s="60"/>
      <c r="EX399" s="60"/>
      <c r="EY399" s="60"/>
      <c r="EZ399" s="60"/>
      <c r="FA399" s="60"/>
      <c r="FB399" s="60"/>
      <c r="FC399" s="60"/>
      <c r="FD399" s="60"/>
      <c r="FE399" s="60"/>
      <c r="FF399" s="60"/>
      <c r="FG399" s="60"/>
      <c r="FH399" s="60"/>
      <c r="FI399" s="60"/>
      <c r="FJ399" s="60"/>
      <c r="FK399" s="60"/>
      <c r="FL399" s="60"/>
      <c r="FM399" s="60"/>
      <c r="FN399" s="60"/>
    </row>
    <row r="400" spans="1:170" ht="15.6" x14ac:dyDescent="0.3">
      <c r="A400" s="56">
        <v>1642</v>
      </c>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v>1526.4780544580203</v>
      </c>
      <c r="AP400" s="60"/>
      <c r="AQ400" s="60"/>
      <c r="AR400" s="60"/>
      <c r="AS400" s="60"/>
      <c r="AT400" s="60"/>
      <c r="AU400" s="60"/>
      <c r="AV400" s="60"/>
      <c r="AW400" s="60">
        <v>1107.1828987832196</v>
      </c>
      <c r="AX400" s="60"/>
      <c r="AY400" s="60"/>
      <c r="AZ400" s="60"/>
      <c r="BA400" s="60">
        <v>1650.1326327472568</v>
      </c>
      <c r="BB400" s="60"/>
      <c r="BC400" s="60">
        <v>1635</v>
      </c>
      <c r="BD400" s="60"/>
      <c r="BE400" s="60"/>
      <c r="BF400" s="60"/>
      <c r="BG400" s="60"/>
      <c r="BH400" s="60"/>
      <c r="BI400" s="60"/>
      <c r="BJ400" s="60"/>
      <c r="BK400" s="60"/>
      <c r="BL400" s="60"/>
      <c r="BM400" s="60"/>
      <c r="BN400" s="60"/>
      <c r="BO400" s="60"/>
      <c r="BP400" s="60"/>
      <c r="BQ400" s="60"/>
      <c r="BR400" s="60"/>
      <c r="BS400" s="60"/>
      <c r="BT400" s="60"/>
      <c r="BU400" s="60"/>
      <c r="BV400" s="60"/>
      <c r="BW400" s="60"/>
      <c r="BX400" s="60"/>
      <c r="BY400" s="60"/>
      <c r="BZ400" s="60"/>
      <c r="CA400" s="60"/>
      <c r="CB400" s="60"/>
      <c r="CC400" s="60"/>
      <c r="CD400" s="60"/>
      <c r="CE400" s="60"/>
      <c r="CF400" s="60"/>
      <c r="CG400" s="60"/>
      <c r="CH400" s="60"/>
      <c r="CI400" s="60"/>
      <c r="CJ400" s="60"/>
      <c r="CK400" s="60"/>
      <c r="CL400" s="60"/>
      <c r="CM400" s="60"/>
      <c r="CN400" s="60"/>
      <c r="CO400" s="60"/>
      <c r="CP400" s="60"/>
      <c r="CQ400" s="60"/>
      <c r="CR400" s="60"/>
      <c r="CS400" s="60"/>
      <c r="CT400" s="60"/>
      <c r="CU400" s="61">
        <v>1092</v>
      </c>
      <c r="CV400" s="60"/>
      <c r="CW400" s="60"/>
      <c r="CX400" s="60"/>
      <c r="CY400" s="60"/>
      <c r="CZ400" s="60"/>
      <c r="DA400" s="60"/>
      <c r="DB400" s="60"/>
      <c r="DC400" s="60"/>
      <c r="DD400" s="60"/>
      <c r="DE400" s="60"/>
      <c r="DF400" s="60"/>
      <c r="DG400" s="60"/>
      <c r="DH400" s="60"/>
      <c r="DI400" s="60"/>
      <c r="DJ400" s="60"/>
      <c r="DK400" s="60">
        <v>4047.2370766488411</v>
      </c>
      <c r="DL400" s="60"/>
      <c r="DM400" s="60"/>
      <c r="DN400" s="60"/>
      <c r="DO400" s="60"/>
      <c r="DP400" s="60"/>
      <c r="DQ400" s="60"/>
      <c r="DR400" s="60">
        <v>1172</v>
      </c>
      <c r="DS400" s="60"/>
      <c r="DT400" s="60">
        <v>921</v>
      </c>
      <c r="DU400" s="60"/>
      <c r="DV400" s="60"/>
      <c r="DW400" s="60">
        <v>1503.79633570075</v>
      </c>
      <c r="DX400" s="60"/>
      <c r="DY400" s="60"/>
      <c r="DZ400" s="60"/>
      <c r="EA400" s="60"/>
      <c r="EB400" s="60"/>
      <c r="EC400" s="60"/>
      <c r="ED400" s="60"/>
      <c r="EE400" s="60"/>
      <c r="EF400" s="60"/>
      <c r="EG400" s="60"/>
      <c r="EH400" s="60"/>
      <c r="EI400" s="60"/>
      <c r="EJ400" s="60"/>
      <c r="EK400" s="60"/>
      <c r="EL400" s="60"/>
      <c r="EM400" s="60"/>
      <c r="EN400" s="60"/>
      <c r="EO400" s="60">
        <v>1615</v>
      </c>
      <c r="EP400" s="60"/>
      <c r="EQ400" s="60"/>
      <c r="ER400" s="60"/>
      <c r="ES400" s="60"/>
      <c r="ET400" s="60"/>
      <c r="EU400" s="60"/>
      <c r="EV400" s="60"/>
      <c r="EW400" s="60"/>
      <c r="EX400" s="60"/>
      <c r="EY400" s="60"/>
      <c r="EZ400" s="60"/>
      <c r="FA400" s="60"/>
      <c r="FB400" s="60"/>
      <c r="FC400" s="60"/>
      <c r="FD400" s="60"/>
      <c r="FE400" s="60"/>
      <c r="FF400" s="60"/>
      <c r="FG400" s="60"/>
      <c r="FH400" s="60"/>
      <c r="FI400" s="60"/>
      <c r="FJ400" s="60"/>
      <c r="FK400" s="60"/>
      <c r="FL400" s="60"/>
      <c r="FM400" s="60"/>
      <c r="FN400" s="60"/>
    </row>
    <row r="401" spans="1:170" ht="15.6" x14ac:dyDescent="0.3">
      <c r="A401" s="56">
        <v>1643</v>
      </c>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c r="AG401" s="60"/>
      <c r="AH401" s="60"/>
      <c r="AI401" s="60"/>
      <c r="AJ401" s="60"/>
      <c r="AK401" s="60"/>
      <c r="AL401" s="60"/>
      <c r="AM401" s="60"/>
      <c r="AN401" s="60"/>
      <c r="AO401" s="60">
        <v>1540.4673620476997</v>
      </c>
      <c r="AP401" s="60"/>
      <c r="AQ401" s="60"/>
      <c r="AR401" s="60"/>
      <c r="AS401" s="60"/>
      <c r="AT401" s="60"/>
      <c r="AU401" s="60"/>
      <c r="AV401" s="60"/>
      <c r="AW401" s="60">
        <v>1025.5042664075625</v>
      </c>
      <c r="AX401" s="60"/>
      <c r="AY401" s="60"/>
      <c r="AZ401" s="60"/>
      <c r="BA401" s="60">
        <v>1452.4084445790922</v>
      </c>
      <c r="BB401" s="60"/>
      <c r="BC401" s="60">
        <v>1725</v>
      </c>
      <c r="BD401" s="60"/>
      <c r="BE401" s="60"/>
      <c r="BF401" s="60"/>
      <c r="BG401" s="60"/>
      <c r="BH401" s="60"/>
      <c r="BI401" s="60"/>
      <c r="BJ401" s="60"/>
      <c r="BK401" s="60"/>
      <c r="BL401" s="60"/>
      <c r="BM401" s="60"/>
      <c r="BN401" s="60"/>
      <c r="BO401" s="60"/>
      <c r="BP401" s="60"/>
      <c r="BQ401" s="60"/>
      <c r="BR401" s="60"/>
      <c r="BS401" s="60"/>
      <c r="BT401" s="60"/>
      <c r="BU401" s="60"/>
      <c r="BV401" s="60"/>
      <c r="BW401" s="60"/>
      <c r="BX401" s="60"/>
      <c r="BY401" s="60"/>
      <c r="BZ401" s="60"/>
      <c r="CA401" s="60"/>
      <c r="CB401" s="60"/>
      <c r="CC401" s="60"/>
      <c r="CD401" s="60"/>
      <c r="CE401" s="60"/>
      <c r="CF401" s="60"/>
      <c r="CG401" s="60"/>
      <c r="CH401" s="60"/>
      <c r="CI401" s="60"/>
      <c r="CJ401" s="60"/>
      <c r="CK401" s="60"/>
      <c r="CL401" s="60"/>
      <c r="CM401" s="60"/>
      <c r="CN401" s="60"/>
      <c r="CO401" s="60"/>
      <c r="CP401" s="60"/>
      <c r="CQ401" s="60"/>
      <c r="CR401" s="60"/>
      <c r="CS401" s="60"/>
      <c r="CT401" s="60"/>
      <c r="CU401" s="61">
        <v>1090</v>
      </c>
      <c r="CV401" s="60"/>
      <c r="CW401" s="60"/>
      <c r="CX401" s="60"/>
      <c r="CY401" s="60"/>
      <c r="CZ401" s="60"/>
      <c r="DA401" s="60"/>
      <c r="DB401" s="60"/>
      <c r="DC401" s="60"/>
      <c r="DD401" s="60"/>
      <c r="DE401" s="60"/>
      <c r="DF401" s="60"/>
      <c r="DG401" s="60"/>
      <c r="DH401" s="60"/>
      <c r="DI401" s="60"/>
      <c r="DJ401" s="60"/>
      <c r="DK401" s="60">
        <v>3913.5472370766483</v>
      </c>
      <c r="DL401" s="60"/>
      <c r="DM401" s="60"/>
      <c r="DN401" s="60"/>
      <c r="DO401" s="60"/>
      <c r="DP401" s="60"/>
      <c r="DQ401" s="60"/>
      <c r="DR401" s="60">
        <v>1178</v>
      </c>
      <c r="DS401" s="60"/>
      <c r="DT401" s="60">
        <v>917</v>
      </c>
      <c r="DU401" s="60"/>
      <c r="DV401" s="60"/>
      <c r="DW401" s="60">
        <v>1597.5589058974999</v>
      </c>
      <c r="DX401" s="60"/>
      <c r="DY401" s="60"/>
      <c r="DZ401" s="60"/>
      <c r="EA401" s="60"/>
      <c r="EB401" s="60"/>
      <c r="EC401" s="60"/>
      <c r="ED401" s="60"/>
      <c r="EE401" s="60"/>
      <c r="EF401" s="60"/>
      <c r="EG401" s="60"/>
      <c r="EH401" s="60"/>
      <c r="EI401" s="60"/>
      <c r="EJ401" s="60"/>
      <c r="EK401" s="60"/>
      <c r="EL401" s="60"/>
      <c r="EM401" s="60"/>
      <c r="EN401" s="60"/>
      <c r="EO401" s="60">
        <v>1670</v>
      </c>
      <c r="EP401" s="60"/>
      <c r="EQ401" s="60"/>
      <c r="ER401" s="60"/>
      <c r="ES401" s="60"/>
      <c r="ET401" s="60"/>
      <c r="EU401" s="60"/>
      <c r="EV401" s="60"/>
      <c r="EW401" s="60"/>
      <c r="EX401" s="60"/>
      <c r="EY401" s="60"/>
      <c r="EZ401" s="60"/>
      <c r="FA401" s="60"/>
      <c r="FB401" s="60"/>
      <c r="FC401" s="60"/>
      <c r="FD401" s="60"/>
      <c r="FE401" s="60"/>
      <c r="FF401" s="60"/>
      <c r="FG401" s="60"/>
      <c r="FH401" s="60"/>
      <c r="FI401" s="60"/>
      <c r="FJ401" s="60"/>
      <c r="FK401" s="60"/>
      <c r="FL401" s="60"/>
      <c r="FM401" s="60"/>
      <c r="FN401" s="60"/>
    </row>
    <row r="402" spans="1:170" ht="15.6" x14ac:dyDescent="0.3">
      <c r="A402" s="56">
        <v>1644</v>
      </c>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0"/>
      <c r="AE402" s="60"/>
      <c r="AF402" s="60"/>
      <c r="AG402" s="60"/>
      <c r="AH402" s="60"/>
      <c r="AI402" s="60"/>
      <c r="AJ402" s="60"/>
      <c r="AK402" s="60"/>
      <c r="AL402" s="60"/>
      <c r="AM402" s="60"/>
      <c r="AN402" s="60"/>
      <c r="AO402" s="60">
        <v>1594.681789414889</v>
      </c>
      <c r="AP402" s="60"/>
      <c r="AQ402" s="60"/>
      <c r="AR402" s="60"/>
      <c r="AS402" s="60"/>
      <c r="AT402" s="60"/>
      <c r="AU402" s="60"/>
      <c r="AV402" s="60"/>
      <c r="AW402" s="60">
        <v>1089.7188371336833</v>
      </c>
      <c r="AX402" s="60"/>
      <c r="AY402" s="60"/>
      <c r="AZ402" s="60"/>
      <c r="BA402" s="60">
        <v>1397.7031765612553</v>
      </c>
      <c r="BB402" s="60"/>
      <c r="BC402" s="60">
        <v>1745</v>
      </c>
      <c r="BD402" s="60"/>
      <c r="BE402" s="60"/>
      <c r="BF402" s="60"/>
      <c r="BG402" s="60"/>
      <c r="BH402" s="60"/>
      <c r="BI402" s="60"/>
      <c r="BJ402" s="60"/>
      <c r="BK402" s="60"/>
      <c r="BL402" s="60"/>
      <c r="BM402" s="60"/>
      <c r="BN402" s="60"/>
      <c r="BO402" s="60"/>
      <c r="BP402" s="60"/>
      <c r="BQ402" s="60"/>
      <c r="BR402" s="60"/>
      <c r="BS402" s="60"/>
      <c r="BT402" s="60"/>
      <c r="BU402" s="60"/>
      <c r="BV402" s="60"/>
      <c r="BW402" s="60"/>
      <c r="BX402" s="60"/>
      <c r="BY402" s="60"/>
      <c r="BZ402" s="60"/>
      <c r="CA402" s="60"/>
      <c r="CB402" s="60"/>
      <c r="CC402" s="60"/>
      <c r="CD402" s="60"/>
      <c r="CE402" s="60"/>
      <c r="CF402" s="60"/>
      <c r="CG402" s="60"/>
      <c r="CH402" s="60"/>
      <c r="CI402" s="60"/>
      <c r="CJ402" s="60"/>
      <c r="CK402" s="60"/>
      <c r="CL402" s="60"/>
      <c r="CM402" s="60"/>
      <c r="CN402" s="60"/>
      <c r="CO402" s="60"/>
      <c r="CP402" s="60"/>
      <c r="CQ402" s="60"/>
      <c r="CR402" s="60"/>
      <c r="CS402" s="60"/>
      <c r="CT402" s="60"/>
      <c r="CU402" s="61">
        <v>1087</v>
      </c>
      <c r="CV402" s="60"/>
      <c r="CW402" s="60"/>
      <c r="CX402" s="60"/>
      <c r="CY402" s="60"/>
      <c r="CZ402" s="60"/>
      <c r="DA402" s="60"/>
      <c r="DB402" s="60"/>
      <c r="DC402" s="60"/>
      <c r="DD402" s="60"/>
      <c r="DE402" s="60"/>
      <c r="DF402" s="60"/>
      <c r="DG402" s="60"/>
      <c r="DH402" s="60"/>
      <c r="DI402" s="60"/>
      <c r="DJ402" s="60"/>
      <c r="DK402" s="60">
        <v>4307.4866310160423</v>
      </c>
      <c r="DL402" s="60"/>
      <c r="DM402" s="60"/>
      <c r="DN402" s="60"/>
      <c r="DO402" s="60"/>
      <c r="DP402" s="60"/>
      <c r="DQ402" s="60"/>
      <c r="DR402" s="60">
        <v>1103</v>
      </c>
      <c r="DS402" s="60"/>
      <c r="DT402" s="60">
        <v>913</v>
      </c>
      <c r="DU402" s="60"/>
      <c r="DV402" s="60"/>
      <c r="DW402" s="60">
        <v>1538.7200457492499</v>
      </c>
      <c r="DX402" s="60"/>
      <c r="DY402" s="60"/>
      <c r="DZ402" s="60"/>
      <c r="EA402" s="60"/>
      <c r="EB402" s="60"/>
      <c r="EC402" s="60"/>
      <c r="ED402" s="60"/>
      <c r="EE402" s="60"/>
      <c r="EF402" s="60"/>
      <c r="EG402" s="60"/>
      <c r="EH402" s="60"/>
      <c r="EI402" s="60"/>
      <c r="EJ402" s="60"/>
      <c r="EK402" s="60"/>
      <c r="EL402" s="60"/>
      <c r="EM402" s="60"/>
      <c r="EN402" s="60"/>
      <c r="EO402" s="60">
        <v>1760</v>
      </c>
      <c r="EP402" s="60"/>
      <c r="EQ402" s="60"/>
      <c r="ER402" s="60"/>
      <c r="ES402" s="60"/>
      <c r="ET402" s="60"/>
      <c r="EU402" s="60"/>
      <c r="EV402" s="60"/>
      <c r="EW402" s="60"/>
      <c r="EX402" s="60"/>
      <c r="EY402" s="60"/>
      <c r="EZ402" s="60"/>
      <c r="FA402" s="60"/>
      <c r="FB402" s="60"/>
      <c r="FC402" s="60"/>
      <c r="FD402" s="60"/>
      <c r="FE402" s="60"/>
      <c r="FF402" s="60"/>
      <c r="FG402" s="60"/>
      <c r="FH402" s="60"/>
      <c r="FI402" s="60"/>
      <c r="FJ402" s="60"/>
      <c r="FK402" s="60"/>
      <c r="FL402" s="60"/>
      <c r="FM402" s="60"/>
      <c r="FN402" s="60"/>
    </row>
    <row r="403" spans="1:170" ht="15.6" x14ac:dyDescent="0.3">
      <c r="A403" s="56">
        <v>1645</v>
      </c>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c r="AO403" s="60">
        <v>1583.5420760473746</v>
      </c>
      <c r="AP403" s="60"/>
      <c r="AQ403" s="60"/>
      <c r="AR403" s="60"/>
      <c r="AS403" s="60"/>
      <c r="AT403" s="60"/>
      <c r="AU403" s="60"/>
      <c r="AV403" s="60"/>
      <c r="AW403" s="60">
        <v>1047.8211403089449</v>
      </c>
      <c r="AX403" s="60"/>
      <c r="AY403" s="60"/>
      <c r="AZ403" s="60"/>
      <c r="BA403" s="60">
        <v>1562.2952101253325</v>
      </c>
      <c r="BB403" s="60"/>
      <c r="BC403" s="60">
        <v>1511</v>
      </c>
      <c r="BD403" s="60"/>
      <c r="BE403" s="60"/>
      <c r="BF403" s="60"/>
      <c r="BG403" s="60"/>
      <c r="BH403" s="60"/>
      <c r="BI403" s="60"/>
      <c r="BJ403" s="60"/>
      <c r="BK403" s="60"/>
      <c r="BL403" s="60"/>
      <c r="BM403" s="60"/>
      <c r="BN403" s="60"/>
      <c r="BO403" s="60"/>
      <c r="BP403" s="60"/>
      <c r="BQ403" s="60"/>
      <c r="BR403" s="60"/>
      <c r="BS403" s="60"/>
      <c r="BT403" s="60"/>
      <c r="BU403" s="60"/>
      <c r="BV403" s="60"/>
      <c r="BW403" s="60"/>
      <c r="BX403" s="60"/>
      <c r="BY403" s="60"/>
      <c r="BZ403" s="60"/>
      <c r="CA403" s="60"/>
      <c r="CB403" s="60"/>
      <c r="CC403" s="60"/>
      <c r="CD403" s="60"/>
      <c r="CE403" s="60"/>
      <c r="CF403" s="60"/>
      <c r="CG403" s="60"/>
      <c r="CH403" s="60"/>
      <c r="CI403" s="60"/>
      <c r="CJ403" s="60"/>
      <c r="CK403" s="60"/>
      <c r="CL403" s="60"/>
      <c r="CM403" s="60"/>
      <c r="CN403" s="60"/>
      <c r="CO403" s="60"/>
      <c r="CP403" s="60"/>
      <c r="CQ403" s="60"/>
      <c r="CR403" s="60"/>
      <c r="CS403" s="60"/>
      <c r="CT403" s="60"/>
      <c r="CU403" s="61">
        <v>1081</v>
      </c>
      <c r="CV403" s="60"/>
      <c r="CW403" s="60"/>
      <c r="CX403" s="60"/>
      <c r="CY403" s="60"/>
      <c r="CZ403" s="60"/>
      <c r="DA403" s="60"/>
      <c r="DB403" s="60"/>
      <c r="DC403" s="60"/>
      <c r="DD403" s="60"/>
      <c r="DE403" s="60"/>
      <c r="DF403" s="60"/>
      <c r="DG403" s="60"/>
      <c r="DH403" s="60"/>
      <c r="DI403" s="60"/>
      <c r="DJ403" s="60"/>
      <c r="DK403" s="60">
        <v>3952.7629233511584</v>
      </c>
      <c r="DL403" s="60"/>
      <c r="DM403" s="60"/>
      <c r="DN403" s="60"/>
      <c r="DO403" s="60"/>
      <c r="DP403" s="60"/>
      <c r="DQ403" s="60"/>
      <c r="DR403" s="60">
        <v>1093</v>
      </c>
      <c r="DS403" s="60"/>
      <c r="DT403" s="60">
        <v>901</v>
      </c>
      <c r="DU403" s="60"/>
      <c r="DV403" s="60"/>
      <c r="DW403" s="60">
        <v>1575.946036392</v>
      </c>
      <c r="DX403" s="60"/>
      <c r="DY403" s="60"/>
      <c r="DZ403" s="60"/>
      <c r="EA403" s="60"/>
      <c r="EB403" s="60"/>
      <c r="EC403" s="60"/>
      <c r="ED403" s="60"/>
      <c r="EE403" s="60"/>
      <c r="EF403" s="60"/>
      <c r="EG403" s="60"/>
      <c r="EH403" s="60"/>
      <c r="EI403" s="60"/>
      <c r="EJ403" s="60"/>
      <c r="EK403" s="60"/>
      <c r="EL403" s="60"/>
      <c r="EM403" s="60"/>
      <c r="EN403" s="60"/>
      <c r="EO403" s="60">
        <v>1749</v>
      </c>
      <c r="EP403" s="60"/>
      <c r="EQ403" s="60"/>
      <c r="ER403" s="60"/>
      <c r="ES403" s="60"/>
      <c r="ET403" s="60"/>
      <c r="EU403" s="60"/>
      <c r="EV403" s="60"/>
      <c r="EW403" s="60"/>
      <c r="EX403" s="60"/>
      <c r="EY403" s="60"/>
      <c r="EZ403" s="60"/>
      <c r="FA403" s="60"/>
      <c r="FB403" s="60"/>
      <c r="FC403" s="60"/>
      <c r="FD403" s="60"/>
      <c r="FE403" s="60"/>
      <c r="FF403" s="60"/>
      <c r="FG403" s="60"/>
      <c r="FH403" s="60"/>
      <c r="FI403" s="60"/>
      <c r="FJ403" s="60"/>
      <c r="FK403" s="60"/>
      <c r="FL403" s="60"/>
      <c r="FM403" s="60"/>
      <c r="FN403" s="60"/>
    </row>
    <row r="404" spans="1:170" ht="15.6" x14ac:dyDescent="0.3">
      <c r="A404" s="56">
        <v>1646</v>
      </c>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v>1598.1447820975927</v>
      </c>
      <c r="AP404" s="60"/>
      <c r="AQ404" s="60"/>
      <c r="AR404" s="60"/>
      <c r="AS404" s="60"/>
      <c r="AT404" s="60"/>
      <c r="AU404" s="60"/>
      <c r="AV404" s="60"/>
      <c r="AW404" s="60">
        <v>1006.0342930641306</v>
      </c>
      <c r="AX404" s="60"/>
      <c r="AY404" s="60"/>
      <c r="AZ404" s="60"/>
      <c r="BA404" s="60">
        <v>1695.9005622772304</v>
      </c>
      <c r="BB404" s="60"/>
      <c r="BC404" s="60">
        <v>1524</v>
      </c>
      <c r="BD404" s="60"/>
      <c r="BE404" s="60"/>
      <c r="BF404" s="60"/>
      <c r="BG404" s="60"/>
      <c r="BH404" s="60"/>
      <c r="BI404" s="60"/>
      <c r="BJ404" s="60"/>
      <c r="BK404" s="60"/>
      <c r="BL404" s="60"/>
      <c r="BM404" s="60"/>
      <c r="BN404" s="60"/>
      <c r="BO404" s="60"/>
      <c r="BP404" s="60"/>
      <c r="BQ404" s="60"/>
      <c r="BR404" s="60"/>
      <c r="BS404" s="60"/>
      <c r="BT404" s="60"/>
      <c r="BU404" s="60"/>
      <c r="BV404" s="60"/>
      <c r="BW404" s="60"/>
      <c r="BX404" s="60"/>
      <c r="BY404" s="60"/>
      <c r="BZ404" s="60"/>
      <c r="CA404" s="60"/>
      <c r="CB404" s="60"/>
      <c r="CC404" s="60"/>
      <c r="CD404" s="60"/>
      <c r="CE404" s="60"/>
      <c r="CF404" s="60"/>
      <c r="CG404" s="60"/>
      <c r="CH404" s="60"/>
      <c r="CI404" s="60"/>
      <c r="CJ404" s="60"/>
      <c r="CK404" s="60"/>
      <c r="CL404" s="60"/>
      <c r="CM404" s="60"/>
      <c r="CN404" s="60"/>
      <c r="CO404" s="60"/>
      <c r="CP404" s="60"/>
      <c r="CQ404" s="60"/>
      <c r="CR404" s="60"/>
      <c r="CS404" s="60"/>
      <c r="CT404" s="60"/>
      <c r="CU404" s="61">
        <v>1078</v>
      </c>
      <c r="CV404" s="60"/>
      <c r="CW404" s="60"/>
      <c r="CX404" s="60"/>
      <c r="CY404" s="60"/>
      <c r="CZ404" s="60"/>
      <c r="DA404" s="60"/>
      <c r="DB404" s="60"/>
      <c r="DC404" s="60"/>
      <c r="DD404" s="60"/>
      <c r="DE404" s="60"/>
      <c r="DF404" s="60"/>
      <c r="DG404" s="60"/>
      <c r="DH404" s="60"/>
      <c r="DI404" s="60"/>
      <c r="DJ404" s="60"/>
      <c r="DK404" s="60">
        <v>3878.7878787878785</v>
      </c>
      <c r="DL404" s="60"/>
      <c r="DM404" s="60"/>
      <c r="DN404" s="60"/>
      <c r="DO404" s="60"/>
      <c r="DP404" s="60"/>
      <c r="DQ404" s="60"/>
      <c r="DR404" s="60">
        <v>1098</v>
      </c>
      <c r="DS404" s="60"/>
      <c r="DT404" s="60">
        <v>897</v>
      </c>
      <c r="DU404" s="60"/>
      <c r="DV404" s="60"/>
      <c r="DW404" s="60">
        <v>1511.3849335812499</v>
      </c>
      <c r="DX404" s="60"/>
      <c r="DY404" s="60"/>
      <c r="DZ404" s="60"/>
      <c r="EA404" s="60"/>
      <c r="EB404" s="60"/>
      <c r="EC404" s="60"/>
      <c r="ED404" s="60"/>
      <c r="EE404" s="60"/>
      <c r="EF404" s="60"/>
      <c r="EG404" s="60"/>
      <c r="EH404" s="60"/>
      <c r="EI404" s="60"/>
      <c r="EJ404" s="60"/>
      <c r="EK404" s="60"/>
      <c r="EL404" s="60"/>
      <c r="EM404" s="60"/>
      <c r="EN404" s="60"/>
      <c r="EO404" s="60">
        <v>1659</v>
      </c>
      <c r="EP404" s="60"/>
      <c r="EQ404" s="60"/>
      <c r="ER404" s="60"/>
      <c r="ES404" s="60"/>
      <c r="ET404" s="60"/>
      <c r="EU404" s="60"/>
      <c r="EV404" s="60"/>
      <c r="EW404" s="60"/>
      <c r="EX404" s="60"/>
      <c r="EY404" s="60"/>
      <c r="EZ404" s="60"/>
      <c r="FA404" s="60"/>
      <c r="FB404" s="60"/>
      <c r="FC404" s="60"/>
      <c r="FD404" s="60"/>
      <c r="FE404" s="60"/>
      <c r="FF404" s="60"/>
      <c r="FG404" s="60"/>
      <c r="FH404" s="60"/>
      <c r="FI404" s="60"/>
      <c r="FJ404" s="60"/>
      <c r="FK404" s="60"/>
      <c r="FL404" s="60"/>
      <c r="FM404" s="60"/>
      <c r="FN404" s="60"/>
    </row>
    <row r="405" spans="1:170" ht="15.6" x14ac:dyDescent="0.3">
      <c r="A405" s="56">
        <v>1647</v>
      </c>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c r="AG405" s="60"/>
      <c r="AH405" s="60"/>
      <c r="AI405" s="60"/>
      <c r="AJ405" s="60"/>
      <c r="AK405" s="60"/>
      <c r="AL405" s="60"/>
      <c r="AM405" s="60"/>
      <c r="AN405" s="60"/>
      <c r="AO405" s="60">
        <v>1597.5425364248495</v>
      </c>
      <c r="AP405" s="60"/>
      <c r="AQ405" s="60"/>
      <c r="AR405" s="60"/>
      <c r="AS405" s="60"/>
      <c r="AT405" s="60"/>
      <c r="AU405" s="60"/>
      <c r="AV405" s="60"/>
      <c r="AW405" s="60">
        <v>980.14502793419535</v>
      </c>
      <c r="AX405" s="60"/>
      <c r="AY405" s="60"/>
      <c r="AZ405" s="60"/>
      <c r="BA405" s="60">
        <v>1714.0845270413217</v>
      </c>
      <c r="BB405" s="60"/>
      <c r="BC405" s="60">
        <v>1515</v>
      </c>
      <c r="BD405" s="60"/>
      <c r="BE405" s="60"/>
      <c r="BF405" s="60"/>
      <c r="BG405" s="60"/>
      <c r="BH405" s="60"/>
      <c r="BI405" s="60"/>
      <c r="BJ405" s="60"/>
      <c r="BK405" s="60"/>
      <c r="BL405" s="60"/>
      <c r="BM405" s="60"/>
      <c r="BN405" s="60"/>
      <c r="BO405" s="60"/>
      <c r="BP405" s="60"/>
      <c r="BQ405" s="60"/>
      <c r="BR405" s="60"/>
      <c r="BS405" s="60"/>
      <c r="BT405" s="60"/>
      <c r="BU405" s="60"/>
      <c r="BV405" s="60"/>
      <c r="BW405" s="60"/>
      <c r="BX405" s="60"/>
      <c r="BY405" s="60"/>
      <c r="BZ405" s="60"/>
      <c r="CA405" s="60"/>
      <c r="CB405" s="60"/>
      <c r="CC405" s="60"/>
      <c r="CD405" s="60"/>
      <c r="CE405" s="60"/>
      <c r="CF405" s="60"/>
      <c r="CG405" s="60"/>
      <c r="CH405" s="60"/>
      <c r="CI405" s="60"/>
      <c r="CJ405" s="60"/>
      <c r="CK405" s="60"/>
      <c r="CL405" s="60"/>
      <c r="CM405" s="60"/>
      <c r="CN405" s="60"/>
      <c r="CO405" s="60"/>
      <c r="CP405" s="60"/>
      <c r="CQ405" s="60"/>
      <c r="CR405" s="60"/>
      <c r="CS405" s="60"/>
      <c r="CT405" s="60"/>
      <c r="CU405" s="61">
        <v>1089</v>
      </c>
      <c r="CV405" s="60"/>
      <c r="CW405" s="60"/>
      <c r="CX405" s="60"/>
      <c r="CY405" s="60"/>
      <c r="CZ405" s="60"/>
      <c r="DA405" s="60"/>
      <c r="DB405" s="60"/>
      <c r="DC405" s="60"/>
      <c r="DD405" s="60"/>
      <c r="DE405" s="60"/>
      <c r="DF405" s="60"/>
      <c r="DG405" s="60"/>
      <c r="DH405" s="60"/>
      <c r="DI405" s="60"/>
      <c r="DJ405" s="60"/>
      <c r="DK405" s="60">
        <v>3964.3493761140817</v>
      </c>
      <c r="DL405" s="60"/>
      <c r="DM405" s="60"/>
      <c r="DN405" s="60"/>
      <c r="DO405" s="60"/>
      <c r="DP405" s="60"/>
      <c r="DQ405" s="60"/>
      <c r="DR405" s="60">
        <v>1033</v>
      </c>
      <c r="DS405" s="60"/>
      <c r="DT405" s="60">
        <v>897</v>
      </c>
      <c r="DU405" s="60"/>
      <c r="DV405" s="60"/>
      <c r="DW405" s="60">
        <v>1500.403109478</v>
      </c>
      <c r="DX405" s="60"/>
      <c r="DY405" s="60"/>
      <c r="DZ405" s="60"/>
      <c r="EA405" s="60"/>
      <c r="EB405" s="60"/>
      <c r="EC405" s="60"/>
      <c r="ED405" s="60"/>
      <c r="EE405" s="60"/>
      <c r="EF405" s="60"/>
      <c r="EG405" s="60"/>
      <c r="EH405" s="60"/>
      <c r="EI405" s="60"/>
      <c r="EJ405" s="60"/>
      <c r="EK405" s="60"/>
      <c r="EL405" s="60"/>
      <c r="EM405" s="60"/>
      <c r="EN405" s="60"/>
      <c r="EO405" s="60">
        <v>1715</v>
      </c>
      <c r="EP405" s="60"/>
      <c r="EQ405" s="60"/>
      <c r="ER405" s="60"/>
      <c r="ES405" s="60"/>
      <c r="ET405" s="60"/>
      <c r="EU405" s="60"/>
      <c r="EV405" s="60"/>
      <c r="EW405" s="60"/>
      <c r="EX405" s="60"/>
      <c r="EY405" s="60"/>
      <c r="EZ405" s="60"/>
      <c r="FA405" s="60"/>
      <c r="FB405" s="60"/>
      <c r="FC405" s="60"/>
      <c r="FD405" s="60"/>
      <c r="FE405" s="60"/>
      <c r="FF405" s="60"/>
      <c r="FG405" s="60"/>
      <c r="FH405" s="60"/>
      <c r="FI405" s="60"/>
      <c r="FJ405" s="60"/>
      <c r="FK405" s="60"/>
      <c r="FL405" s="60"/>
      <c r="FM405" s="60"/>
      <c r="FN405" s="60"/>
    </row>
    <row r="406" spans="1:170" ht="15.6" x14ac:dyDescent="0.3">
      <c r="A406" s="56">
        <v>1648</v>
      </c>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v>1555.8919015457286</v>
      </c>
      <c r="AP406" s="60"/>
      <c r="AQ406" s="60"/>
      <c r="AR406" s="60"/>
      <c r="AS406" s="60"/>
      <c r="AT406" s="60"/>
      <c r="AU406" s="60"/>
      <c r="AV406" s="60"/>
      <c r="AW406" s="60">
        <v>1054.1897222478187</v>
      </c>
      <c r="AX406" s="60"/>
      <c r="AY406" s="60"/>
      <c r="AZ406" s="60"/>
      <c r="BA406" s="60">
        <v>1611.9828581887145</v>
      </c>
      <c r="BB406" s="60"/>
      <c r="BC406" s="60">
        <v>1535</v>
      </c>
      <c r="BD406" s="60"/>
      <c r="BE406" s="60"/>
      <c r="BF406" s="60"/>
      <c r="BG406" s="60"/>
      <c r="BH406" s="60"/>
      <c r="BI406" s="60"/>
      <c r="BJ406" s="60"/>
      <c r="BK406" s="60"/>
      <c r="BL406" s="60"/>
      <c r="BM406" s="60"/>
      <c r="BN406" s="60"/>
      <c r="BO406" s="60"/>
      <c r="BP406" s="60"/>
      <c r="BQ406" s="60"/>
      <c r="BR406" s="60"/>
      <c r="BS406" s="60"/>
      <c r="BT406" s="60"/>
      <c r="BU406" s="60"/>
      <c r="BV406" s="60"/>
      <c r="BW406" s="60"/>
      <c r="BX406" s="60"/>
      <c r="BY406" s="60"/>
      <c r="BZ406" s="60"/>
      <c r="CA406" s="60"/>
      <c r="CB406" s="60"/>
      <c r="CC406" s="60"/>
      <c r="CD406" s="60"/>
      <c r="CE406" s="60"/>
      <c r="CF406" s="60"/>
      <c r="CG406" s="60"/>
      <c r="CH406" s="60"/>
      <c r="CI406" s="60"/>
      <c r="CJ406" s="60"/>
      <c r="CK406" s="60"/>
      <c r="CL406" s="60"/>
      <c r="CM406" s="60"/>
      <c r="CN406" s="60"/>
      <c r="CO406" s="60"/>
      <c r="CP406" s="60"/>
      <c r="CQ406" s="60"/>
      <c r="CR406" s="60"/>
      <c r="CS406" s="60"/>
      <c r="CT406" s="60"/>
      <c r="CU406" s="61">
        <v>1117</v>
      </c>
      <c r="CV406" s="60"/>
      <c r="CW406" s="60"/>
      <c r="CX406" s="60"/>
      <c r="CY406" s="60"/>
      <c r="CZ406" s="60"/>
      <c r="DA406" s="60"/>
      <c r="DB406" s="60"/>
      <c r="DC406" s="60"/>
      <c r="DD406" s="60"/>
      <c r="DE406" s="60"/>
      <c r="DF406" s="60"/>
      <c r="DG406" s="60"/>
      <c r="DH406" s="60"/>
      <c r="DI406" s="60"/>
      <c r="DJ406" s="60"/>
      <c r="DK406" s="60">
        <v>4202.3172905525844</v>
      </c>
      <c r="DL406" s="60"/>
      <c r="DM406" s="60"/>
      <c r="DN406" s="60"/>
      <c r="DO406" s="60"/>
      <c r="DP406" s="60"/>
      <c r="DQ406" s="60"/>
      <c r="DR406" s="60">
        <v>1116</v>
      </c>
      <c r="DS406" s="60"/>
      <c r="DT406" s="60">
        <v>896</v>
      </c>
      <c r="DU406" s="60"/>
      <c r="DV406" s="60"/>
      <c r="DW406" s="60">
        <v>1478.94950828625</v>
      </c>
      <c r="DX406" s="60"/>
      <c r="DY406" s="60"/>
      <c r="DZ406" s="60"/>
      <c r="EA406" s="60"/>
      <c r="EB406" s="60"/>
      <c r="EC406" s="60"/>
      <c r="ED406" s="60"/>
      <c r="EE406" s="60"/>
      <c r="EF406" s="60"/>
      <c r="EG406" s="60"/>
      <c r="EH406" s="60"/>
      <c r="EI406" s="60"/>
      <c r="EJ406" s="60"/>
      <c r="EK406" s="60"/>
      <c r="EL406" s="60"/>
      <c r="EM406" s="60"/>
      <c r="EN406" s="60"/>
      <c r="EO406" s="60">
        <v>1597</v>
      </c>
      <c r="EP406" s="60"/>
      <c r="EQ406" s="60"/>
      <c r="ER406" s="60"/>
      <c r="ES406" s="60"/>
      <c r="ET406" s="60"/>
      <c r="EU406" s="60"/>
      <c r="EV406" s="60"/>
      <c r="EW406" s="60"/>
      <c r="EX406" s="60"/>
      <c r="EY406" s="60"/>
      <c r="EZ406" s="60"/>
      <c r="FA406" s="60"/>
      <c r="FB406" s="60"/>
      <c r="FC406" s="60"/>
      <c r="FD406" s="60"/>
      <c r="FE406" s="60"/>
      <c r="FF406" s="60"/>
      <c r="FG406" s="60"/>
      <c r="FH406" s="60"/>
      <c r="FI406" s="60"/>
      <c r="FJ406" s="60"/>
      <c r="FK406" s="60"/>
      <c r="FL406" s="60"/>
      <c r="FM406" s="60"/>
      <c r="FN406" s="60"/>
    </row>
    <row r="407" spans="1:170" ht="15.6" x14ac:dyDescent="0.3">
      <c r="A407" s="56">
        <v>1649</v>
      </c>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c r="AG407" s="60"/>
      <c r="AH407" s="60"/>
      <c r="AI407" s="60"/>
      <c r="AJ407" s="60"/>
      <c r="AK407" s="60"/>
      <c r="AL407" s="60"/>
      <c r="AM407" s="60"/>
      <c r="AN407" s="60"/>
      <c r="AO407" s="60">
        <v>1484.681233278646</v>
      </c>
      <c r="AP407" s="60"/>
      <c r="AQ407" s="60"/>
      <c r="AR407" s="60"/>
      <c r="AS407" s="60"/>
      <c r="AT407" s="60"/>
      <c r="AU407" s="60"/>
      <c r="AV407" s="60"/>
      <c r="AW407" s="60">
        <v>1032.6323903276234</v>
      </c>
      <c r="AX407" s="60"/>
      <c r="AY407" s="60"/>
      <c r="AZ407" s="60"/>
      <c r="BA407" s="60">
        <v>1486.0231799620003</v>
      </c>
      <c r="BB407" s="60"/>
      <c r="BC407" s="60">
        <v>1508</v>
      </c>
      <c r="BD407" s="60"/>
      <c r="BE407" s="60"/>
      <c r="BF407" s="60"/>
      <c r="BG407" s="60"/>
      <c r="BH407" s="60"/>
      <c r="BI407" s="60"/>
      <c r="BJ407" s="60"/>
      <c r="BK407" s="60"/>
      <c r="BL407" s="60"/>
      <c r="BM407" s="60"/>
      <c r="BN407" s="60"/>
      <c r="BO407" s="60"/>
      <c r="BP407" s="60"/>
      <c r="BQ407" s="60"/>
      <c r="BR407" s="60"/>
      <c r="BS407" s="60"/>
      <c r="BT407" s="60"/>
      <c r="BU407" s="60"/>
      <c r="BV407" s="60"/>
      <c r="BW407" s="60"/>
      <c r="BX407" s="60"/>
      <c r="BY407" s="60"/>
      <c r="BZ407" s="60"/>
      <c r="CA407" s="60"/>
      <c r="CB407" s="60"/>
      <c r="CC407" s="60"/>
      <c r="CD407" s="60"/>
      <c r="CE407" s="60"/>
      <c r="CF407" s="60"/>
      <c r="CG407" s="60"/>
      <c r="CH407" s="60"/>
      <c r="CI407" s="60"/>
      <c r="CJ407" s="60"/>
      <c r="CK407" s="60"/>
      <c r="CL407" s="60"/>
      <c r="CM407" s="60"/>
      <c r="CN407" s="60"/>
      <c r="CO407" s="60"/>
      <c r="CP407" s="60"/>
      <c r="CQ407" s="60"/>
      <c r="CR407" s="60"/>
      <c r="CS407" s="60"/>
      <c r="CT407" s="60"/>
      <c r="CU407" s="61">
        <v>1146</v>
      </c>
      <c r="CV407" s="60"/>
      <c r="CW407" s="60"/>
      <c r="CX407" s="60"/>
      <c r="CY407" s="60"/>
      <c r="CZ407" s="60"/>
      <c r="DA407" s="60"/>
      <c r="DB407" s="60"/>
      <c r="DC407" s="60"/>
      <c r="DD407" s="60"/>
      <c r="DE407" s="60"/>
      <c r="DF407" s="60"/>
      <c r="DG407" s="60"/>
      <c r="DH407" s="60"/>
      <c r="DI407" s="60"/>
      <c r="DJ407" s="60"/>
      <c r="DK407" s="60">
        <v>4055.2584670231727</v>
      </c>
      <c r="DL407" s="60"/>
      <c r="DM407" s="60"/>
      <c r="DN407" s="60"/>
      <c r="DO407" s="60"/>
      <c r="DP407" s="60"/>
      <c r="DQ407" s="60"/>
      <c r="DR407" s="60">
        <v>1087</v>
      </c>
      <c r="DS407" s="60"/>
      <c r="DT407" s="60">
        <v>901</v>
      </c>
      <c r="DU407" s="60"/>
      <c r="DV407" s="60"/>
      <c r="DW407" s="60">
        <v>1447.5732644555001</v>
      </c>
      <c r="DX407" s="60"/>
      <c r="DY407" s="60"/>
      <c r="DZ407" s="60"/>
      <c r="EA407" s="60"/>
      <c r="EB407" s="60"/>
      <c r="EC407" s="60"/>
      <c r="ED407" s="60"/>
      <c r="EE407" s="60"/>
      <c r="EF407" s="60"/>
      <c r="EG407" s="60"/>
      <c r="EH407" s="60"/>
      <c r="EI407" s="60"/>
      <c r="EJ407" s="60"/>
      <c r="EK407" s="60"/>
      <c r="EL407" s="60"/>
      <c r="EM407" s="60"/>
      <c r="EN407" s="60"/>
      <c r="EO407" s="60">
        <v>1479</v>
      </c>
      <c r="EP407" s="60"/>
      <c r="EQ407" s="60"/>
      <c r="ER407" s="60"/>
      <c r="ES407" s="60"/>
      <c r="ET407" s="60"/>
      <c r="EU407" s="60"/>
      <c r="EV407" s="60"/>
      <c r="EW407" s="60"/>
      <c r="EX407" s="60"/>
      <c r="EY407" s="60"/>
      <c r="EZ407" s="60"/>
      <c r="FA407" s="60"/>
      <c r="FB407" s="60"/>
      <c r="FC407" s="60"/>
      <c r="FD407" s="60"/>
      <c r="FE407" s="60"/>
      <c r="FF407" s="60"/>
      <c r="FG407" s="60"/>
      <c r="FH407" s="60"/>
      <c r="FI407" s="60"/>
      <c r="FJ407" s="60"/>
      <c r="FK407" s="60"/>
      <c r="FL407" s="60"/>
      <c r="FM407" s="60"/>
      <c r="FN407" s="60"/>
    </row>
    <row r="408" spans="1:170" ht="15.6" x14ac:dyDescent="0.3">
      <c r="A408" s="56">
        <v>1650</v>
      </c>
      <c r="B408" s="60"/>
      <c r="C408" s="60"/>
      <c r="D408" s="60"/>
      <c r="E408" s="60"/>
      <c r="F408" s="60"/>
      <c r="G408" s="60"/>
      <c r="H408" s="60"/>
      <c r="I408" s="60"/>
      <c r="J408" s="60"/>
      <c r="K408" s="60"/>
      <c r="L408" s="60">
        <v>2303</v>
      </c>
      <c r="M408" s="60"/>
      <c r="N408" s="60"/>
      <c r="O408" s="60"/>
      <c r="P408" s="60"/>
      <c r="Q408" s="60"/>
      <c r="R408" s="60"/>
      <c r="S408" s="60"/>
      <c r="T408" s="60"/>
      <c r="U408" s="60"/>
      <c r="V408" s="60"/>
      <c r="W408" s="60"/>
      <c r="X408" s="60"/>
      <c r="Y408" s="60"/>
      <c r="Z408" s="60"/>
      <c r="AA408" s="60"/>
      <c r="AB408" s="60"/>
      <c r="AC408" s="60"/>
      <c r="AD408" s="60"/>
      <c r="AE408" s="60"/>
      <c r="AF408" s="60"/>
      <c r="AG408" s="60"/>
      <c r="AH408" s="60"/>
      <c r="AI408" s="60"/>
      <c r="AJ408" s="60"/>
      <c r="AK408" s="60"/>
      <c r="AL408" s="60"/>
      <c r="AM408" s="60"/>
      <c r="AN408" s="60"/>
      <c r="AO408" s="60">
        <v>1531.3811907550335</v>
      </c>
      <c r="AP408" s="60"/>
      <c r="AQ408" s="60"/>
      <c r="AR408" s="60"/>
      <c r="AS408" s="60"/>
      <c r="AT408" s="60"/>
      <c r="AU408" s="60"/>
      <c r="AV408" s="60"/>
      <c r="AW408" s="60">
        <v>1008.9879859100328</v>
      </c>
      <c r="AX408" s="60"/>
      <c r="AY408" s="60"/>
      <c r="AZ408" s="60">
        <v>1246</v>
      </c>
      <c r="BA408" s="60">
        <v>1559.0819437647683</v>
      </c>
      <c r="BB408" s="60"/>
      <c r="BC408" s="60">
        <v>1446</v>
      </c>
      <c r="BD408" s="60"/>
      <c r="BE408" s="60"/>
      <c r="BF408" s="60"/>
      <c r="BG408" s="60"/>
      <c r="BH408" s="60"/>
      <c r="BI408" s="60"/>
      <c r="BJ408" s="60"/>
      <c r="BK408" s="60"/>
      <c r="BL408" s="60"/>
      <c r="BM408" s="60"/>
      <c r="BN408" s="60"/>
      <c r="BO408" s="60"/>
      <c r="BP408" s="60"/>
      <c r="BQ408" s="60"/>
      <c r="BR408" s="60">
        <v>1189</v>
      </c>
      <c r="BS408" s="60"/>
      <c r="BT408" s="60"/>
      <c r="BU408" s="60"/>
      <c r="BV408" s="60"/>
      <c r="BW408" s="60"/>
      <c r="BX408" s="60"/>
      <c r="BY408" s="60"/>
      <c r="BZ408" s="60"/>
      <c r="CA408" s="60"/>
      <c r="CB408" s="60"/>
      <c r="CC408" s="60"/>
      <c r="CD408" s="60"/>
      <c r="CE408" s="60"/>
      <c r="CF408" s="60"/>
      <c r="CG408" s="60"/>
      <c r="CH408" s="60"/>
      <c r="CI408" s="60"/>
      <c r="CJ408" s="60"/>
      <c r="CK408" s="60"/>
      <c r="CL408" s="60"/>
      <c r="CM408" s="60"/>
      <c r="CN408" s="60"/>
      <c r="CO408" s="60"/>
      <c r="CP408" s="60"/>
      <c r="CQ408" s="60"/>
      <c r="CR408" s="60"/>
      <c r="CS408" s="60"/>
      <c r="CT408" s="60"/>
      <c r="CU408" s="61">
        <v>1172</v>
      </c>
      <c r="CV408" s="60"/>
      <c r="CW408" s="60"/>
      <c r="CX408" s="60"/>
      <c r="CY408" s="60"/>
      <c r="CZ408" s="60"/>
      <c r="DA408" s="60"/>
      <c r="DB408" s="60"/>
      <c r="DC408" s="60"/>
      <c r="DD408" s="60"/>
      <c r="DE408" s="60"/>
      <c r="DF408" s="60"/>
      <c r="DG408" s="60"/>
      <c r="DH408" s="60"/>
      <c r="DI408" s="60"/>
      <c r="DJ408" s="60"/>
      <c r="DK408" s="60">
        <v>4316.3992869875219</v>
      </c>
      <c r="DL408" s="60"/>
      <c r="DM408" s="60"/>
      <c r="DN408" s="60"/>
      <c r="DO408" s="60"/>
      <c r="DP408" s="60"/>
      <c r="DQ408" s="60"/>
      <c r="DR408" s="60">
        <v>1062</v>
      </c>
      <c r="DS408" s="60"/>
      <c r="DT408" s="60">
        <v>901</v>
      </c>
      <c r="DU408" s="60"/>
      <c r="DV408" s="60"/>
      <c r="DW408" s="60">
        <v>1321.6973477890001</v>
      </c>
      <c r="DX408" s="60"/>
      <c r="DY408" s="60"/>
      <c r="DZ408" s="60"/>
      <c r="EA408" s="60"/>
      <c r="EB408" s="60"/>
      <c r="EC408" s="60"/>
      <c r="ED408" s="60"/>
      <c r="EE408" s="60"/>
      <c r="EF408" s="60"/>
      <c r="EG408" s="60"/>
      <c r="EH408" s="60"/>
      <c r="EI408" s="60"/>
      <c r="EJ408" s="60"/>
      <c r="EK408" s="60"/>
      <c r="EL408" s="60"/>
      <c r="EM408" s="60"/>
      <c r="EN408" s="60"/>
      <c r="EO408" s="60">
        <v>1388</v>
      </c>
      <c r="EP408" s="60"/>
      <c r="EQ408" s="60"/>
      <c r="ER408" s="60"/>
      <c r="ES408" s="60"/>
      <c r="ET408" s="60"/>
      <c r="EU408" s="60"/>
      <c r="EV408" s="60"/>
      <c r="EW408" s="60"/>
      <c r="EX408" s="60"/>
      <c r="EY408" s="60"/>
      <c r="EZ408" s="60">
        <v>832</v>
      </c>
      <c r="FA408" s="60"/>
      <c r="FB408" s="60"/>
      <c r="FC408" s="60"/>
      <c r="FD408" s="60"/>
      <c r="FE408" s="60"/>
      <c r="FF408" s="60">
        <v>897</v>
      </c>
      <c r="FG408" s="60"/>
      <c r="FH408" s="60"/>
      <c r="FI408" s="60"/>
      <c r="FJ408" s="60"/>
      <c r="FK408" s="60"/>
      <c r="FL408" s="60"/>
      <c r="FM408" s="60"/>
      <c r="FN408" s="60"/>
    </row>
    <row r="409" spans="1:170" ht="15.6" x14ac:dyDescent="0.3">
      <c r="A409" s="56">
        <v>1651</v>
      </c>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c r="AD409" s="60"/>
      <c r="AE409" s="60"/>
      <c r="AF409" s="60"/>
      <c r="AG409" s="60"/>
      <c r="AH409" s="60"/>
      <c r="AI409" s="60"/>
      <c r="AJ409" s="60"/>
      <c r="AK409" s="60"/>
      <c r="AL409" s="60"/>
      <c r="AM409" s="60"/>
      <c r="AN409" s="60"/>
      <c r="AO409" s="60">
        <v>1562.3782557121622</v>
      </c>
      <c r="AP409" s="60"/>
      <c r="AQ409" s="60"/>
      <c r="AR409" s="60"/>
      <c r="AS409" s="60"/>
      <c r="AT409" s="60"/>
      <c r="AU409" s="60"/>
      <c r="AV409" s="60"/>
      <c r="AW409" s="60">
        <v>1052.8145241294903</v>
      </c>
      <c r="AX409" s="60"/>
      <c r="AY409" s="60"/>
      <c r="AZ409" s="60"/>
      <c r="BA409" s="60">
        <v>1611.7610194652841</v>
      </c>
      <c r="BB409" s="60"/>
      <c r="BC409" s="60">
        <v>1527</v>
      </c>
      <c r="BD409" s="60"/>
      <c r="BE409" s="60"/>
      <c r="BF409" s="60"/>
      <c r="BG409" s="60"/>
      <c r="BH409" s="60"/>
      <c r="BI409" s="60"/>
      <c r="BJ409" s="60"/>
      <c r="BK409" s="60"/>
      <c r="BL409" s="60"/>
      <c r="BM409" s="60"/>
      <c r="BN409" s="60"/>
      <c r="BO409" s="60"/>
      <c r="BP409" s="60"/>
      <c r="BQ409" s="60"/>
      <c r="BR409" s="60"/>
      <c r="BS409" s="60"/>
      <c r="BT409" s="60"/>
      <c r="BU409" s="60"/>
      <c r="BV409" s="60"/>
      <c r="BW409" s="60"/>
      <c r="BX409" s="60">
        <v>2396.4437201497344</v>
      </c>
      <c r="BY409" s="60"/>
      <c r="BZ409" s="60"/>
      <c r="CA409" s="60"/>
      <c r="CB409" s="60"/>
      <c r="CC409" s="60"/>
      <c r="CD409" s="60"/>
      <c r="CE409" s="60"/>
      <c r="CF409" s="60"/>
      <c r="CG409" s="60"/>
      <c r="CH409" s="60"/>
      <c r="CI409" s="60"/>
      <c r="CJ409" s="60"/>
      <c r="CK409" s="60"/>
      <c r="CL409" s="60"/>
      <c r="CM409" s="60"/>
      <c r="CN409" s="60"/>
      <c r="CO409" s="60"/>
      <c r="CP409" s="60"/>
      <c r="CQ409" s="60"/>
      <c r="CR409" s="60"/>
      <c r="CS409" s="60"/>
      <c r="CT409" s="60"/>
      <c r="CU409" s="61">
        <v>1164</v>
      </c>
      <c r="CV409" s="60"/>
      <c r="CW409" s="60"/>
      <c r="CX409" s="60"/>
      <c r="CY409" s="60"/>
      <c r="CZ409" s="60"/>
      <c r="DA409" s="60"/>
      <c r="DB409" s="60"/>
      <c r="DC409" s="60"/>
      <c r="DD409" s="60"/>
      <c r="DE409" s="60"/>
      <c r="DF409" s="60"/>
      <c r="DG409" s="60"/>
      <c r="DH409" s="60"/>
      <c r="DI409" s="60"/>
      <c r="DJ409" s="60"/>
      <c r="DK409" s="60">
        <v>3987.5222816399282</v>
      </c>
      <c r="DL409" s="60"/>
      <c r="DM409" s="60"/>
      <c r="DN409" s="60"/>
      <c r="DO409" s="60"/>
      <c r="DP409" s="60"/>
      <c r="DQ409" s="60"/>
      <c r="DR409" s="60">
        <v>1007</v>
      </c>
      <c r="DS409" s="60"/>
      <c r="DT409" s="60">
        <v>909</v>
      </c>
      <c r="DU409" s="60"/>
      <c r="DV409" s="60"/>
      <c r="DW409" s="60">
        <v>1258.9450996395001</v>
      </c>
      <c r="DX409" s="60"/>
      <c r="DY409" s="60"/>
      <c r="DZ409" s="60"/>
      <c r="EA409" s="60"/>
      <c r="EB409" s="60"/>
      <c r="EC409" s="60"/>
      <c r="ED409" s="60"/>
      <c r="EE409" s="60"/>
      <c r="EF409" s="60"/>
      <c r="EG409" s="60"/>
      <c r="EH409" s="60"/>
      <c r="EI409" s="60"/>
      <c r="EJ409" s="60"/>
      <c r="EK409" s="60"/>
      <c r="EL409" s="60"/>
      <c r="EM409" s="60"/>
      <c r="EN409" s="60"/>
      <c r="EO409" s="60">
        <v>1398</v>
      </c>
      <c r="EP409" s="60"/>
      <c r="EQ409" s="60"/>
      <c r="ER409" s="60"/>
      <c r="ES409" s="60"/>
      <c r="ET409" s="60"/>
      <c r="EU409" s="60"/>
      <c r="EV409" s="60"/>
      <c r="EW409" s="60"/>
      <c r="EX409" s="60"/>
      <c r="EY409" s="60"/>
      <c r="EZ409" s="60"/>
      <c r="FA409" s="60"/>
      <c r="FB409" s="60"/>
      <c r="FC409" s="60"/>
      <c r="FD409" s="60"/>
      <c r="FE409" s="60"/>
      <c r="FF409" s="60"/>
      <c r="FG409" s="60"/>
      <c r="FH409" s="60"/>
      <c r="FI409" s="60"/>
      <c r="FJ409" s="60"/>
      <c r="FK409" s="60"/>
      <c r="FL409" s="60"/>
      <c r="FM409" s="60"/>
      <c r="FN409" s="60"/>
    </row>
    <row r="410" spans="1:170" ht="15.6" x14ac:dyDescent="0.3">
      <c r="A410" s="56">
        <v>1652</v>
      </c>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c r="AO410" s="60">
        <v>1581.8857653640341</v>
      </c>
      <c r="AP410" s="60"/>
      <c r="AQ410" s="60"/>
      <c r="AR410" s="60"/>
      <c r="AS410" s="60"/>
      <c r="AT410" s="60"/>
      <c r="AU410" s="60"/>
      <c r="AV410" s="60"/>
      <c r="AW410" s="60">
        <v>1131.955514066565</v>
      </c>
      <c r="AX410" s="60"/>
      <c r="AY410" s="60"/>
      <c r="AZ410" s="60"/>
      <c r="BA410" s="60">
        <v>1548.97799887831</v>
      </c>
      <c r="BB410" s="60"/>
      <c r="BC410" s="60">
        <v>1720</v>
      </c>
      <c r="BD410" s="60"/>
      <c r="BE410" s="60"/>
      <c r="BF410" s="60"/>
      <c r="BG410" s="60"/>
      <c r="BH410" s="60"/>
      <c r="BI410" s="60"/>
      <c r="BJ410" s="60"/>
      <c r="BK410" s="60"/>
      <c r="BL410" s="60"/>
      <c r="BM410" s="60"/>
      <c r="BN410" s="60"/>
      <c r="BO410" s="60"/>
      <c r="BP410" s="60"/>
      <c r="BQ410" s="60"/>
      <c r="BR410" s="60"/>
      <c r="BS410" s="60"/>
      <c r="BT410" s="60"/>
      <c r="BU410" s="60"/>
      <c r="BV410" s="60"/>
      <c r="BW410" s="60"/>
      <c r="BX410" s="60"/>
      <c r="BY410" s="60"/>
      <c r="BZ410" s="60"/>
      <c r="CA410" s="60"/>
      <c r="CB410" s="60"/>
      <c r="CC410" s="60"/>
      <c r="CD410" s="60"/>
      <c r="CE410" s="60"/>
      <c r="CF410" s="60"/>
      <c r="CG410" s="60"/>
      <c r="CH410" s="60"/>
      <c r="CI410" s="60"/>
      <c r="CJ410" s="60"/>
      <c r="CK410" s="60"/>
      <c r="CL410" s="60"/>
      <c r="CM410" s="60"/>
      <c r="CN410" s="60"/>
      <c r="CO410" s="60"/>
      <c r="CP410" s="60"/>
      <c r="CQ410" s="60"/>
      <c r="CR410" s="60"/>
      <c r="CS410" s="60"/>
      <c r="CT410" s="60"/>
      <c r="CU410" s="61">
        <v>1167</v>
      </c>
      <c r="CV410" s="60"/>
      <c r="CW410" s="60"/>
      <c r="CX410" s="60"/>
      <c r="CY410" s="60"/>
      <c r="CZ410" s="60"/>
      <c r="DA410" s="60"/>
      <c r="DB410" s="60"/>
      <c r="DC410" s="60"/>
      <c r="DD410" s="60"/>
      <c r="DE410" s="60"/>
      <c r="DF410" s="60"/>
      <c r="DG410" s="60"/>
      <c r="DH410" s="60"/>
      <c r="DI410" s="60"/>
      <c r="DJ410" s="60"/>
      <c r="DK410" s="60">
        <v>3392.1568627450979</v>
      </c>
      <c r="DL410" s="60"/>
      <c r="DM410" s="60"/>
      <c r="DN410" s="60"/>
      <c r="DO410" s="60"/>
      <c r="DP410" s="60"/>
      <c r="DQ410" s="60"/>
      <c r="DR410" s="60">
        <v>1023</v>
      </c>
      <c r="DS410" s="60"/>
      <c r="DT410" s="60">
        <v>917</v>
      </c>
      <c r="DU410" s="60"/>
      <c r="DV410" s="60"/>
      <c r="DW410" s="60">
        <v>1349.4718351659999</v>
      </c>
      <c r="DX410" s="60"/>
      <c r="DY410" s="60"/>
      <c r="DZ410" s="60"/>
      <c r="EA410" s="60"/>
      <c r="EB410" s="60"/>
      <c r="EC410" s="60"/>
      <c r="ED410" s="60"/>
      <c r="EE410" s="60"/>
      <c r="EF410" s="60"/>
      <c r="EG410" s="60"/>
      <c r="EH410" s="60"/>
      <c r="EI410" s="60"/>
      <c r="EJ410" s="60"/>
      <c r="EK410" s="60"/>
      <c r="EL410" s="60"/>
      <c r="EM410" s="60"/>
      <c r="EN410" s="60"/>
      <c r="EO410" s="60">
        <v>1465</v>
      </c>
      <c r="EP410" s="60"/>
      <c r="EQ410" s="60"/>
      <c r="ER410" s="60"/>
      <c r="ES410" s="60"/>
      <c r="ET410" s="60"/>
      <c r="EU410" s="60"/>
      <c r="EV410" s="60"/>
      <c r="EW410" s="60"/>
      <c r="EX410" s="60"/>
      <c r="EY410" s="60"/>
      <c r="EZ410" s="60"/>
      <c r="FA410" s="60"/>
      <c r="FB410" s="60"/>
      <c r="FC410" s="60"/>
      <c r="FD410" s="60"/>
      <c r="FE410" s="60"/>
      <c r="FF410" s="60"/>
      <c r="FG410" s="60"/>
      <c r="FH410" s="60"/>
      <c r="FI410" s="60"/>
      <c r="FJ410" s="60"/>
      <c r="FK410" s="60"/>
      <c r="FL410" s="60"/>
      <c r="FM410" s="60"/>
      <c r="FN410" s="60"/>
    </row>
    <row r="411" spans="1:170" ht="15.6" x14ac:dyDescent="0.3">
      <c r="A411" s="56">
        <v>1653</v>
      </c>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c r="AG411" s="60"/>
      <c r="AH411" s="60"/>
      <c r="AI411" s="60"/>
      <c r="AJ411" s="60"/>
      <c r="AK411" s="60"/>
      <c r="AL411" s="60"/>
      <c r="AM411" s="60"/>
      <c r="AN411" s="60"/>
      <c r="AO411" s="60">
        <v>1633.682586838006</v>
      </c>
      <c r="AP411" s="60"/>
      <c r="AQ411" s="60"/>
      <c r="AR411" s="60"/>
      <c r="AS411" s="60"/>
      <c r="AT411" s="60"/>
      <c r="AU411" s="60"/>
      <c r="AV411" s="60"/>
      <c r="AW411" s="60">
        <v>1054.800068672301</v>
      </c>
      <c r="AX411" s="60"/>
      <c r="AY411" s="60"/>
      <c r="AZ411" s="60"/>
      <c r="BA411" s="60">
        <v>1733.5989806355321</v>
      </c>
      <c r="BB411" s="60"/>
      <c r="BC411" s="60">
        <v>1920</v>
      </c>
      <c r="BD411" s="60"/>
      <c r="BE411" s="60"/>
      <c r="BF411" s="60"/>
      <c r="BG411" s="60"/>
      <c r="BH411" s="60"/>
      <c r="BI411" s="60"/>
      <c r="BJ411" s="60"/>
      <c r="BK411" s="60"/>
      <c r="BL411" s="60"/>
      <c r="BM411" s="60"/>
      <c r="BN411" s="60"/>
      <c r="BO411" s="60"/>
      <c r="BP411" s="60"/>
      <c r="BQ411" s="60"/>
      <c r="BR411" s="60"/>
      <c r="BS411" s="60"/>
      <c r="BT411" s="60"/>
      <c r="BU411" s="60"/>
      <c r="BV411" s="60"/>
      <c r="BW411" s="60"/>
      <c r="BX411" s="60"/>
      <c r="BY411" s="60"/>
      <c r="BZ411" s="60"/>
      <c r="CA411" s="60"/>
      <c r="CB411" s="60"/>
      <c r="CC411" s="60"/>
      <c r="CD411" s="60"/>
      <c r="CE411" s="60"/>
      <c r="CF411" s="60"/>
      <c r="CG411" s="60"/>
      <c r="CH411" s="60"/>
      <c r="CI411" s="60"/>
      <c r="CJ411" s="60"/>
      <c r="CK411" s="60"/>
      <c r="CL411" s="60"/>
      <c r="CM411" s="60"/>
      <c r="CN411" s="60"/>
      <c r="CO411" s="60"/>
      <c r="CP411" s="60"/>
      <c r="CQ411" s="60"/>
      <c r="CR411" s="60"/>
      <c r="CS411" s="60"/>
      <c r="CT411" s="60"/>
      <c r="CU411" s="61">
        <v>1165</v>
      </c>
      <c r="CV411" s="60"/>
      <c r="CW411" s="60"/>
      <c r="CX411" s="60"/>
      <c r="CY411" s="60"/>
      <c r="CZ411" s="60"/>
      <c r="DA411" s="60"/>
      <c r="DB411" s="60"/>
      <c r="DC411" s="60"/>
      <c r="DD411" s="60"/>
      <c r="DE411" s="60"/>
      <c r="DF411" s="60"/>
      <c r="DG411" s="60"/>
      <c r="DH411" s="60"/>
      <c r="DI411" s="60"/>
      <c r="DJ411" s="60"/>
      <c r="DK411" s="60">
        <v>3630.1247771836001</v>
      </c>
      <c r="DL411" s="60"/>
      <c r="DM411" s="60"/>
      <c r="DN411" s="60"/>
      <c r="DO411" s="60"/>
      <c r="DP411" s="60"/>
      <c r="DQ411" s="60"/>
      <c r="DR411" s="60">
        <v>1039</v>
      </c>
      <c r="DS411" s="60"/>
      <c r="DT411" s="60">
        <v>920</v>
      </c>
      <c r="DU411" s="60"/>
      <c r="DV411" s="60"/>
      <c r="DW411" s="60">
        <v>1389.3818522220001</v>
      </c>
      <c r="DX411" s="60"/>
      <c r="DY411" s="60"/>
      <c r="DZ411" s="60"/>
      <c r="EA411" s="60"/>
      <c r="EB411" s="60"/>
      <c r="EC411" s="60"/>
      <c r="ED411" s="60"/>
      <c r="EE411" s="60"/>
      <c r="EF411" s="60"/>
      <c r="EG411" s="60"/>
      <c r="EH411" s="60"/>
      <c r="EI411" s="60"/>
      <c r="EJ411" s="60"/>
      <c r="EK411" s="60"/>
      <c r="EL411" s="60"/>
      <c r="EM411" s="60"/>
      <c r="EN411" s="60"/>
      <c r="EO411" s="60">
        <v>1878</v>
      </c>
      <c r="EP411" s="60"/>
      <c r="EQ411" s="60"/>
      <c r="ER411" s="60"/>
      <c r="ES411" s="60"/>
      <c r="ET411" s="60"/>
      <c r="EU411" s="60"/>
      <c r="EV411" s="60"/>
      <c r="EW411" s="60"/>
      <c r="EX411" s="60"/>
      <c r="EY411" s="60"/>
      <c r="EZ411" s="60"/>
      <c r="FA411" s="60"/>
      <c r="FB411" s="60"/>
      <c r="FC411" s="60"/>
      <c r="FD411" s="60"/>
      <c r="FE411" s="60"/>
      <c r="FF411" s="60"/>
      <c r="FG411" s="60"/>
      <c r="FH411" s="60"/>
      <c r="FI411" s="60"/>
      <c r="FJ411" s="60"/>
      <c r="FK411" s="60"/>
      <c r="FL411" s="60"/>
      <c r="FM411" s="60"/>
      <c r="FN411" s="60"/>
    </row>
    <row r="412" spans="1:170" ht="15.6" x14ac:dyDescent="0.3">
      <c r="A412" s="56">
        <v>1654</v>
      </c>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60"/>
      <c r="AO412" s="60">
        <v>1696.5060371607954</v>
      </c>
      <c r="AP412" s="60"/>
      <c r="AQ412" s="60"/>
      <c r="AR412" s="60"/>
      <c r="AS412" s="60"/>
      <c r="AT412" s="60"/>
      <c r="AU412" s="60"/>
      <c r="AV412" s="60"/>
      <c r="AW412" s="60">
        <v>1158.1780297667488</v>
      </c>
      <c r="AX412" s="60"/>
      <c r="AY412" s="60"/>
      <c r="AZ412" s="60"/>
      <c r="BA412" s="60">
        <v>1609.4620452962311</v>
      </c>
      <c r="BB412" s="60"/>
      <c r="BC412" s="60">
        <v>1903</v>
      </c>
      <c r="BD412" s="60"/>
      <c r="BE412" s="60"/>
      <c r="BF412" s="60"/>
      <c r="BG412" s="60"/>
      <c r="BH412" s="60"/>
      <c r="BI412" s="60"/>
      <c r="BJ412" s="60"/>
      <c r="BK412" s="60"/>
      <c r="BL412" s="60"/>
      <c r="BM412" s="60"/>
      <c r="BN412" s="60"/>
      <c r="BO412" s="60"/>
      <c r="BP412" s="60"/>
      <c r="BQ412" s="60"/>
      <c r="BR412" s="60"/>
      <c r="BS412" s="60"/>
      <c r="BT412" s="60"/>
      <c r="BU412" s="60"/>
      <c r="BV412" s="60"/>
      <c r="BW412" s="60"/>
      <c r="BX412" s="60"/>
      <c r="BY412" s="60"/>
      <c r="BZ412" s="60"/>
      <c r="CA412" s="60"/>
      <c r="CB412" s="60"/>
      <c r="CC412" s="60"/>
      <c r="CD412" s="60"/>
      <c r="CE412" s="60"/>
      <c r="CF412" s="60"/>
      <c r="CG412" s="60"/>
      <c r="CH412" s="60"/>
      <c r="CI412" s="60"/>
      <c r="CJ412" s="60"/>
      <c r="CK412" s="60"/>
      <c r="CL412" s="60"/>
      <c r="CM412" s="60"/>
      <c r="CN412" s="60"/>
      <c r="CO412" s="60"/>
      <c r="CP412" s="60"/>
      <c r="CQ412" s="60"/>
      <c r="CR412" s="60"/>
      <c r="CS412" s="60"/>
      <c r="CT412" s="60"/>
      <c r="CU412" s="61">
        <v>1165</v>
      </c>
      <c r="CV412" s="60"/>
      <c r="CW412" s="60"/>
      <c r="CX412" s="60"/>
      <c r="CY412" s="60"/>
      <c r="CZ412" s="60"/>
      <c r="DA412" s="60"/>
      <c r="DB412" s="60"/>
      <c r="DC412" s="60"/>
      <c r="DD412" s="60"/>
      <c r="DE412" s="60"/>
      <c r="DF412" s="60"/>
      <c r="DG412" s="60"/>
      <c r="DH412" s="60"/>
      <c r="DI412" s="60"/>
      <c r="DJ412" s="60"/>
      <c r="DK412" s="60">
        <v>3420.6773618538323</v>
      </c>
      <c r="DL412" s="60"/>
      <c r="DM412" s="60"/>
      <c r="DN412" s="60"/>
      <c r="DO412" s="60"/>
      <c r="DP412" s="60"/>
      <c r="DQ412" s="60"/>
      <c r="DR412" s="60">
        <v>1050</v>
      </c>
      <c r="DS412" s="60"/>
      <c r="DT412" s="60">
        <v>928</v>
      </c>
      <c r="DU412" s="60"/>
      <c r="DV412" s="60"/>
      <c r="DW412" s="60">
        <v>1485.2719907935</v>
      </c>
      <c r="DX412" s="60"/>
      <c r="DY412" s="60"/>
      <c r="DZ412" s="60"/>
      <c r="EA412" s="60"/>
      <c r="EB412" s="60"/>
      <c r="EC412" s="60"/>
      <c r="ED412" s="60"/>
      <c r="EE412" s="60"/>
      <c r="EF412" s="60"/>
      <c r="EG412" s="60"/>
      <c r="EH412" s="60"/>
      <c r="EI412" s="60"/>
      <c r="EJ412" s="60"/>
      <c r="EK412" s="60"/>
      <c r="EL412" s="60"/>
      <c r="EM412" s="60"/>
      <c r="EN412" s="60"/>
      <c r="EO412" s="60">
        <v>1977</v>
      </c>
      <c r="EP412" s="60"/>
      <c r="EQ412" s="60"/>
      <c r="ER412" s="60"/>
      <c r="ES412" s="60"/>
      <c r="ET412" s="60"/>
      <c r="EU412" s="60"/>
      <c r="EV412" s="60"/>
      <c r="EW412" s="60"/>
      <c r="EX412" s="60"/>
      <c r="EY412" s="60"/>
      <c r="EZ412" s="60"/>
      <c r="FA412" s="60"/>
      <c r="FB412" s="60"/>
      <c r="FC412" s="60"/>
      <c r="FD412" s="60"/>
      <c r="FE412" s="60"/>
      <c r="FF412" s="60"/>
      <c r="FG412" s="60"/>
      <c r="FH412" s="60"/>
      <c r="FI412" s="60"/>
      <c r="FJ412" s="60"/>
      <c r="FK412" s="60"/>
      <c r="FL412" s="60"/>
      <c r="FM412" s="60"/>
      <c r="FN412" s="60"/>
    </row>
    <row r="413" spans="1:170" ht="15.6" x14ac:dyDescent="0.3">
      <c r="A413" s="56">
        <v>1655</v>
      </c>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v>1714.2110031280274</v>
      </c>
      <c r="AP413" s="60"/>
      <c r="AQ413" s="60"/>
      <c r="AR413" s="60"/>
      <c r="AS413" s="60"/>
      <c r="AT413" s="60"/>
      <c r="AU413" s="60"/>
      <c r="AV413" s="60"/>
      <c r="AW413" s="60">
        <v>1127.0666409306643</v>
      </c>
      <c r="AX413" s="60"/>
      <c r="AY413" s="60"/>
      <c r="AZ413" s="60"/>
      <c r="BA413" s="60">
        <v>1739.3148454804307</v>
      </c>
      <c r="BB413" s="60"/>
      <c r="BC413" s="60">
        <v>1982</v>
      </c>
      <c r="BD413" s="60"/>
      <c r="BE413" s="60"/>
      <c r="BF413" s="60"/>
      <c r="BG413" s="60"/>
      <c r="BH413" s="60"/>
      <c r="BI413" s="60"/>
      <c r="BJ413" s="60"/>
      <c r="BK413" s="60"/>
      <c r="BL413" s="60"/>
      <c r="BM413" s="60"/>
      <c r="BN413" s="60"/>
      <c r="BO413" s="60"/>
      <c r="BP413" s="60"/>
      <c r="BQ413" s="60"/>
      <c r="BR413" s="60"/>
      <c r="BS413" s="60"/>
      <c r="BT413" s="60"/>
      <c r="BU413" s="60"/>
      <c r="BV413" s="60"/>
      <c r="BW413" s="60"/>
      <c r="BX413" s="60"/>
      <c r="BY413" s="60"/>
      <c r="BZ413" s="60"/>
      <c r="CA413" s="60"/>
      <c r="CB413" s="60"/>
      <c r="CC413" s="60"/>
      <c r="CD413" s="60"/>
      <c r="CE413" s="60"/>
      <c r="CF413" s="60"/>
      <c r="CG413" s="60"/>
      <c r="CH413" s="60"/>
      <c r="CI413" s="60"/>
      <c r="CJ413" s="60"/>
      <c r="CK413" s="60"/>
      <c r="CL413" s="60"/>
      <c r="CM413" s="60"/>
      <c r="CN413" s="60"/>
      <c r="CO413" s="60"/>
      <c r="CP413" s="60"/>
      <c r="CQ413" s="60"/>
      <c r="CR413" s="60"/>
      <c r="CS413" s="60"/>
      <c r="CT413" s="60"/>
      <c r="CU413" s="61">
        <v>1168</v>
      </c>
      <c r="CV413" s="60"/>
      <c r="CW413" s="60"/>
      <c r="CX413" s="60"/>
      <c r="CY413" s="60"/>
      <c r="CZ413" s="60"/>
      <c r="DA413" s="60"/>
      <c r="DB413" s="60"/>
      <c r="DC413" s="60"/>
      <c r="DD413" s="60"/>
      <c r="DE413" s="60"/>
      <c r="DF413" s="60"/>
      <c r="DG413" s="60"/>
      <c r="DH413" s="60"/>
      <c r="DI413" s="60"/>
      <c r="DJ413" s="60"/>
      <c r="DK413" s="60">
        <v>3524.9554367201422</v>
      </c>
      <c r="DL413" s="60"/>
      <c r="DM413" s="60"/>
      <c r="DN413" s="60"/>
      <c r="DO413" s="60"/>
      <c r="DP413" s="60"/>
      <c r="DQ413" s="60"/>
      <c r="DR413" s="60">
        <v>1009</v>
      </c>
      <c r="DS413" s="60"/>
      <c r="DT413" s="60">
        <v>934</v>
      </c>
      <c r="DU413" s="60"/>
      <c r="DV413" s="60"/>
      <c r="DW413" s="60">
        <v>1436.3356213115001</v>
      </c>
      <c r="DX413" s="60"/>
      <c r="DY413" s="60"/>
      <c r="DZ413" s="60"/>
      <c r="EA413" s="60"/>
      <c r="EB413" s="60"/>
      <c r="EC413" s="60"/>
      <c r="ED413" s="60"/>
      <c r="EE413" s="60"/>
      <c r="EF413" s="60"/>
      <c r="EG413" s="60"/>
      <c r="EH413" s="60"/>
      <c r="EI413" s="60"/>
      <c r="EJ413" s="60"/>
      <c r="EK413" s="60"/>
      <c r="EL413" s="60"/>
      <c r="EM413" s="60"/>
      <c r="EN413" s="60"/>
      <c r="EO413" s="60">
        <v>2080</v>
      </c>
      <c r="EP413" s="60"/>
      <c r="EQ413" s="60"/>
      <c r="ER413" s="60"/>
      <c r="ES413" s="60"/>
      <c r="ET413" s="60"/>
      <c r="EU413" s="60"/>
      <c r="EV413" s="60"/>
      <c r="EW413" s="60"/>
      <c r="EX413" s="60"/>
      <c r="EY413" s="60"/>
      <c r="EZ413" s="60"/>
      <c r="FA413" s="60"/>
      <c r="FB413" s="60"/>
      <c r="FC413" s="60"/>
      <c r="FD413" s="60"/>
      <c r="FE413" s="60"/>
      <c r="FF413" s="60"/>
      <c r="FG413" s="60"/>
      <c r="FH413" s="60"/>
      <c r="FI413" s="60"/>
      <c r="FJ413" s="60"/>
      <c r="FK413" s="60"/>
      <c r="FL413" s="60"/>
      <c r="FM413" s="60"/>
      <c r="FN413" s="60"/>
    </row>
    <row r="414" spans="1:170" ht="15.6" x14ac:dyDescent="0.3">
      <c r="A414" s="56">
        <v>1656</v>
      </c>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c r="AD414" s="60"/>
      <c r="AE414" s="60"/>
      <c r="AF414" s="60"/>
      <c r="AG414" s="60"/>
      <c r="AH414" s="60"/>
      <c r="AI414" s="60"/>
      <c r="AJ414" s="60"/>
      <c r="AK414" s="60"/>
      <c r="AL414" s="60"/>
      <c r="AM414" s="60"/>
      <c r="AN414" s="60"/>
      <c r="AO414" s="60">
        <v>1698.8097394395725</v>
      </c>
      <c r="AP414" s="60"/>
      <c r="AQ414" s="60"/>
      <c r="AR414" s="60"/>
      <c r="AS414" s="60"/>
      <c r="AT414" s="60"/>
      <c r="AU414" s="60"/>
      <c r="AV414" s="60"/>
      <c r="AW414" s="60">
        <v>1129.5126044977796</v>
      </c>
      <c r="AX414" s="60"/>
      <c r="AY414" s="60"/>
      <c r="AZ414" s="60"/>
      <c r="BA414" s="60">
        <v>1886.9994477309831</v>
      </c>
      <c r="BB414" s="60"/>
      <c r="BC414" s="60">
        <v>1835</v>
      </c>
      <c r="BD414" s="60"/>
      <c r="BE414" s="60"/>
      <c r="BF414" s="60"/>
      <c r="BG414" s="60"/>
      <c r="BH414" s="60"/>
      <c r="BI414" s="60"/>
      <c r="BJ414" s="60"/>
      <c r="BK414" s="60"/>
      <c r="BL414" s="60"/>
      <c r="BM414" s="60"/>
      <c r="BN414" s="60"/>
      <c r="BO414" s="60"/>
      <c r="BP414" s="60"/>
      <c r="BQ414" s="60"/>
      <c r="BR414" s="60"/>
      <c r="BS414" s="60"/>
      <c r="BT414" s="60"/>
      <c r="BU414" s="60"/>
      <c r="BV414" s="60"/>
      <c r="BW414" s="60"/>
      <c r="BX414" s="60"/>
      <c r="BY414" s="60"/>
      <c r="BZ414" s="60"/>
      <c r="CA414" s="60"/>
      <c r="CB414" s="60"/>
      <c r="CC414" s="60"/>
      <c r="CD414" s="60"/>
      <c r="CE414" s="60"/>
      <c r="CF414" s="60"/>
      <c r="CG414" s="60"/>
      <c r="CH414" s="60"/>
      <c r="CI414" s="60"/>
      <c r="CJ414" s="60"/>
      <c r="CK414" s="60"/>
      <c r="CL414" s="60"/>
      <c r="CM414" s="60"/>
      <c r="CN414" s="60"/>
      <c r="CO414" s="60"/>
      <c r="CP414" s="60"/>
      <c r="CQ414" s="60"/>
      <c r="CR414" s="60"/>
      <c r="CS414" s="60"/>
      <c r="CT414" s="60"/>
      <c r="CU414" s="61">
        <v>1162</v>
      </c>
      <c r="CV414" s="60"/>
      <c r="CW414" s="60"/>
      <c r="CX414" s="60"/>
      <c r="CY414" s="60"/>
      <c r="CZ414" s="60"/>
      <c r="DA414" s="60"/>
      <c r="DB414" s="60"/>
      <c r="DC414" s="60"/>
      <c r="DD414" s="60"/>
      <c r="DE414" s="60"/>
      <c r="DF414" s="60"/>
      <c r="DG414" s="60"/>
      <c r="DH414" s="60"/>
      <c r="DI414" s="60"/>
      <c r="DJ414" s="60"/>
      <c r="DK414" s="60">
        <v>3349.3761140819961</v>
      </c>
      <c r="DL414" s="60"/>
      <c r="DM414" s="60"/>
      <c r="DN414" s="60"/>
      <c r="DO414" s="60"/>
      <c r="DP414" s="60"/>
      <c r="DQ414" s="60"/>
      <c r="DR414" s="60">
        <v>1022</v>
      </c>
      <c r="DS414" s="60"/>
      <c r="DT414" s="60">
        <v>947</v>
      </c>
      <c r="DU414" s="60"/>
      <c r="DV414" s="60"/>
      <c r="DW414" s="60">
        <v>1436.227388323</v>
      </c>
      <c r="DX414" s="60"/>
      <c r="DY414" s="60"/>
      <c r="DZ414" s="60"/>
      <c r="EA414" s="60"/>
      <c r="EB414" s="60"/>
      <c r="EC414" s="60"/>
      <c r="ED414" s="60"/>
      <c r="EE414" s="60"/>
      <c r="EF414" s="60"/>
      <c r="EG414" s="60"/>
      <c r="EH414" s="60"/>
      <c r="EI414" s="60"/>
      <c r="EJ414" s="60"/>
      <c r="EK414" s="60"/>
      <c r="EL414" s="60"/>
      <c r="EM414" s="60"/>
      <c r="EN414" s="60"/>
      <c r="EO414" s="60">
        <v>1863</v>
      </c>
      <c r="EP414" s="60"/>
      <c r="EQ414" s="60"/>
      <c r="ER414" s="60"/>
      <c r="ES414" s="60"/>
      <c r="ET414" s="60"/>
      <c r="EU414" s="60"/>
      <c r="EV414" s="60"/>
      <c r="EW414" s="60"/>
      <c r="EX414" s="60"/>
      <c r="EY414" s="60"/>
      <c r="EZ414" s="60"/>
      <c r="FA414" s="60"/>
      <c r="FB414" s="60"/>
      <c r="FC414" s="60"/>
      <c r="FD414" s="60"/>
      <c r="FE414" s="60"/>
      <c r="FF414" s="60"/>
      <c r="FG414" s="60"/>
      <c r="FH414" s="60"/>
      <c r="FI414" s="60"/>
      <c r="FJ414" s="60"/>
      <c r="FK414" s="60"/>
      <c r="FL414" s="60"/>
      <c r="FM414" s="60"/>
      <c r="FN414" s="60"/>
    </row>
    <row r="415" spans="1:170" ht="15.6" x14ac:dyDescent="0.3">
      <c r="A415" s="56">
        <v>1657</v>
      </c>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c r="AD415" s="60"/>
      <c r="AE415" s="60"/>
      <c r="AF415" s="60"/>
      <c r="AG415" s="60"/>
      <c r="AH415" s="60"/>
      <c r="AI415" s="60"/>
      <c r="AJ415" s="60"/>
      <c r="AK415" s="60"/>
      <c r="AL415" s="60"/>
      <c r="AM415" s="60"/>
      <c r="AN415" s="60"/>
      <c r="AO415" s="60">
        <v>1689.878614488425</v>
      </c>
      <c r="AP415" s="60"/>
      <c r="AQ415" s="60"/>
      <c r="AR415" s="60"/>
      <c r="AS415" s="60"/>
      <c r="AT415" s="60"/>
      <c r="AU415" s="60"/>
      <c r="AV415" s="60"/>
      <c r="AW415" s="60">
        <v>1124.1712428487413</v>
      </c>
      <c r="AX415" s="60"/>
      <c r="AY415" s="60"/>
      <c r="AZ415" s="60"/>
      <c r="BA415" s="60">
        <v>1903.5538971969588</v>
      </c>
      <c r="BB415" s="60"/>
      <c r="BC415" s="60">
        <v>1727</v>
      </c>
      <c r="BD415" s="60"/>
      <c r="BE415" s="60"/>
      <c r="BF415" s="60"/>
      <c r="BG415" s="60"/>
      <c r="BH415" s="60"/>
      <c r="BI415" s="60"/>
      <c r="BJ415" s="60"/>
      <c r="BK415" s="60"/>
      <c r="BL415" s="60"/>
      <c r="BM415" s="60"/>
      <c r="BN415" s="60"/>
      <c r="BO415" s="60"/>
      <c r="BP415" s="60"/>
      <c r="BQ415" s="60"/>
      <c r="BR415" s="60"/>
      <c r="BS415" s="60"/>
      <c r="BT415" s="60"/>
      <c r="BU415" s="60"/>
      <c r="BV415" s="60"/>
      <c r="BW415" s="60"/>
      <c r="BX415" s="60"/>
      <c r="BY415" s="60"/>
      <c r="BZ415" s="60"/>
      <c r="CA415" s="60"/>
      <c r="CB415" s="60"/>
      <c r="CC415" s="60"/>
      <c r="CD415" s="60"/>
      <c r="CE415" s="60"/>
      <c r="CF415" s="60"/>
      <c r="CG415" s="60"/>
      <c r="CH415" s="60"/>
      <c r="CI415" s="60"/>
      <c r="CJ415" s="60"/>
      <c r="CK415" s="60"/>
      <c r="CL415" s="60"/>
      <c r="CM415" s="60"/>
      <c r="CN415" s="60"/>
      <c r="CO415" s="60"/>
      <c r="CP415" s="60"/>
      <c r="CQ415" s="60"/>
      <c r="CR415" s="60"/>
      <c r="CS415" s="60"/>
      <c r="CT415" s="60"/>
      <c r="CU415" s="61">
        <v>1146</v>
      </c>
      <c r="CV415" s="60"/>
      <c r="CW415" s="60"/>
      <c r="CX415" s="60"/>
      <c r="CY415" s="60"/>
      <c r="CZ415" s="60"/>
      <c r="DA415" s="60"/>
      <c r="DB415" s="60"/>
      <c r="DC415" s="60"/>
      <c r="DD415" s="60"/>
      <c r="DE415" s="60"/>
      <c r="DF415" s="60"/>
      <c r="DG415" s="60"/>
      <c r="DH415" s="60"/>
      <c r="DI415" s="60"/>
      <c r="DJ415" s="60"/>
      <c r="DK415" s="60">
        <v>3033.8680926916218</v>
      </c>
      <c r="DL415" s="60"/>
      <c r="DM415" s="60"/>
      <c r="DN415" s="60"/>
      <c r="DO415" s="60"/>
      <c r="DP415" s="60"/>
      <c r="DQ415" s="60"/>
      <c r="DR415" s="60">
        <v>1031</v>
      </c>
      <c r="DS415" s="60"/>
      <c r="DT415" s="60">
        <v>947</v>
      </c>
      <c r="DU415" s="60"/>
      <c r="DV415" s="60"/>
      <c r="DW415" s="60">
        <v>1489.8245073302501</v>
      </c>
      <c r="DX415" s="60"/>
      <c r="DY415" s="60"/>
      <c r="DZ415" s="60"/>
      <c r="EA415" s="60"/>
      <c r="EB415" s="60"/>
      <c r="EC415" s="60"/>
      <c r="ED415" s="60"/>
      <c r="EE415" s="60"/>
      <c r="EF415" s="60"/>
      <c r="EG415" s="60"/>
      <c r="EH415" s="60"/>
      <c r="EI415" s="60"/>
      <c r="EJ415" s="60"/>
      <c r="EK415" s="60"/>
      <c r="EL415" s="60"/>
      <c r="EM415" s="60"/>
      <c r="EN415" s="60"/>
      <c r="EO415" s="60">
        <v>1715</v>
      </c>
      <c r="EP415" s="60"/>
      <c r="EQ415" s="60"/>
      <c r="ER415" s="60"/>
      <c r="ES415" s="60"/>
      <c r="ET415" s="60"/>
      <c r="EU415" s="60"/>
      <c r="EV415" s="60"/>
      <c r="EW415" s="60"/>
      <c r="EX415" s="60"/>
      <c r="EY415" s="60"/>
      <c r="EZ415" s="60"/>
      <c r="FA415" s="60"/>
      <c r="FB415" s="60"/>
      <c r="FC415" s="60"/>
      <c r="FD415" s="60"/>
      <c r="FE415" s="60"/>
      <c r="FF415" s="60"/>
      <c r="FG415" s="60"/>
      <c r="FH415" s="60"/>
      <c r="FI415" s="60"/>
      <c r="FJ415" s="60"/>
      <c r="FK415" s="60"/>
      <c r="FL415" s="60"/>
      <c r="FM415" s="60"/>
      <c r="FN415" s="60"/>
    </row>
    <row r="416" spans="1:170" ht="15.6" x14ac:dyDescent="0.3">
      <c r="A416" s="56">
        <v>1658</v>
      </c>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c r="AG416" s="60"/>
      <c r="AH416" s="60"/>
      <c r="AI416" s="60"/>
      <c r="AJ416" s="60"/>
      <c r="AK416" s="60"/>
      <c r="AL416" s="60"/>
      <c r="AM416" s="60"/>
      <c r="AN416" s="60"/>
      <c r="AO416" s="60">
        <v>1674.770076435223</v>
      </c>
      <c r="AP416" s="60"/>
      <c r="AQ416" s="60"/>
      <c r="AR416" s="60"/>
      <c r="AS416" s="60"/>
      <c r="AT416" s="60"/>
      <c r="AU416" s="60"/>
      <c r="AV416" s="60"/>
      <c r="AW416" s="60">
        <v>1101.0439234446001</v>
      </c>
      <c r="AX416" s="60"/>
      <c r="AY416" s="60"/>
      <c r="AZ416" s="60"/>
      <c r="BA416" s="60">
        <v>1730.9274075529463</v>
      </c>
      <c r="BB416" s="60"/>
      <c r="BC416" s="60">
        <v>1702</v>
      </c>
      <c r="BD416" s="60"/>
      <c r="BE416" s="60"/>
      <c r="BF416" s="60"/>
      <c r="BG416" s="60"/>
      <c r="BH416" s="60"/>
      <c r="BI416" s="60"/>
      <c r="BJ416" s="60"/>
      <c r="BK416" s="60"/>
      <c r="BL416" s="60"/>
      <c r="BM416" s="60"/>
      <c r="BN416" s="60"/>
      <c r="BO416" s="60"/>
      <c r="BP416" s="60"/>
      <c r="BQ416" s="60"/>
      <c r="BR416" s="60"/>
      <c r="BS416" s="60"/>
      <c r="BT416" s="60"/>
      <c r="BU416" s="60"/>
      <c r="BV416" s="60"/>
      <c r="BW416" s="60"/>
      <c r="BX416" s="60"/>
      <c r="BY416" s="60"/>
      <c r="BZ416" s="60"/>
      <c r="CA416" s="60"/>
      <c r="CB416" s="60"/>
      <c r="CC416" s="60"/>
      <c r="CD416" s="60"/>
      <c r="CE416" s="60"/>
      <c r="CF416" s="60"/>
      <c r="CG416" s="60"/>
      <c r="CH416" s="60"/>
      <c r="CI416" s="60"/>
      <c r="CJ416" s="60"/>
      <c r="CK416" s="60"/>
      <c r="CL416" s="60"/>
      <c r="CM416" s="60"/>
      <c r="CN416" s="60"/>
      <c r="CO416" s="60"/>
      <c r="CP416" s="60"/>
      <c r="CQ416" s="60"/>
      <c r="CR416" s="60"/>
      <c r="CS416" s="60"/>
      <c r="CT416" s="60"/>
      <c r="CU416" s="61">
        <v>1148</v>
      </c>
      <c r="CV416" s="60"/>
      <c r="CW416" s="60"/>
      <c r="CX416" s="60"/>
      <c r="CY416" s="60"/>
      <c r="CZ416" s="60"/>
      <c r="DA416" s="60"/>
      <c r="DB416" s="60"/>
      <c r="DC416" s="60"/>
      <c r="DD416" s="60"/>
      <c r="DE416" s="60"/>
      <c r="DF416" s="60"/>
      <c r="DG416" s="60"/>
      <c r="DH416" s="60"/>
      <c r="DI416" s="60"/>
      <c r="DJ416" s="60"/>
      <c r="DK416" s="60">
        <v>3070.4099821746877</v>
      </c>
      <c r="DL416" s="60"/>
      <c r="DM416" s="60"/>
      <c r="DN416" s="60"/>
      <c r="DO416" s="60"/>
      <c r="DP416" s="60"/>
      <c r="DQ416" s="60"/>
      <c r="DR416" s="60">
        <v>1054</v>
      </c>
      <c r="DS416" s="60"/>
      <c r="DT416" s="60">
        <v>942</v>
      </c>
      <c r="DU416" s="60"/>
      <c r="DV416" s="60"/>
      <c r="DW416" s="60">
        <v>1462.0240379972502</v>
      </c>
      <c r="DX416" s="60"/>
      <c r="DY416" s="60"/>
      <c r="DZ416" s="60"/>
      <c r="EA416" s="60"/>
      <c r="EB416" s="60"/>
      <c r="EC416" s="60"/>
      <c r="ED416" s="60"/>
      <c r="EE416" s="60"/>
      <c r="EF416" s="60"/>
      <c r="EG416" s="60"/>
      <c r="EH416" s="60"/>
      <c r="EI416" s="60"/>
      <c r="EJ416" s="60"/>
      <c r="EK416" s="60"/>
      <c r="EL416" s="60"/>
      <c r="EM416" s="60"/>
      <c r="EN416" s="60"/>
      <c r="EO416" s="60">
        <v>1819</v>
      </c>
      <c r="EP416" s="60"/>
      <c r="EQ416" s="60"/>
      <c r="ER416" s="60"/>
      <c r="ES416" s="60"/>
      <c r="ET416" s="60"/>
      <c r="EU416" s="60"/>
      <c r="EV416" s="60"/>
      <c r="EW416" s="60"/>
      <c r="EX416" s="60"/>
      <c r="EY416" s="60"/>
      <c r="EZ416" s="60"/>
      <c r="FA416" s="60"/>
      <c r="FB416" s="60"/>
      <c r="FC416" s="60"/>
      <c r="FD416" s="60"/>
      <c r="FE416" s="60"/>
      <c r="FF416" s="60"/>
      <c r="FG416" s="60"/>
      <c r="FH416" s="60"/>
      <c r="FI416" s="60"/>
      <c r="FJ416" s="60"/>
      <c r="FK416" s="60"/>
      <c r="FL416" s="60"/>
      <c r="FM416" s="60"/>
      <c r="FN416" s="60"/>
    </row>
    <row r="417" spans="1:170" ht="15.6" x14ac:dyDescent="0.3">
      <c r="A417" s="56">
        <v>1659</v>
      </c>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v>1657.1340761669924</v>
      </c>
      <c r="AP417" s="60"/>
      <c r="AQ417" s="60"/>
      <c r="AR417" s="60"/>
      <c r="AS417" s="60"/>
      <c r="AT417" s="60"/>
      <c r="AU417" s="60"/>
      <c r="AV417" s="60"/>
      <c r="AW417" s="60">
        <v>1088.2686068358246</v>
      </c>
      <c r="AX417" s="60"/>
      <c r="AY417" s="60"/>
      <c r="AZ417" s="60"/>
      <c r="BA417" s="60">
        <v>1798.2192917183907</v>
      </c>
      <c r="BB417" s="60"/>
      <c r="BC417" s="60">
        <v>1441</v>
      </c>
      <c r="BD417" s="60"/>
      <c r="BE417" s="60"/>
      <c r="BF417" s="60"/>
      <c r="BG417" s="60"/>
      <c r="BH417" s="60"/>
      <c r="BI417" s="60"/>
      <c r="BJ417" s="60"/>
      <c r="BK417" s="60"/>
      <c r="BL417" s="60"/>
      <c r="BM417" s="60"/>
      <c r="BN417" s="60"/>
      <c r="BO417" s="60"/>
      <c r="BP417" s="60"/>
      <c r="BQ417" s="60"/>
      <c r="BR417" s="60"/>
      <c r="BS417" s="60"/>
      <c r="BT417" s="60"/>
      <c r="BU417" s="60"/>
      <c r="BV417" s="60"/>
      <c r="BW417" s="60"/>
      <c r="BX417" s="60"/>
      <c r="BY417" s="60"/>
      <c r="BZ417" s="60"/>
      <c r="CA417" s="60"/>
      <c r="CB417" s="60"/>
      <c r="CC417" s="60"/>
      <c r="CD417" s="60"/>
      <c r="CE417" s="60"/>
      <c r="CF417" s="60"/>
      <c r="CG417" s="60"/>
      <c r="CH417" s="60"/>
      <c r="CI417" s="60"/>
      <c r="CJ417" s="60"/>
      <c r="CK417" s="60"/>
      <c r="CL417" s="60"/>
      <c r="CM417" s="60"/>
      <c r="CN417" s="60"/>
      <c r="CO417" s="60"/>
      <c r="CP417" s="60"/>
      <c r="CQ417" s="60"/>
      <c r="CR417" s="60"/>
      <c r="CS417" s="60"/>
      <c r="CT417" s="60"/>
      <c r="CU417" s="61">
        <v>1157</v>
      </c>
      <c r="CV417" s="60"/>
      <c r="CW417" s="60"/>
      <c r="CX417" s="60"/>
      <c r="CY417" s="60"/>
      <c r="CZ417" s="60"/>
      <c r="DA417" s="60"/>
      <c r="DB417" s="60"/>
      <c r="DC417" s="60"/>
      <c r="DD417" s="60"/>
      <c r="DE417" s="60"/>
      <c r="DF417" s="60"/>
      <c r="DG417" s="60"/>
      <c r="DH417" s="60"/>
      <c r="DI417" s="60"/>
      <c r="DJ417" s="60"/>
      <c r="DK417" s="60">
        <v>3097.1479500891264</v>
      </c>
      <c r="DL417" s="60"/>
      <c r="DM417" s="60"/>
      <c r="DN417" s="60"/>
      <c r="DO417" s="60"/>
      <c r="DP417" s="60"/>
      <c r="DQ417" s="60"/>
      <c r="DR417" s="60">
        <v>952</v>
      </c>
      <c r="DS417" s="60"/>
      <c r="DT417" s="60">
        <v>934</v>
      </c>
      <c r="DU417" s="60"/>
      <c r="DV417" s="60"/>
      <c r="DW417" s="60">
        <v>1431.771539562</v>
      </c>
      <c r="DX417" s="60"/>
      <c r="DY417" s="60"/>
      <c r="DZ417" s="60"/>
      <c r="EA417" s="60"/>
      <c r="EB417" s="60"/>
      <c r="EC417" s="60"/>
      <c r="ED417" s="60"/>
      <c r="EE417" s="60"/>
      <c r="EF417" s="60"/>
      <c r="EG417" s="60"/>
      <c r="EH417" s="60"/>
      <c r="EI417" s="60"/>
      <c r="EJ417" s="60"/>
      <c r="EK417" s="60"/>
      <c r="EL417" s="60"/>
      <c r="EM417" s="60"/>
      <c r="EN417" s="60"/>
      <c r="EO417" s="60">
        <v>1753</v>
      </c>
      <c r="EP417" s="60"/>
      <c r="EQ417" s="60"/>
      <c r="ER417" s="60"/>
      <c r="ES417" s="60"/>
      <c r="ET417" s="60"/>
      <c r="EU417" s="60"/>
      <c r="EV417" s="60"/>
      <c r="EW417" s="60"/>
      <c r="EX417" s="60"/>
      <c r="EY417" s="60"/>
      <c r="EZ417" s="60"/>
      <c r="FA417" s="60"/>
      <c r="FB417" s="60"/>
      <c r="FC417" s="60"/>
      <c r="FD417" s="60"/>
      <c r="FE417" s="60"/>
      <c r="FF417" s="60"/>
      <c r="FG417" s="60"/>
      <c r="FH417" s="60"/>
      <c r="FI417" s="60"/>
      <c r="FJ417" s="60"/>
      <c r="FK417" s="60"/>
      <c r="FL417" s="60"/>
      <c r="FM417" s="60"/>
      <c r="FN417" s="60"/>
    </row>
    <row r="418" spans="1:170" ht="15.6" x14ac:dyDescent="0.3">
      <c r="A418" s="56">
        <v>1660</v>
      </c>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c r="AD418" s="60"/>
      <c r="AE418" s="60"/>
      <c r="AF418" s="60"/>
      <c r="AG418" s="60"/>
      <c r="AH418" s="60"/>
      <c r="AI418" s="60"/>
      <c r="AJ418" s="60"/>
      <c r="AK418" s="60"/>
      <c r="AL418" s="60"/>
      <c r="AM418" s="60"/>
      <c r="AN418" s="60"/>
      <c r="AO418" s="60">
        <v>1615.8875156347242</v>
      </c>
      <c r="AP418" s="60"/>
      <c r="AQ418" s="60"/>
      <c r="AR418" s="60"/>
      <c r="AS418" s="60"/>
      <c r="AT418" s="60"/>
      <c r="AU418" s="60"/>
      <c r="AV418" s="60"/>
      <c r="AW418" s="60">
        <v>1104.2476328582338</v>
      </c>
      <c r="AX418" s="60"/>
      <c r="AY418" s="60"/>
      <c r="AZ418" s="60"/>
      <c r="BA418" s="60">
        <v>1878.4500072277751</v>
      </c>
      <c r="BB418" s="60"/>
      <c r="BC418" s="60">
        <v>1578</v>
      </c>
      <c r="BD418" s="60"/>
      <c r="BE418" s="60"/>
      <c r="BF418" s="60"/>
      <c r="BG418" s="60"/>
      <c r="BH418" s="60"/>
      <c r="BI418" s="60"/>
      <c r="BJ418" s="60"/>
      <c r="BK418" s="60"/>
      <c r="BL418" s="60"/>
      <c r="BM418" s="60"/>
      <c r="BN418" s="60"/>
      <c r="BO418" s="60"/>
      <c r="BP418" s="60"/>
      <c r="BQ418" s="60"/>
      <c r="BR418" s="60"/>
      <c r="BS418" s="60"/>
      <c r="BT418" s="60"/>
      <c r="BU418" s="60"/>
      <c r="BV418" s="60"/>
      <c r="BW418" s="60"/>
      <c r="BX418" s="60"/>
      <c r="BY418" s="60"/>
      <c r="BZ418" s="60"/>
      <c r="CA418" s="60"/>
      <c r="CB418" s="60"/>
      <c r="CC418" s="60"/>
      <c r="CD418" s="60"/>
      <c r="CE418" s="60"/>
      <c r="CF418" s="60"/>
      <c r="CG418" s="60"/>
      <c r="CH418" s="60"/>
      <c r="CI418" s="60"/>
      <c r="CJ418" s="60"/>
      <c r="CK418" s="60"/>
      <c r="CL418" s="60"/>
      <c r="CM418" s="60"/>
      <c r="CN418" s="60"/>
      <c r="CO418" s="60"/>
      <c r="CP418" s="60"/>
      <c r="CQ418" s="60"/>
      <c r="CR418" s="60"/>
      <c r="CS418" s="60"/>
      <c r="CT418" s="60"/>
      <c r="CU418" s="61">
        <v>1172</v>
      </c>
      <c r="CV418" s="60"/>
      <c r="CW418" s="60"/>
      <c r="CX418" s="60"/>
      <c r="CY418" s="60"/>
      <c r="CZ418" s="60"/>
      <c r="DA418" s="60"/>
      <c r="DB418" s="60"/>
      <c r="DC418" s="60"/>
      <c r="DD418" s="60"/>
      <c r="DE418" s="60"/>
      <c r="DF418" s="60"/>
      <c r="DG418" s="60"/>
      <c r="DH418" s="60"/>
      <c r="DI418" s="60"/>
      <c r="DJ418" s="60"/>
      <c r="DK418" s="60">
        <v>3168.4491978609622</v>
      </c>
      <c r="DL418" s="60"/>
      <c r="DM418" s="60"/>
      <c r="DN418" s="60"/>
      <c r="DO418" s="60"/>
      <c r="DP418" s="60"/>
      <c r="DQ418" s="60"/>
      <c r="DR418" s="60">
        <v>899</v>
      </c>
      <c r="DS418" s="60"/>
      <c r="DT418" s="60">
        <v>923</v>
      </c>
      <c r="DU418" s="60"/>
      <c r="DV418" s="60"/>
      <c r="DW418" s="60">
        <v>1459.60675230825</v>
      </c>
      <c r="DX418" s="60"/>
      <c r="DY418" s="60"/>
      <c r="DZ418" s="60"/>
      <c r="EA418" s="60"/>
      <c r="EB418" s="60"/>
      <c r="EC418" s="60"/>
      <c r="ED418" s="60"/>
      <c r="EE418" s="60"/>
      <c r="EF418" s="60"/>
      <c r="EG418" s="60"/>
      <c r="EH418" s="60"/>
      <c r="EI418" s="60"/>
      <c r="EJ418" s="60"/>
      <c r="EK418" s="60"/>
      <c r="EL418" s="60"/>
      <c r="EM418" s="60"/>
      <c r="EN418" s="60"/>
      <c r="EO418" s="60">
        <v>1726</v>
      </c>
      <c r="EP418" s="60"/>
      <c r="EQ418" s="60"/>
      <c r="ER418" s="60"/>
      <c r="ES418" s="60"/>
      <c r="ET418" s="60"/>
      <c r="EU418" s="60"/>
      <c r="EV418" s="60"/>
      <c r="EW418" s="60"/>
      <c r="EX418" s="60"/>
      <c r="EY418" s="60"/>
      <c r="EZ418" s="60"/>
      <c r="FA418" s="60"/>
      <c r="FB418" s="60"/>
      <c r="FC418" s="60"/>
      <c r="FD418" s="60"/>
      <c r="FE418" s="60"/>
      <c r="FF418" s="60"/>
      <c r="FG418" s="60"/>
      <c r="FH418" s="60"/>
      <c r="FI418" s="60"/>
      <c r="FJ418" s="60"/>
      <c r="FK418" s="60"/>
      <c r="FL418" s="60"/>
      <c r="FM418" s="60"/>
      <c r="FN418" s="60"/>
    </row>
    <row r="419" spans="1:170" ht="15.6" x14ac:dyDescent="0.3">
      <c r="A419" s="56">
        <v>1661</v>
      </c>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c r="AA419" s="60"/>
      <c r="AB419" s="60">
        <v>1330</v>
      </c>
      <c r="AC419" s="60"/>
      <c r="AD419" s="60"/>
      <c r="AE419" s="60"/>
      <c r="AF419" s="60"/>
      <c r="AG419" s="60"/>
      <c r="AH419" s="60"/>
      <c r="AI419" s="60"/>
      <c r="AJ419" s="60"/>
      <c r="AK419" s="60"/>
      <c r="AL419" s="60"/>
      <c r="AM419" s="60"/>
      <c r="AN419" s="60"/>
      <c r="AO419" s="60">
        <v>1588.5254786988869</v>
      </c>
      <c r="AP419" s="60"/>
      <c r="AQ419" s="60"/>
      <c r="AR419" s="60"/>
      <c r="AS419" s="60"/>
      <c r="AT419" s="60"/>
      <c r="AU419" s="60"/>
      <c r="AV419" s="60"/>
      <c r="AW419" s="60">
        <v>1153.7597663684512</v>
      </c>
      <c r="AX419" s="60"/>
      <c r="AY419" s="60"/>
      <c r="AZ419" s="60"/>
      <c r="BA419" s="60">
        <v>1917.3322461490159</v>
      </c>
      <c r="BB419" s="60"/>
      <c r="BC419" s="60">
        <v>1610</v>
      </c>
      <c r="BD419" s="60"/>
      <c r="BE419" s="60"/>
      <c r="BF419" s="60"/>
      <c r="BG419" s="60"/>
      <c r="BH419" s="60"/>
      <c r="BI419" s="60"/>
      <c r="BJ419" s="60"/>
      <c r="BK419" s="60"/>
      <c r="BL419" s="60"/>
      <c r="BM419" s="60"/>
      <c r="BN419" s="60"/>
      <c r="BO419" s="60"/>
      <c r="BP419" s="60"/>
      <c r="BQ419" s="60"/>
      <c r="BR419" s="60"/>
      <c r="BS419" s="60"/>
      <c r="BT419" s="60"/>
      <c r="BU419" s="60"/>
      <c r="BV419" s="60"/>
      <c r="BW419" s="60"/>
      <c r="BX419" s="60"/>
      <c r="BY419" s="60"/>
      <c r="BZ419" s="60"/>
      <c r="CA419" s="60"/>
      <c r="CB419" s="60"/>
      <c r="CC419" s="60"/>
      <c r="CD419" s="60"/>
      <c r="CE419" s="60"/>
      <c r="CF419" s="60"/>
      <c r="CG419" s="60"/>
      <c r="CH419" s="60"/>
      <c r="CI419" s="60"/>
      <c r="CJ419" s="60"/>
      <c r="CK419" s="60"/>
      <c r="CL419" s="60"/>
      <c r="CM419" s="60"/>
      <c r="CN419" s="60"/>
      <c r="CO419" s="60"/>
      <c r="CP419" s="60"/>
      <c r="CQ419" s="60"/>
      <c r="CR419" s="60"/>
      <c r="CS419" s="60"/>
      <c r="CT419" s="60"/>
      <c r="CU419" s="61">
        <v>1181</v>
      </c>
      <c r="CV419" s="60"/>
      <c r="CW419" s="60"/>
      <c r="CX419" s="60"/>
      <c r="CY419" s="60"/>
      <c r="CZ419" s="60"/>
      <c r="DA419" s="60"/>
      <c r="DB419" s="60"/>
      <c r="DC419" s="60"/>
      <c r="DD419" s="60"/>
      <c r="DE419" s="60"/>
      <c r="DF419" s="60"/>
      <c r="DG419" s="60"/>
      <c r="DH419" s="60"/>
      <c r="DI419" s="60"/>
      <c r="DJ419" s="60"/>
      <c r="DK419" s="60">
        <v>3172.9055258467019</v>
      </c>
      <c r="DL419" s="60"/>
      <c r="DM419" s="60"/>
      <c r="DN419" s="60"/>
      <c r="DO419" s="60"/>
      <c r="DP419" s="60"/>
      <c r="DQ419" s="60"/>
      <c r="DR419" s="60">
        <v>918</v>
      </c>
      <c r="DS419" s="60"/>
      <c r="DT419" s="60">
        <v>912</v>
      </c>
      <c r="DU419" s="60"/>
      <c r="DV419" s="60"/>
      <c r="DW419" s="60">
        <v>1490.3543975320001</v>
      </c>
      <c r="DX419" s="60"/>
      <c r="DY419" s="60"/>
      <c r="DZ419" s="60"/>
      <c r="EA419" s="60"/>
      <c r="EB419" s="60"/>
      <c r="EC419" s="60"/>
      <c r="ED419" s="60"/>
      <c r="EE419" s="60"/>
      <c r="EF419" s="60"/>
      <c r="EG419" s="60"/>
      <c r="EH419" s="60"/>
      <c r="EI419" s="60"/>
      <c r="EJ419" s="60"/>
      <c r="EK419" s="60"/>
      <c r="EL419" s="60"/>
      <c r="EM419" s="60"/>
      <c r="EN419" s="60"/>
      <c r="EO419" s="60">
        <v>1645</v>
      </c>
      <c r="EP419" s="60"/>
      <c r="EQ419" s="60"/>
      <c r="ER419" s="60"/>
      <c r="ES419" s="60"/>
      <c r="ET419" s="60"/>
      <c r="EU419" s="60"/>
      <c r="EV419" s="60"/>
      <c r="EW419" s="60"/>
      <c r="EX419" s="60"/>
      <c r="EY419" s="60"/>
      <c r="EZ419" s="60"/>
      <c r="FA419" s="60"/>
      <c r="FB419" s="60"/>
      <c r="FC419" s="60"/>
      <c r="FD419" s="60"/>
      <c r="FE419" s="60"/>
      <c r="FF419" s="60"/>
      <c r="FG419" s="60"/>
      <c r="FH419" s="60"/>
      <c r="FI419" s="60"/>
      <c r="FJ419" s="60"/>
      <c r="FK419" s="60"/>
      <c r="FL419" s="60"/>
      <c r="FM419" s="60"/>
      <c r="FN419" s="60"/>
    </row>
    <row r="420" spans="1:170" ht="15.6" x14ac:dyDescent="0.3">
      <c r="A420" s="56">
        <v>1662</v>
      </c>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v>1527.0074375704057</v>
      </c>
      <c r="AP420" s="60"/>
      <c r="AQ420" s="60"/>
      <c r="AR420" s="60"/>
      <c r="AS420" s="60"/>
      <c r="AT420" s="60"/>
      <c r="AU420" s="60"/>
      <c r="AV420" s="60"/>
      <c r="AW420" s="60">
        <v>1117.3336995337513</v>
      </c>
      <c r="AX420" s="60"/>
      <c r="AY420" s="60"/>
      <c r="AZ420" s="60"/>
      <c r="BA420" s="60">
        <v>1806.3756501557127</v>
      </c>
      <c r="BB420" s="60"/>
      <c r="BC420" s="60">
        <v>1664</v>
      </c>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1">
        <v>1180</v>
      </c>
      <c r="CV420" s="60"/>
      <c r="CW420" s="60"/>
      <c r="CX420" s="60"/>
      <c r="CY420" s="60"/>
      <c r="CZ420" s="60"/>
      <c r="DA420" s="60"/>
      <c r="DB420" s="60"/>
      <c r="DC420" s="60"/>
      <c r="DD420" s="60"/>
      <c r="DE420" s="60"/>
      <c r="DF420" s="60"/>
      <c r="DG420" s="60"/>
      <c r="DH420" s="60"/>
      <c r="DI420" s="60"/>
      <c r="DJ420" s="60"/>
      <c r="DK420" s="60">
        <v>3561.4973262032081</v>
      </c>
      <c r="DL420" s="60"/>
      <c r="DM420" s="60"/>
      <c r="DN420" s="60"/>
      <c r="DO420" s="60"/>
      <c r="DP420" s="60"/>
      <c r="DQ420" s="60"/>
      <c r="DR420" s="60">
        <v>945</v>
      </c>
      <c r="DS420" s="60"/>
      <c r="DT420" s="60">
        <v>901</v>
      </c>
      <c r="DU420" s="60"/>
      <c r="DV420" s="60"/>
      <c r="DW420" s="60">
        <v>1347.6525461262499</v>
      </c>
      <c r="DX420" s="60"/>
      <c r="DY420" s="60"/>
      <c r="DZ420" s="60"/>
      <c r="EA420" s="60"/>
      <c r="EB420" s="60"/>
      <c r="EC420" s="60"/>
      <c r="ED420" s="60"/>
      <c r="EE420" s="60"/>
      <c r="EF420" s="60"/>
      <c r="EG420" s="60"/>
      <c r="EH420" s="60"/>
      <c r="EI420" s="60"/>
      <c r="EJ420" s="60"/>
      <c r="EK420" s="60"/>
      <c r="EL420" s="60"/>
      <c r="EM420" s="60"/>
      <c r="EN420" s="60"/>
      <c r="EO420" s="60">
        <v>1712</v>
      </c>
      <c r="EP420" s="60"/>
      <c r="EQ420" s="60"/>
      <c r="ER420" s="60"/>
      <c r="ES420" s="60"/>
      <c r="ET420" s="60"/>
      <c r="EU420" s="60"/>
      <c r="EV420" s="60"/>
      <c r="EW420" s="60"/>
      <c r="EX420" s="60"/>
      <c r="EY420" s="60"/>
      <c r="EZ420" s="60"/>
      <c r="FA420" s="60"/>
      <c r="FB420" s="60"/>
      <c r="FC420" s="60"/>
      <c r="FD420" s="60"/>
      <c r="FE420" s="60"/>
      <c r="FF420" s="60"/>
      <c r="FG420" s="60"/>
      <c r="FH420" s="60"/>
      <c r="FI420" s="60"/>
      <c r="FJ420" s="60"/>
      <c r="FK420" s="60"/>
      <c r="FL420" s="60"/>
      <c r="FM420" s="60"/>
      <c r="FN420" s="60"/>
    </row>
    <row r="421" spans="1:170" ht="15.6" x14ac:dyDescent="0.3">
      <c r="A421" s="56">
        <v>1663</v>
      </c>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c r="AN421" s="60"/>
      <c r="AO421" s="60">
        <v>1573.4094403761853</v>
      </c>
      <c r="AP421" s="60"/>
      <c r="AQ421" s="60"/>
      <c r="AR421" s="60"/>
      <c r="AS421" s="60"/>
      <c r="AT421" s="60"/>
      <c r="AU421" s="60"/>
      <c r="AV421" s="60"/>
      <c r="AW421" s="60">
        <v>1106.4212636957477</v>
      </c>
      <c r="AX421" s="60"/>
      <c r="AY421" s="60"/>
      <c r="AZ421" s="60"/>
      <c r="BA421" s="60">
        <v>1807.5620606550797</v>
      </c>
      <c r="BB421" s="60"/>
      <c r="BC421" s="60">
        <v>1959</v>
      </c>
      <c r="BD421" s="60"/>
      <c r="BE421" s="60"/>
      <c r="BF421" s="60"/>
      <c r="BG421" s="60"/>
      <c r="BH421" s="60"/>
      <c r="BI421" s="60"/>
      <c r="BJ421" s="60"/>
      <c r="BK421" s="60"/>
      <c r="BL421" s="60"/>
      <c r="BM421" s="60"/>
      <c r="BN421" s="60"/>
      <c r="BO421" s="60"/>
      <c r="BP421" s="60"/>
      <c r="BQ421" s="60"/>
      <c r="BR421" s="60"/>
      <c r="BS421" s="60"/>
      <c r="BT421" s="60"/>
      <c r="BU421" s="60"/>
      <c r="BV421" s="60"/>
      <c r="BW421" s="60"/>
      <c r="BX421" s="60"/>
      <c r="BY421" s="60"/>
      <c r="BZ421" s="60"/>
      <c r="CA421" s="60"/>
      <c r="CB421" s="60"/>
      <c r="CC421" s="60"/>
      <c r="CD421" s="60"/>
      <c r="CE421" s="60"/>
      <c r="CF421" s="60"/>
      <c r="CG421" s="60"/>
      <c r="CH421" s="60"/>
      <c r="CI421" s="60"/>
      <c r="CJ421" s="60"/>
      <c r="CK421" s="60"/>
      <c r="CL421" s="60"/>
      <c r="CM421" s="60"/>
      <c r="CN421" s="60"/>
      <c r="CO421" s="60"/>
      <c r="CP421" s="60"/>
      <c r="CQ421" s="60"/>
      <c r="CR421" s="60"/>
      <c r="CS421" s="60"/>
      <c r="CT421" s="60"/>
      <c r="CU421" s="61">
        <v>1176</v>
      </c>
      <c r="CV421" s="60"/>
      <c r="CW421" s="60"/>
      <c r="CX421" s="60"/>
      <c r="CY421" s="60"/>
      <c r="CZ421" s="60"/>
      <c r="DA421" s="60"/>
      <c r="DB421" s="60"/>
      <c r="DC421" s="60"/>
      <c r="DD421" s="60"/>
      <c r="DE421" s="60"/>
      <c r="DF421" s="60"/>
      <c r="DG421" s="60"/>
      <c r="DH421" s="60"/>
      <c r="DI421" s="60"/>
      <c r="DJ421" s="60"/>
      <c r="DK421" s="60">
        <v>3811.0516934046341</v>
      </c>
      <c r="DL421" s="60"/>
      <c r="DM421" s="60"/>
      <c r="DN421" s="60"/>
      <c r="DO421" s="60"/>
      <c r="DP421" s="60"/>
      <c r="DQ421" s="60"/>
      <c r="DR421" s="60">
        <v>991</v>
      </c>
      <c r="DS421" s="60"/>
      <c r="DT421" s="60">
        <v>891</v>
      </c>
      <c r="DU421" s="60"/>
      <c r="DV421" s="60"/>
      <c r="DW421" s="60">
        <v>1522.2897865857499</v>
      </c>
      <c r="DX421" s="60"/>
      <c r="DY421" s="60"/>
      <c r="DZ421" s="60"/>
      <c r="EA421" s="60"/>
      <c r="EB421" s="60"/>
      <c r="EC421" s="60"/>
      <c r="ED421" s="60"/>
      <c r="EE421" s="60"/>
      <c r="EF421" s="60"/>
      <c r="EG421" s="60"/>
      <c r="EH421" s="60"/>
      <c r="EI421" s="60"/>
      <c r="EJ421" s="60"/>
      <c r="EK421" s="60"/>
      <c r="EL421" s="60"/>
      <c r="EM421" s="60"/>
      <c r="EN421" s="60"/>
      <c r="EO421" s="60">
        <v>1639</v>
      </c>
      <c r="EP421" s="60"/>
      <c r="EQ421" s="60"/>
      <c r="ER421" s="60"/>
      <c r="ES421" s="60"/>
      <c r="ET421" s="60"/>
      <c r="EU421" s="60"/>
      <c r="EV421" s="60"/>
      <c r="EW421" s="60"/>
      <c r="EX421" s="60"/>
      <c r="EY421" s="60"/>
      <c r="EZ421" s="60"/>
      <c r="FA421" s="60"/>
      <c r="FB421" s="60"/>
      <c r="FC421" s="60"/>
      <c r="FD421" s="60"/>
      <c r="FE421" s="60"/>
      <c r="FF421" s="60"/>
      <c r="FG421" s="60"/>
      <c r="FH421" s="60"/>
      <c r="FI421" s="60"/>
      <c r="FJ421" s="60"/>
      <c r="FK421" s="60"/>
      <c r="FL421" s="60"/>
      <c r="FM421" s="60"/>
      <c r="FN421" s="60"/>
    </row>
    <row r="422" spans="1:170" ht="15.6" x14ac:dyDescent="0.3">
      <c r="A422" s="56">
        <v>1664</v>
      </c>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c r="AD422" s="60"/>
      <c r="AE422" s="60"/>
      <c r="AF422" s="60"/>
      <c r="AG422" s="60"/>
      <c r="AH422" s="60"/>
      <c r="AI422" s="60"/>
      <c r="AJ422" s="60"/>
      <c r="AK422" s="60"/>
      <c r="AL422" s="60"/>
      <c r="AM422" s="60"/>
      <c r="AN422" s="60"/>
      <c r="AO422" s="60">
        <v>1630.6330562732765</v>
      </c>
      <c r="AP422" s="60"/>
      <c r="AQ422" s="60"/>
      <c r="AR422" s="60"/>
      <c r="AS422" s="60"/>
      <c r="AT422" s="60"/>
      <c r="AU422" s="60"/>
      <c r="AV422" s="60"/>
      <c r="AW422" s="60">
        <v>1000.7514971576646</v>
      </c>
      <c r="AX422" s="60"/>
      <c r="AY422" s="60"/>
      <c r="AZ422" s="60"/>
      <c r="BA422" s="60">
        <v>1975.1115458412764</v>
      </c>
      <c r="BB422" s="60"/>
      <c r="BC422" s="60">
        <v>1828</v>
      </c>
      <c r="BD422" s="60"/>
      <c r="BE422" s="60"/>
      <c r="BF422" s="60"/>
      <c r="BG422" s="60"/>
      <c r="BH422" s="60"/>
      <c r="BI422" s="60"/>
      <c r="BJ422" s="60"/>
      <c r="BK422" s="60"/>
      <c r="BL422" s="60"/>
      <c r="BM422" s="60"/>
      <c r="BN422" s="60"/>
      <c r="BO422" s="60"/>
      <c r="BP422" s="60"/>
      <c r="BQ422" s="60"/>
      <c r="BR422" s="60"/>
      <c r="BS422" s="60"/>
      <c r="BT422" s="60"/>
      <c r="BU422" s="60"/>
      <c r="BV422" s="60"/>
      <c r="BW422" s="60"/>
      <c r="BX422" s="60"/>
      <c r="BY422" s="60"/>
      <c r="BZ422" s="60"/>
      <c r="CA422" s="60"/>
      <c r="CB422" s="60"/>
      <c r="CC422" s="60"/>
      <c r="CD422" s="60"/>
      <c r="CE422" s="60"/>
      <c r="CF422" s="60"/>
      <c r="CG422" s="60"/>
      <c r="CH422" s="60"/>
      <c r="CI422" s="60"/>
      <c r="CJ422" s="60"/>
      <c r="CK422" s="60"/>
      <c r="CL422" s="60"/>
      <c r="CM422" s="60"/>
      <c r="CN422" s="60"/>
      <c r="CO422" s="60"/>
      <c r="CP422" s="60"/>
      <c r="CQ422" s="60"/>
      <c r="CR422" s="60"/>
      <c r="CS422" s="60"/>
      <c r="CT422" s="60"/>
      <c r="CU422" s="61">
        <v>1216</v>
      </c>
      <c r="CV422" s="60"/>
      <c r="CW422" s="60"/>
      <c r="CX422" s="60"/>
      <c r="CY422" s="60"/>
      <c r="CZ422" s="60"/>
      <c r="DA422" s="60"/>
      <c r="DB422" s="60"/>
      <c r="DC422" s="60"/>
      <c r="DD422" s="60"/>
      <c r="DE422" s="60"/>
      <c r="DF422" s="60"/>
      <c r="DG422" s="60"/>
      <c r="DH422" s="60"/>
      <c r="DI422" s="60"/>
      <c r="DJ422" s="60"/>
      <c r="DK422" s="60">
        <v>3411.7647058823527</v>
      </c>
      <c r="DL422" s="60"/>
      <c r="DM422" s="60"/>
      <c r="DN422" s="60"/>
      <c r="DO422" s="60"/>
      <c r="DP422" s="60"/>
      <c r="DQ422" s="60"/>
      <c r="DR422" s="60">
        <v>953</v>
      </c>
      <c r="DS422" s="60"/>
      <c r="DT422" s="60">
        <v>880</v>
      </c>
      <c r="DU422" s="60"/>
      <c r="DV422" s="60"/>
      <c r="DW422" s="60">
        <v>1613.3934152699999</v>
      </c>
      <c r="DX422" s="60"/>
      <c r="DY422" s="60"/>
      <c r="DZ422" s="60"/>
      <c r="EA422" s="60"/>
      <c r="EB422" s="60"/>
      <c r="EC422" s="60"/>
      <c r="ED422" s="60"/>
      <c r="EE422" s="60"/>
      <c r="EF422" s="60"/>
      <c r="EG422" s="60"/>
      <c r="EH422" s="60"/>
      <c r="EI422" s="60"/>
      <c r="EJ422" s="60"/>
      <c r="EK422" s="60"/>
      <c r="EL422" s="60"/>
      <c r="EM422" s="60"/>
      <c r="EN422" s="60"/>
      <c r="EO422" s="60">
        <v>1650</v>
      </c>
      <c r="EP422" s="60"/>
      <c r="EQ422" s="60"/>
      <c r="ER422" s="60"/>
      <c r="ES422" s="60"/>
      <c r="ET422" s="60"/>
      <c r="EU422" s="60"/>
      <c r="EV422" s="60"/>
      <c r="EW422" s="60"/>
      <c r="EX422" s="60"/>
      <c r="EY422" s="60"/>
      <c r="EZ422" s="60"/>
      <c r="FA422" s="60"/>
      <c r="FB422" s="60"/>
      <c r="FC422" s="60"/>
      <c r="FD422" s="60"/>
      <c r="FE422" s="60"/>
      <c r="FF422" s="60"/>
      <c r="FG422" s="60"/>
      <c r="FH422" s="60"/>
      <c r="FI422" s="60"/>
      <c r="FJ422" s="60"/>
      <c r="FK422" s="60"/>
      <c r="FL422" s="60"/>
      <c r="FM422" s="60"/>
      <c r="FN422" s="60"/>
    </row>
    <row r="423" spans="1:170" ht="15.6" x14ac:dyDescent="0.3">
      <c r="A423" s="56">
        <v>1665</v>
      </c>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v>1647.0959145437205</v>
      </c>
      <c r="AP423" s="60"/>
      <c r="AQ423" s="60"/>
      <c r="AR423" s="60"/>
      <c r="AS423" s="60"/>
      <c r="AT423" s="60"/>
      <c r="AU423" s="60"/>
      <c r="AV423" s="60"/>
      <c r="AW423" s="60">
        <v>1046.4467190523505</v>
      </c>
      <c r="AX423" s="60"/>
      <c r="AY423" s="60"/>
      <c r="AZ423" s="60"/>
      <c r="BA423" s="60">
        <v>1944.4133232545221</v>
      </c>
      <c r="BB423" s="60"/>
      <c r="BC423" s="60">
        <v>1907</v>
      </c>
      <c r="BD423" s="60"/>
      <c r="BE423" s="60"/>
      <c r="BF423" s="60"/>
      <c r="BG423" s="60"/>
      <c r="BH423" s="60"/>
      <c r="BI423" s="60"/>
      <c r="BJ423" s="60"/>
      <c r="BK423" s="60"/>
      <c r="BL423" s="60"/>
      <c r="BM423" s="60"/>
      <c r="BN423" s="60"/>
      <c r="BO423" s="60"/>
      <c r="BP423" s="60"/>
      <c r="BQ423" s="60"/>
      <c r="BR423" s="60"/>
      <c r="BS423" s="60"/>
      <c r="BT423" s="60"/>
      <c r="BU423" s="60"/>
      <c r="BV423" s="60"/>
      <c r="BW423" s="60"/>
      <c r="BX423" s="60"/>
      <c r="BY423" s="60"/>
      <c r="BZ423" s="60"/>
      <c r="CA423" s="60"/>
      <c r="CB423" s="60"/>
      <c r="CC423" s="60"/>
      <c r="CD423" s="60"/>
      <c r="CE423" s="60"/>
      <c r="CF423" s="60"/>
      <c r="CG423" s="60"/>
      <c r="CH423" s="60"/>
      <c r="CI423" s="60"/>
      <c r="CJ423" s="60"/>
      <c r="CK423" s="60"/>
      <c r="CL423" s="60"/>
      <c r="CM423" s="60"/>
      <c r="CN423" s="60"/>
      <c r="CO423" s="60"/>
      <c r="CP423" s="60"/>
      <c r="CQ423" s="60"/>
      <c r="CR423" s="60"/>
      <c r="CS423" s="60"/>
      <c r="CT423" s="60"/>
      <c r="CU423" s="61">
        <v>1278</v>
      </c>
      <c r="CV423" s="60"/>
      <c r="CW423" s="60"/>
      <c r="CX423" s="60"/>
      <c r="CY423" s="60"/>
      <c r="CZ423" s="60"/>
      <c r="DA423" s="60"/>
      <c r="DB423" s="60"/>
      <c r="DC423" s="60"/>
      <c r="DD423" s="60"/>
      <c r="DE423" s="60"/>
      <c r="DF423" s="60"/>
      <c r="DG423" s="60"/>
      <c r="DH423" s="60"/>
      <c r="DI423" s="60"/>
      <c r="DJ423" s="60"/>
      <c r="DK423" s="60">
        <v>3265.597147950089</v>
      </c>
      <c r="DL423" s="60"/>
      <c r="DM423" s="60"/>
      <c r="DN423" s="60"/>
      <c r="DO423" s="60"/>
      <c r="DP423" s="60"/>
      <c r="DQ423" s="60"/>
      <c r="DR423" s="60">
        <v>1014</v>
      </c>
      <c r="DS423" s="60"/>
      <c r="DT423" s="60">
        <v>866</v>
      </c>
      <c r="DU423" s="60"/>
      <c r="DV423" s="60"/>
      <c r="DW423" s="60">
        <v>1522.8509834265001</v>
      </c>
      <c r="DX423" s="60"/>
      <c r="DY423" s="60"/>
      <c r="DZ423" s="60"/>
      <c r="EA423" s="60"/>
      <c r="EB423" s="60"/>
      <c r="EC423" s="60"/>
      <c r="ED423" s="60"/>
      <c r="EE423" s="60"/>
      <c r="EF423" s="60"/>
      <c r="EG423" s="60"/>
      <c r="EH423" s="60"/>
      <c r="EI423" s="60"/>
      <c r="EJ423" s="60"/>
      <c r="EK423" s="60"/>
      <c r="EL423" s="60"/>
      <c r="EM423" s="60"/>
      <c r="EN423" s="60"/>
      <c r="EO423" s="60">
        <v>1717</v>
      </c>
      <c r="EP423" s="60"/>
      <c r="EQ423" s="60"/>
      <c r="ER423" s="60"/>
      <c r="ES423" s="60"/>
      <c r="ET423" s="60"/>
      <c r="EU423" s="60"/>
      <c r="EV423" s="60"/>
      <c r="EW423" s="60"/>
      <c r="EX423" s="60"/>
      <c r="EY423" s="60"/>
      <c r="EZ423" s="60"/>
      <c r="FA423" s="60"/>
      <c r="FB423" s="60"/>
      <c r="FC423" s="60"/>
      <c r="FD423" s="60"/>
      <c r="FE423" s="60"/>
      <c r="FF423" s="60"/>
      <c r="FG423" s="60"/>
      <c r="FH423" s="60"/>
      <c r="FI423" s="60"/>
      <c r="FJ423" s="60"/>
      <c r="FK423" s="60"/>
      <c r="FL423" s="60"/>
      <c r="FM423" s="60"/>
      <c r="FN423" s="60"/>
    </row>
    <row r="424" spans="1:170" ht="15.6" x14ac:dyDescent="0.3">
      <c r="A424" s="56">
        <v>1666</v>
      </c>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60">
        <v>1658.480793571636</v>
      </c>
      <c r="AP424" s="60"/>
      <c r="AQ424" s="60"/>
      <c r="AR424" s="60"/>
      <c r="AS424" s="60"/>
      <c r="AT424" s="60"/>
      <c r="AU424" s="60"/>
      <c r="AV424" s="60"/>
      <c r="AW424" s="60">
        <v>1094.8787586465855</v>
      </c>
      <c r="AX424" s="60"/>
      <c r="AY424" s="60"/>
      <c r="AZ424" s="60"/>
      <c r="BA424" s="60">
        <v>2075.6529379080675</v>
      </c>
      <c r="BB424" s="60"/>
      <c r="BC424" s="60">
        <v>2135</v>
      </c>
      <c r="BD424" s="60"/>
      <c r="BE424" s="60"/>
      <c r="BF424" s="60"/>
      <c r="BG424" s="60"/>
      <c r="BH424" s="60"/>
      <c r="BI424" s="60"/>
      <c r="BJ424" s="60"/>
      <c r="BK424" s="60"/>
      <c r="BL424" s="60"/>
      <c r="BM424" s="60"/>
      <c r="BN424" s="60"/>
      <c r="BO424" s="60"/>
      <c r="BP424" s="60"/>
      <c r="BQ424" s="60"/>
      <c r="BR424" s="60"/>
      <c r="BS424" s="60"/>
      <c r="BT424" s="60"/>
      <c r="BU424" s="60"/>
      <c r="BV424" s="60"/>
      <c r="BW424" s="60"/>
      <c r="BX424" s="60"/>
      <c r="BY424" s="60"/>
      <c r="BZ424" s="60"/>
      <c r="CA424" s="60"/>
      <c r="CB424" s="60"/>
      <c r="CC424" s="60"/>
      <c r="CD424" s="60"/>
      <c r="CE424" s="60"/>
      <c r="CF424" s="60"/>
      <c r="CG424" s="60"/>
      <c r="CH424" s="60"/>
      <c r="CI424" s="60"/>
      <c r="CJ424" s="60"/>
      <c r="CK424" s="60"/>
      <c r="CL424" s="60"/>
      <c r="CM424" s="60"/>
      <c r="CN424" s="60"/>
      <c r="CO424" s="60"/>
      <c r="CP424" s="60"/>
      <c r="CQ424" s="60"/>
      <c r="CR424" s="60"/>
      <c r="CS424" s="60"/>
      <c r="CT424" s="60"/>
      <c r="CU424" s="61">
        <v>1336</v>
      </c>
      <c r="CV424" s="60"/>
      <c r="CW424" s="60"/>
      <c r="CX424" s="60"/>
      <c r="CY424" s="60"/>
      <c r="CZ424" s="60"/>
      <c r="DA424" s="60"/>
      <c r="DB424" s="60"/>
      <c r="DC424" s="60"/>
      <c r="DD424" s="60"/>
      <c r="DE424" s="60"/>
      <c r="DF424" s="60"/>
      <c r="DG424" s="60"/>
      <c r="DH424" s="60"/>
      <c r="DI424" s="60"/>
      <c r="DJ424" s="60"/>
      <c r="DK424" s="60">
        <v>3176.4705882352937</v>
      </c>
      <c r="DL424" s="60"/>
      <c r="DM424" s="60"/>
      <c r="DN424" s="60"/>
      <c r="DO424" s="60"/>
      <c r="DP424" s="60"/>
      <c r="DQ424" s="60"/>
      <c r="DR424" s="60">
        <v>1189</v>
      </c>
      <c r="DS424" s="60"/>
      <c r="DT424" s="60">
        <v>845</v>
      </c>
      <c r="DU424" s="60"/>
      <c r="DV424" s="60"/>
      <c r="DW424" s="60">
        <v>1483.3858269457501</v>
      </c>
      <c r="DX424" s="60"/>
      <c r="DY424" s="60"/>
      <c r="DZ424" s="60"/>
      <c r="EA424" s="60"/>
      <c r="EB424" s="60"/>
      <c r="EC424" s="60"/>
      <c r="ED424" s="60"/>
      <c r="EE424" s="60"/>
      <c r="EF424" s="60"/>
      <c r="EG424" s="60"/>
      <c r="EH424" s="60"/>
      <c r="EI424" s="60"/>
      <c r="EJ424" s="60"/>
      <c r="EK424" s="60"/>
      <c r="EL424" s="60"/>
      <c r="EM424" s="60"/>
      <c r="EN424" s="60"/>
      <c r="EO424" s="60">
        <v>1717</v>
      </c>
      <c r="EP424" s="60"/>
      <c r="EQ424" s="60"/>
      <c r="ER424" s="60"/>
      <c r="ES424" s="60"/>
      <c r="ET424" s="60"/>
      <c r="EU424" s="60"/>
      <c r="EV424" s="60"/>
      <c r="EW424" s="60"/>
      <c r="EX424" s="60"/>
      <c r="EY424" s="60"/>
      <c r="EZ424" s="60"/>
      <c r="FA424" s="60"/>
      <c r="FB424" s="60"/>
      <c r="FC424" s="60"/>
      <c r="FD424" s="60"/>
      <c r="FE424" s="60"/>
      <c r="FF424" s="60"/>
      <c r="FG424" s="60"/>
      <c r="FH424" s="60"/>
      <c r="FI424" s="60"/>
      <c r="FJ424" s="60"/>
      <c r="FK424" s="60"/>
      <c r="FL424" s="60"/>
      <c r="FM424" s="60"/>
      <c r="FN424" s="60"/>
    </row>
    <row r="425" spans="1:170" ht="15.6" x14ac:dyDescent="0.3">
      <c r="A425" s="56">
        <v>1667</v>
      </c>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v>1698.7037469462782</v>
      </c>
      <c r="AP425" s="60"/>
      <c r="AQ425" s="60"/>
      <c r="AR425" s="60"/>
      <c r="AS425" s="60"/>
      <c r="AT425" s="60"/>
      <c r="AU425" s="60"/>
      <c r="AV425" s="60"/>
      <c r="AW425" s="60">
        <v>1051.855744108303</v>
      </c>
      <c r="AX425" s="60"/>
      <c r="AY425" s="60"/>
      <c r="AZ425" s="60"/>
      <c r="BA425" s="60">
        <v>2043.6354416626168</v>
      </c>
      <c r="BB425" s="60"/>
      <c r="BC425" s="60">
        <v>2196</v>
      </c>
      <c r="BD425" s="60"/>
      <c r="BE425" s="60"/>
      <c r="BF425" s="60"/>
      <c r="BG425" s="60"/>
      <c r="BH425" s="60"/>
      <c r="BI425" s="60"/>
      <c r="BJ425" s="60"/>
      <c r="BK425" s="60"/>
      <c r="BL425" s="60"/>
      <c r="BM425" s="60"/>
      <c r="BN425" s="60"/>
      <c r="BO425" s="60"/>
      <c r="BP425" s="60"/>
      <c r="BQ425" s="60"/>
      <c r="BR425" s="60"/>
      <c r="BS425" s="60"/>
      <c r="BT425" s="60"/>
      <c r="BU425" s="60"/>
      <c r="BV425" s="60"/>
      <c r="BW425" s="60"/>
      <c r="BX425" s="60"/>
      <c r="BY425" s="60"/>
      <c r="BZ425" s="60"/>
      <c r="CA425" s="60"/>
      <c r="CB425" s="60"/>
      <c r="CC425" s="60"/>
      <c r="CD425" s="60"/>
      <c r="CE425" s="60"/>
      <c r="CF425" s="60"/>
      <c r="CG425" s="60"/>
      <c r="CH425" s="60"/>
      <c r="CI425" s="60"/>
      <c r="CJ425" s="60"/>
      <c r="CK425" s="60"/>
      <c r="CL425" s="60"/>
      <c r="CM425" s="60"/>
      <c r="CN425" s="60"/>
      <c r="CO425" s="60"/>
      <c r="CP425" s="60"/>
      <c r="CQ425" s="60"/>
      <c r="CR425" s="60"/>
      <c r="CS425" s="60"/>
      <c r="CT425" s="60"/>
      <c r="CU425" s="61">
        <v>1379</v>
      </c>
      <c r="CV425" s="60"/>
      <c r="CW425" s="60"/>
      <c r="CX425" s="60"/>
      <c r="CY425" s="60"/>
      <c r="CZ425" s="60"/>
      <c r="DA425" s="60"/>
      <c r="DB425" s="60"/>
      <c r="DC425" s="60"/>
      <c r="DD425" s="60"/>
      <c r="DE425" s="60"/>
      <c r="DF425" s="60"/>
      <c r="DG425" s="60"/>
      <c r="DH425" s="60"/>
      <c r="DI425" s="60"/>
      <c r="DJ425" s="60"/>
      <c r="DK425" s="60">
        <v>3401.9607843137251</v>
      </c>
      <c r="DL425" s="60"/>
      <c r="DM425" s="60"/>
      <c r="DN425" s="60"/>
      <c r="DO425" s="60"/>
      <c r="DP425" s="60"/>
      <c r="DQ425" s="60"/>
      <c r="DR425" s="60">
        <v>1294</v>
      </c>
      <c r="DS425" s="60"/>
      <c r="DT425" s="60">
        <v>827</v>
      </c>
      <c r="DU425" s="60"/>
      <c r="DV425" s="60"/>
      <c r="DW425" s="60">
        <v>1404.998590723</v>
      </c>
      <c r="DX425" s="60"/>
      <c r="DY425" s="60"/>
      <c r="DZ425" s="60"/>
      <c r="EA425" s="60"/>
      <c r="EB425" s="60"/>
      <c r="EC425" s="60"/>
      <c r="ED425" s="60"/>
      <c r="EE425" s="60"/>
      <c r="EF425" s="60"/>
      <c r="EG425" s="60"/>
      <c r="EH425" s="60"/>
      <c r="EI425" s="60"/>
      <c r="EJ425" s="60"/>
      <c r="EK425" s="60"/>
      <c r="EL425" s="60"/>
      <c r="EM425" s="60"/>
      <c r="EN425" s="60"/>
      <c r="EO425" s="60">
        <v>1734</v>
      </c>
      <c r="EP425" s="60"/>
      <c r="EQ425" s="60"/>
      <c r="ER425" s="60"/>
      <c r="ES425" s="60"/>
      <c r="ET425" s="60"/>
      <c r="EU425" s="60"/>
      <c r="EV425" s="60"/>
      <c r="EW425" s="60"/>
      <c r="EX425" s="60"/>
      <c r="EY425" s="60"/>
      <c r="EZ425" s="60"/>
      <c r="FA425" s="60"/>
      <c r="FB425" s="60"/>
      <c r="FC425" s="60"/>
      <c r="FD425" s="60"/>
      <c r="FE425" s="60"/>
      <c r="FF425" s="60"/>
      <c r="FG425" s="60"/>
      <c r="FH425" s="60"/>
      <c r="FI425" s="60"/>
      <c r="FJ425" s="60"/>
      <c r="FK425" s="60"/>
      <c r="FL425" s="60"/>
      <c r="FM425" s="60"/>
      <c r="FN425" s="60"/>
    </row>
    <row r="426" spans="1:170" ht="15.6" x14ac:dyDescent="0.3">
      <c r="A426" s="56">
        <v>1668</v>
      </c>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c r="AN426" s="60"/>
      <c r="AO426" s="60">
        <v>1708.9491217012953</v>
      </c>
      <c r="AP426" s="60"/>
      <c r="AQ426" s="60"/>
      <c r="AR426" s="60"/>
      <c r="AS426" s="60"/>
      <c r="AT426" s="60"/>
      <c r="AU426" s="60"/>
      <c r="AV426" s="60"/>
      <c r="AW426" s="60">
        <v>1054.0053794144847</v>
      </c>
      <c r="AX426" s="60"/>
      <c r="AY426" s="60"/>
      <c r="AZ426" s="60"/>
      <c r="BA426" s="60">
        <v>2166.9864700829221</v>
      </c>
      <c r="BB426" s="60"/>
      <c r="BC426" s="60">
        <v>1940</v>
      </c>
      <c r="BD426" s="60"/>
      <c r="BE426" s="60"/>
      <c r="BF426" s="60"/>
      <c r="BG426" s="60"/>
      <c r="BH426" s="60"/>
      <c r="BI426" s="60"/>
      <c r="BJ426" s="60"/>
      <c r="BK426" s="60"/>
      <c r="BL426" s="60"/>
      <c r="BM426" s="60"/>
      <c r="BN426" s="60"/>
      <c r="BO426" s="60"/>
      <c r="BP426" s="60"/>
      <c r="BQ426" s="60"/>
      <c r="BR426" s="60"/>
      <c r="BS426" s="60"/>
      <c r="BT426" s="60"/>
      <c r="BU426" s="60"/>
      <c r="BV426" s="60"/>
      <c r="BW426" s="60"/>
      <c r="BX426" s="60"/>
      <c r="BY426" s="60"/>
      <c r="BZ426" s="60"/>
      <c r="CA426" s="60"/>
      <c r="CB426" s="60"/>
      <c r="CC426" s="60"/>
      <c r="CD426" s="60"/>
      <c r="CE426" s="60"/>
      <c r="CF426" s="60"/>
      <c r="CG426" s="60"/>
      <c r="CH426" s="60"/>
      <c r="CI426" s="60"/>
      <c r="CJ426" s="60"/>
      <c r="CK426" s="60"/>
      <c r="CL426" s="60"/>
      <c r="CM426" s="60"/>
      <c r="CN426" s="60"/>
      <c r="CO426" s="60"/>
      <c r="CP426" s="60"/>
      <c r="CQ426" s="60"/>
      <c r="CR426" s="60"/>
      <c r="CS426" s="60"/>
      <c r="CT426" s="60"/>
      <c r="CU426" s="61">
        <v>1388</v>
      </c>
      <c r="CV426" s="60"/>
      <c r="CW426" s="60"/>
      <c r="CX426" s="60"/>
      <c r="CY426" s="60"/>
      <c r="CZ426" s="60"/>
      <c r="DA426" s="60"/>
      <c r="DB426" s="60"/>
      <c r="DC426" s="60"/>
      <c r="DD426" s="60"/>
      <c r="DE426" s="60"/>
      <c r="DF426" s="60"/>
      <c r="DG426" s="60"/>
      <c r="DH426" s="60"/>
      <c r="DI426" s="60"/>
      <c r="DJ426" s="60"/>
      <c r="DK426" s="60">
        <v>3671.1229946524059</v>
      </c>
      <c r="DL426" s="60"/>
      <c r="DM426" s="60"/>
      <c r="DN426" s="60"/>
      <c r="DO426" s="60"/>
      <c r="DP426" s="60"/>
      <c r="DQ426" s="60"/>
      <c r="DR426" s="60">
        <v>1250</v>
      </c>
      <c r="DS426" s="60"/>
      <c r="DT426" s="60">
        <v>811</v>
      </c>
      <c r="DU426" s="60"/>
      <c r="DV426" s="60"/>
      <c r="DW426" s="60">
        <v>1575.9171473272499</v>
      </c>
      <c r="DX426" s="60"/>
      <c r="DY426" s="60"/>
      <c r="DZ426" s="60"/>
      <c r="EA426" s="60"/>
      <c r="EB426" s="60"/>
      <c r="EC426" s="60"/>
      <c r="ED426" s="60"/>
      <c r="EE426" s="60"/>
      <c r="EF426" s="60"/>
      <c r="EG426" s="60"/>
      <c r="EH426" s="60"/>
      <c r="EI426" s="60"/>
      <c r="EJ426" s="60"/>
      <c r="EK426" s="60"/>
      <c r="EL426" s="60"/>
      <c r="EM426" s="60"/>
      <c r="EN426" s="60"/>
      <c r="EO426" s="60">
        <v>1761</v>
      </c>
      <c r="EP426" s="60"/>
      <c r="EQ426" s="60"/>
      <c r="ER426" s="60"/>
      <c r="ES426" s="60"/>
      <c r="ET426" s="60"/>
      <c r="EU426" s="60"/>
      <c r="EV426" s="60"/>
      <c r="EW426" s="60"/>
      <c r="EX426" s="60"/>
      <c r="EY426" s="60"/>
      <c r="EZ426" s="60"/>
      <c r="FA426" s="60"/>
      <c r="FB426" s="60"/>
      <c r="FC426" s="60"/>
      <c r="FD426" s="60"/>
      <c r="FE426" s="60"/>
      <c r="FF426" s="60"/>
      <c r="FG426" s="60"/>
      <c r="FH426" s="60"/>
      <c r="FI426" s="60"/>
      <c r="FJ426" s="60"/>
      <c r="FK426" s="60"/>
      <c r="FL426" s="60"/>
      <c r="FM426" s="60"/>
      <c r="FN426" s="60"/>
    </row>
    <row r="427" spans="1:170" ht="15.6" x14ac:dyDescent="0.3">
      <c r="A427" s="56">
        <v>1669</v>
      </c>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v>1712.4699781095333</v>
      </c>
      <c r="AP427" s="60"/>
      <c r="AQ427" s="60"/>
      <c r="AR427" s="60"/>
      <c r="AS427" s="60"/>
      <c r="AT427" s="60"/>
      <c r="AU427" s="60"/>
      <c r="AV427" s="60"/>
      <c r="AW427" s="60">
        <v>1157.8283986338972</v>
      </c>
      <c r="AX427" s="60"/>
      <c r="AY427" s="60"/>
      <c r="AZ427" s="60"/>
      <c r="BA427" s="60">
        <v>2157.9506152254808</v>
      </c>
      <c r="BB427" s="60"/>
      <c r="BC427" s="60">
        <v>1991</v>
      </c>
      <c r="BD427" s="60"/>
      <c r="BE427" s="60"/>
      <c r="BF427" s="60"/>
      <c r="BG427" s="60"/>
      <c r="BH427" s="60"/>
      <c r="BI427" s="60"/>
      <c r="BJ427" s="60"/>
      <c r="BK427" s="60"/>
      <c r="BL427" s="60"/>
      <c r="BM427" s="60"/>
      <c r="BN427" s="60"/>
      <c r="BO427" s="60"/>
      <c r="BP427" s="60"/>
      <c r="BQ427" s="60"/>
      <c r="BR427" s="60"/>
      <c r="BS427" s="60"/>
      <c r="BT427" s="60"/>
      <c r="BU427" s="60"/>
      <c r="BV427" s="60"/>
      <c r="BW427" s="60"/>
      <c r="BX427" s="60"/>
      <c r="BY427" s="60"/>
      <c r="BZ427" s="60"/>
      <c r="CA427" s="60"/>
      <c r="CB427" s="60"/>
      <c r="CC427" s="60"/>
      <c r="CD427" s="60"/>
      <c r="CE427" s="60"/>
      <c r="CF427" s="60"/>
      <c r="CG427" s="60"/>
      <c r="CH427" s="60"/>
      <c r="CI427" s="60"/>
      <c r="CJ427" s="60"/>
      <c r="CK427" s="60"/>
      <c r="CL427" s="60"/>
      <c r="CM427" s="60"/>
      <c r="CN427" s="60"/>
      <c r="CO427" s="60"/>
      <c r="CP427" s="60"/>
      <c r="CQ427" s="60"/>
      <c r="CR427" s="60"/>
      <c r="CS427" s="60"/>
      <c r="CT427" s="60"/>
      <c r="CU427" s="61">
        <v>1406</v>
      </c>
      <c r="CV427" s="60"/>
      <c r="CW427" s="60"/>
      <c r="CX427" s="60"/>
      <c r="CY427" s="60"/>
      <c r="CZ427" s="60"/>
      <c r="DA427" s="60"/>
      <c r="DB427" s="60"/>
      <c r="DC427" s="60"/>
      <c r="DD427" s="60"/>
      <c r="DE427" s="60"/>
      <c r="DF427" s="60"/>
      <c r="DG427" s="60"/>
      <c r="DH427" s="60"/>
      <c r="DI427" s="60"/>
      <c r="DJ427" s="60"/>
      <c r="DK427" s="60">
        <v>3448.3065953654186</v>
      </c>
      <c r="DL427" s="60"/>
      <c r="DM427" s="60"/>
      <c r="DN427" s="60"/>
      <c r="DO427" s="60"/>
      <c r="DP427" s="60"/>
      <c r="DQ427" s="60"/>
      <c r="DR427" s="60">
        <v>928</v>
      </c>
      <c r="DS427" s="60"/>
      <c r="DT427" s="60">
        <v>805</v>
      </c>
      <c r="DU427" s="60"/>
      <c r="DV427" s="60"/>
      <c r="DW427" s="60">
        <v>1747.1312260674999</v>
      </c>
      <c r="DX427" s="60"/>
      <c r="DY427" s="60"/>
      <c r="DZ427" s="60"/>
      <c r="EA427" s="60"/>
      <c r="EB427" s="60"/>
      <c r="EC427" s="60"/>
      <c r="ED427" s="60"/>
      <c r="EE427" s="60"/>
      <c r="EF427" s="60"/>
      <c r="EG427" s="60"/>
      <c r="EH427" s="60"/>
      <c r="EI427" s="60"/>
      <c r="EJ427" s="60"/>
      <c r="EK427" s="60"/>
      <c r="EL427" s="60"/>
      <c r="EM427" s="60"/>
      <c r="EN427" s="60"/>
      <c r="EO427" s="60">
        <v>1835</v>
      </c>
      <c r="EP427" s="60"/>
      <c r="EQ427" s="60"/>
      <c r="ER427" s="60"/>
      <c r="ES427" s="60"/>
      <c r="ET427" s="60"/>
      <c r="EU427" s="60"/>
      <c r="EV427" s="60"/>
      <c r="EW427" s="60"/>
      <c r="EX427" s="60"/>
      <c r="EY427" s="60"/>
      <c r="EZ427" s="60"/>
      <c r="FA427" s="60"/>
      <c r="FB427" s="60"/>
      <c r="FC427" s="60"/>
      <c r="FD427" s="60"/>
      <c r="FE427" s="60"/>
      <c r="FF427" s="60"/>
      <c r="FG427" s="60"/>
      <c r="FH427" s="60"/>
      <c r="FI427" s="60"/>
      <c r="FJ427" s="60"/>
      <c r="FK427" s="60"/>
      <c r="FL427" s="60"/>
      <c r="FM427" s="60"/>
      <c r="FN427" s="60"/>
    </row>
    <row r="428" spans="1:170" ht="15.6" x14ac:dyDescent="0.3">
      <c r="A428" s="56">
        <v>1670</v>
      </c>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c r="AD428" s="60"/>
      <c r="AE428" s="60"/>
      <c r="AF428" s="60"/>
      <c r="AG428" s="60"/>
      <c r="AH428" s="60"/>
      <c r="AI428" s="60"/>
      <c r="AJ428" s="60"/>
      <c r="AK428" s="60"/>
      <c r="AL428" s="60"/>
      <c r="AM428" s="60"/>
      <c r="AN428" s="60"/>
      <c r="AO428" s="60">
        <v>1734.097668596057</v>
      </c>
      <c r="AP428" s="60"/>
      <c r="AQ428" s="60"/>
      <c r="AR428" s="60"/>
      <c r="AS428" s="60"/>
      <c r="AT428" s="60"/>
      <c r="AU428" s="60"/>
      <c r="AV428" s="60"/>
      <c r="AW428" s="60">
        <v>1132.5442882624552</v>
      </c>
      <c r="AX428" s="60"/>
      <c r="AY428" s="60"/>
      <c r="AZ428" s="60"/>
      <c r="BA428" s="60">
        <v>2019.724726952785</v>
      </c>
      <c r="BB428" s="60"/>
      <c r="BC428" s="60">
        <v>1934</v>
      </c>
      <c r="BD428" s="60"/>
      <c r="BE428" s="60"/>
      <c r="BF428" s="60"/>
      <c r="BG428" s="60"/>
      <c r="BH428" s="60"/>
      <c r="BI428" s="60"/>
      <c r="BJ428" s="60"/>
      <c r="BK428" s="60"/>
      <c r="BL428" s="60"/>
      <c r="BM428" s="60"/>
      <c r="BN428" s="60"/>
      <c r="BO428" s="60"/>
      <c r="BP428" s="60"/>
      <c r="BQ428" s="60"/>
      <c r="BR428" s="60"/>
      <c r="BS428" s="60"/>
      <c r="BT428" s="60"/>
      <c r="BU428" s="60"/>
      <c r="BV428" s="60"/>
      <c r="BW428" s="60"/>
      <c r="BX428" s="60"/>
      <c r="BY428" s="60"/>
      <c r="BZ428" s="60"/>
      <c r="CA428" s="60"/>
      <c r="CB428" s="60"/>
      <c r="CC428" s="60"/>
      <c r="CD428" s="60"/>
      <c r="CE428" s="60"/>
      <c r="CF428" s="60"/>
      <c r="CG428" s="60"/>
      <c r="CH428" s="60"/>
      <c r="CI428" s="60"/>
      <c r="CJ428" s="60"/>
      <c r="CK428" s="60"/>
      <c r="CL428" s="60"/>
      <c r="CM428" s="60"/>
      <c r="CN428" s="60"/>
      <c r="CO428" s="60"/>
      <c r="CP428" s="60"/>
      <c r="CQ428" s="60"/>
      <c r="CR428" s="60"/>
      <c r="CS428" s="60"/>
      <c r="CT428" s="60"/>
      <c r="CU428" s="61">
        <v>1428</v>
      </c>
      <c r="CV428" s="60"/>
      <c r="CW428" s="60"/>
      <c r="CX428" s="60"/>
      <c r="CY428" s="60"/>
      <c r="CZ428" s="60"/>
      <c r="DA428" s="60"/>
      <c r="DB428" s="60"/>
      <c r="DC428" s="60"/>
      <c r="DD428" s="60"/>
      <c r="DE428" s="60"/>
      <c r="DF428" s="60"/>
      <c r="DG428" s="60"/>
      <c r="DH428" s="60"/>
      <c r="DI428" s="60"/>
      <c r="DJ428" s="60"/>
      <c r="DK428" s="60">
        <v>3475.935828877005</v>
      </c>
      <c r="DL428" s="60"/>
      <c r="DM428" s="60"/>
      <c r="DN428" s="60"/>
      <c r="DO428" s="60"/>
      <c r="DP428" s="60"/>
      <c r="DQ428" s="60"/>
      <c r="DR428" s="60">
        <v>1087</v>
      </c>
      <c r="DS428" s="60"/>
      <c r="DT428" s="60">
        <v>800</v>
      </c>
      <c r="DU428" s="60"/>
      <c r="DV428" s="60"/>
      <c r="DW428" s="60">
        <v>1717.8158379200001</v>
      </c>
      <c r="DX428" s="60"/>
      <c r="DY428" s="60"/>
      <c r="DZ428" s="60"/>
      <c r="EA428" s="60"/>
      <c r="EB428" s="60"/>
      <c r="EC428" s="60"/>
      <c r="ED428" s="60"/>
      <c r="EE428" s="60"/>
      <c r="EF428" s="60"/>
      <c r="EG428" s="60"/>
      <c r="EH428" s="60"/>
      <c r="EI428" s="60"/>
      <c r="EJ428" s="60"/>
      <c r="EK428" s="60"/>
      <c r="EL428" s="60"/>
      <c r="EM428" s="60"/>
      <c r="EN428" s="60"/>
      <c r="EO428" s="60">
        <v>1838</v>
      </c>
      <c r="EP428" s="60"/>
      <c r="EQ428" s="60"/>
      <c r="ER428" s="60"/>
      <c r="ES428" s="60"/>
      <c r="ET428" s="60"/>
      <c r="EU428" s="60"/>
      <c r="EV428" s="60"/>
      <c r="EW428" s="60"/>
      <c r="EX428" s="60"/>
      <c r="EY428" s="60"/>
      <c r="EZ428" s="60"/>
      <c r="FA428" s="60"/>
      <c r="FB428" s="60"/>
      <c r="FC428" s="60"/>
      <c r="FD428" s="60"/>
      <c r="FE428" s="60"/>
      <c r="FF428" s="60"/>
      <c r="FG428" s="60"/>
      <c r="FH428" s="60"/>
      <c r="FI428" s="60"/>
      <c r="FJ428" s="60"/>
      <c r="FK428" s="60"/>
      <c r="FL428" s="60"/>
      <c r="FM428" s="60"/>
      <c r="FN428" s="60"/>
    </row>
    <row r="429" spans="1:170" ht="15.6" x14ac:dyDescent="0.3">
      <c r="A429" s="56">
        <v>1671</v>
      </c>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v>1714.4975085277301</v>
      </c>
      <c r="AP429" s="60"/>
      <c r="AQ429" s="60"/>
      <c r="AR429" s="60"/>
      <c r="AS429" s="60"/>
      <c r="AT429" s="60"/>
      <c r="AU429" s="60"/>
      <c r="AV429" s="60"/>
      <c r="AW429" s="60">
        <v>1071.3144765735938</v>
      </c>
      <c r="AX429" s="60"/>
      <c r="AY429" s="60"/>
      <c r="AZ429" s="60"/>
      <c r="BA429" s="60">
        <v>2181.3032126773255</v>
      </c>
      <c r="BB429" s="60"/>
      <c r="BC429" s="60">
        <v>1873</v>
      </c>
      <c r="BD429" s="60"/>
      <c r="BE429" s="60"/>
      <c r="BF429" s="60"/>
      <c r="BG429" s="60"/>
      <c r="BH429" s="60"/>
      <c r="BI429" s="60"/>
      <c r="BJ429" s="60"/>
      <c r="BK429" s="60"/>
      <c r="BL429" s="60"/>
      <c r="BM429" s="60"/>
      <c r="BN429" s="60"/>
      <c r="BO429" s="60"/>
      <c r="BP429" s="60"/>
      <c r="BQ429" s="60"/>
      <c r="BR429" s="60"/>
      <c r="BS429" s="60"/>
      <c r="BT429" s="60"/>
      <c r="BU429" s="60"/>
      <c r="BV429" s="60"/>
      <c r="BW429" s="60"/>
      <c r="BX429" s="60"/>
      <c r="BY429" s="60"/>
      <c r="BZ429" s="60"/>
      <c r="CA429" s="60"/>
      <c r="CB429" s="60"/>
      <c r="CC429" s="60"/>
      <c r="CD429" s="60"/>
      <c r="CE429" s="60"/>
      <c r="CF429" s="60"/>
      <c r="CG429" s="60"/>
      <c r="CH429" s="60"/>
      <c r="CI429" s="60"/>
      <c r="CJ429" s="60"/>
      <c r="CK429" s="60"/>
      <c r="CL429" s="60"/>
      <c r="CM429" s="60"/>
      <c r="CN429" s="60"/>
      <c r="CO429" s="60"/>
      <c r="CP429" s="60"/>
      <c r="CQ429" s="60"/>
      <c r="CR429" s="60"/>
      <c r="CS429" s="60"/>
      <c r="CT429" s="60"/>
      <c r="CU429" s="61">
        <v>1451</v>
      </c>
      <c r="CV429" s="60"/>
      <c r="CW429" s="60"/>
      <c r="CX429" s="60"/>
      <c r="CY429" s="60"/>
      <c r="CZ429" s="60"/>
      <c r="DA429" s="60"/>
      <c r="DB429" s="60"/>
      <c r="DC429" s="60"/>
      <c r="DD429" s="60"/>
      <c r="DE429" s="60"/>
      <c r="DF429" s="60"/>
      <c r="DG429" s="60"/>
      <c r="DH429" s="60"/>
      <c r="DI429" s="60"/>
      <c r="DJ429" s="60"/>
      <c r="DK429" s="60">
        <v>3235.2941176470586</v>
      </c>
      <c r="DL429" s="60"/>
      <c r="DM429" s="60"/>
      <c r="DN429" s="60"/>
      <c r="DO429" s="60"/>
      <c r="DP429" s="60"/>
      <c r="DQ429" s="60"/>
      <c r="DR429" s="60">
        <v>1030</v>
      </c>
      <c r="DS429" s="60"/>
      <c r="DT429" s="60">
        <v>792</v>
      </c>
      <c r="DU429" s="60"/>
      <c r="DV429" s="60"/>
      <c r="DW429" s="60">
        <v>1640.4887835700001</v>
      </c>
      <c r="DX429" s="60"/>
      <c r="DY429" s="60"/>
      <c r="DZ429" s="60"/>
      <c r="EA429" s="60"/>
      <c r="EB429" s="60"/>
      <c r="EC429" s="60"/>
      <c r="ED429" s="60"/>
      <c r="EE429" s="60"/>
      <c r="EF429" s="60"/>
      <c r="EG429" s="60"/>
      <c r="EH429" s="60"/>
      <c r="EI429" s="60"/>
      <c r="EJ429" s="60"/>
      <c r="EK429" s="60"/>
      <c r="EL429" s="60"/>
      <c r="EM429" s="60"/>
      <c r="EN429" s="60"/>
      <c r="EO429" s="60">
        <v>1831</v>
      </c>
      <c r="EP429" s="60"/>
      <c r="EQ429" s="60"/>
      <c r="ER429" s="60"/>
      <c r="ES429" s="60"/>
      <c r="ET429" s="60"/>
      <c r="EU429" s="60"/>
      <c r="EV429" s="60"/>
      <c r="EW429" s="60"/>
      <c r="EX429" s="60"/>
      <c r="EY429" s="60"/>
      <c r="EZ429" s="60"/>
      <c r="FA429" s="60"/>
      <c r="FB429" s="60"/>
      <c r="FC429" s="60"/>
      <c r="FD429" s="60"/>
      <c r="FE429" s="60"/>
      <c r="FF429" s="60"/>
      <c r="FG429" s="60"/>
      <c r="FH429" s="60"/>
      <c r="FI429" s="60"/>
      <c r="FJ429" s="60"/>
      <c r="FK429" s="60"/>
      <c r="FL429" s="60"/>
      <c r="FM429" s="60"/>
      <c r="FN429" s="60"/>
    </row>
    <row r="430" spans="1:170" ht="15.6" x14ac:dyDescent="0.3">
      <c r="A430" s="56">
        <v>1672</v>
      </c>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v>1701.5322655312343</v>
      </c>
      <c r="AP430" s="60"/>
      <c r="AQ430" s="60"/>
      <c r="AR430" s="60"/>
      <c r="AS430" s="60"/>
      <c r="AT430" s="60"/>
      <c r="AU430" s="60"/>
      <c r="AV430" s="60"/>
      <c r="AW430" s="60">
        <v>1124.3476622375917</v>
      </c>
      <c r="AX430" s="60"/>
      <c r="AY430" s="60"/>
      <c r="AZ430" s="60"/>
      <c r="BA430" s="60">
        <v>1933.4052469654948</v>
      </c>
      <c r="BB430" s="60"/>
      <c r="BC430" s="60">
        <v>1860</v>
      </c>
      <c r="BD430" s="60"/>
      <c r="BE430" s="60"/>
      <c r="BF430" s="60"/>
      <c r="BG430" s="60"/>
      <c r="BH430" s="60"/>
      <c r="BI430" s="60"/>
      <c r="BJ430" s="60"/>
      <c r="BK430" s="60"/>
      <c r="BL430" s="60"/>
      <c r="BM430" s="60"/>
      <c r="BN430" s="60"/>
      <c r="BO430" s="60"/>
      <c r="BP430" s="60"/>
      <c r="BQ430" s="60"/>
      <c r="BR430" s="60"/>
      <c r="BS430" s="60"/>
      <c r="BT430" s="60"/>
      <c r="BU430" s="60"/>
      <c r="BV430" s="60"/>
      <c r="BW430" s="60"/>
      <c r="BX430" s="60"/>
      <c r="BY430" s="60"/>
      <c r="BZ430" s="60"/>
      <c r="CA430" s="60"/>
      <c r="CB430" s="60"/>
      <c r="CC430" s="60"/>
      <c r="CD430" s="60"/>
      <c r="CE430" s="60"/>
      <c r="CF430" s="60"/>
      <c r="CG430" s="60"/>
      <c r="CH430" s="60"/>
      <c r="CI430" s="60"/>
      <c r="CJ430" s="60"/>
      <c r="CK430" s="60"/>
      <c r="CL430" s="60"/>
      <c r="CM430" s="60"/>
      <c r="CN430" s="60"/>
      <c r="CO430" s="60"/>
      <c r="CP430" s="60"/>
      <c r="CQ430" s="60"/>
      <c r="CR430" s="60"/>
      <c r="CS430" s="60"/>
      <c r="CT430" s="60"/>
      <c r="CU430" s="61">
        <v>1457</v>
      </c>
      <c r="CV430" s="60"/>
      <c r="CW430" s="60"/>
      <c r="CX430" s="60"/>
      <c r="CY430" s="60"/>
      <c r="CZ430" s="60"/>
      <c r="DA430" s="60"/>
      <c r="DB430" s="60"/>
      <c r="DC430" s="60"/>
      <c r="DD430" s="60"/>
      <c r="DE430" s="60"/>
      <c r="DF430" s="60"/>
      <c r="DG430" s="60"/>
      <c r="DH430" s="60"/>
      <c r="DI430" s="60"/>
      <c r="DJ430" s="60"/>
      <c r="DK430" s="60">
        <v>2923.351158645276</v>
      </c>
      <c r="DL430" s="60"/>
      <c r="DM430" s="60"/>
      <c r="DN430" s="60"/>
      <c r="DO430" s="60"/>
      <c r="DP430" s="60"/>
      <c r="DQ430" s="60"/>
      <c r="DR430" s="60">
        <v>1052</v>
      </c>
      <c r="DS430" s="60"/>
      <c r="DT430" s="60">
        <v>784</v>
      </c>
      <c r="DU430" s="60"/>
      <c r="DV430" s="60"/>
      <c r="DW430" s="60">
        <v>1692.7722243250003</v>
      </c>
      <c r="DX430" s="60"/>
      <c r="DY430" s="60"/>
      <c r="DZ430" s="60"/>
      <c r="EA430" s="60"/>
      <c r="EB430" s="60"/>
      <c r="EC430" s="60"/>
      <c r="ED430" s="60"/>
      <c r="EE430" s="60"/>
      <c r="EF430" s="60"/>
      <c r="EG430" s="60"/>
      <c r="EH430" s="60"/>
      <c r="EI430" s="60"/>
      <c r="EJ430" s="60"/>
      <c r="EK430" s="60"/>
      <c r="EL430" s="60"/>
      <c r="EM430" s="60"/>
      <c r="EN430" s="60"/>
      <c r="EO430" s="60">
        <v>1664</v>
      </c>
      <c r="EP430" s="60"/>
      <c r="EQ430" s="60"/>
      <c r="ER430" s="60"/>
      <c r="ES430" s="60"/>
      <c r="ET430" s="60"/>
      <c r="EU430" s="60"/>
      <c r="EV430" s="60"/>
      <c r="EW430" s="60"/>
      <c r="EX430" s="60"/>
      <c r="EY430" s="60"/>
      <c r="EZ430" s="60"/>
      <c r="FA430" s="60"/>
      <c r="FB430" s="60"/>
      <c r="FC430" s="60"/>
      <c r="FD430" s="60"/>
      <c r="FE430" s="60"/>
      <c r="FF430" s="60"/>
      <c r="FG430" s="60"/>
      <c r="FH430" s="60"/>
      <c r="FI430" s="60"/>
      <c r="FJ430" s="60"/>
      <c r="FK430" s="60"/>
      <c r="FL430" s="60"/>
      <c r="FM430" s="60"/>
      <c r="FN430" s="60"/>
    </row>
    <row r="431" spans="1:170" ht="15.6" x14ac:dyDescent="0.3">
      <c r="A431" s="56">
        <v>1673</v>
      </c>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c r="AA431" s="60"/>
      <c r="AB431" s="60"/>
      <c r="AC431" s="60"/>
      <c r="AD431" s="60"/>
      <c r="AE431" s="60"/>
      <c r="AF431" s="60"/>
      <c r="AG431" s="60"/>
      <c r="AH431" s="60"/>
      <c r="AI431" s="60"/>
      <c r="AJ431" s="60"/>
      <c r="AK431" s="60"/>
      <c r="AL431" s="60"/>
      <c r="AM431" s="60"/>
      <c r="AN431" s="60"/>
      <c r="AO431" s="60">
        <v>1700.9620722300851</v>
      </c>
      <c r="AP431" s="60"/>
      <c r="AQ431" s="60"/>
      <c r="AR431" s="60"/>
      <c r="AS431" s="60"/>
      <c r="AT431" s="60"/>
      <c r="AU431" s="60"/>
      <c r="AV431" s="60"/>
      <c r="AW431" s="60">
        <v>1139.2412219936032</v>
      </c>
      <c r="AX431" s="60"/>
      <c r="AY431" s="60"/>
      <c r="AZ431" s="60"/>
      <c r="BA431" s="60">
        <v>2144.2780388295182</v>
      </c>
      <c r="BB431" s="60"/>
      <c r="BC431" s="60">
        <v>1897</v>
      </c>
      <c r="BD431" s="60"/>
      <c r="BE431" s="60"/>
      <c r="BF431" s="60"/>
      <c r="BG431" s="60"/>
      <c r="BH431" s="60"/>
      <c r="BI431" s="60"/>
      <c r="BJ431" s="60"/>
      <c r="BK431" s="60"/>
      <c r="BL431" s="60"/>
      <c r="BM431" s="60"/>
      <c r="BN431" s="60"/>
      <c r="BO431" s="60"/>
      <c r="BP431" s="60"/>
      <c r="BQ431" s="60"/>
      <c r="BR431" s="60"/>
      <c r="BS431" s="60"/>
      <c r="BT431" s="60"/>
      <c r="BU431" s="60"/>
      <c r="BV431" s="60"/>
      <c r="BW431" s="60"/>
      <c r="BX431" s="60"/>
      <c r="BY431" s="60"/>
      <c r="BZ431" s="60"/>
      <c r="CA431" s="60"/>
      <c r="CB431" s="60"/>
      <c r="CC431" s="60"/>
      <c r="CD431" s="60"/>
      <c r="CE431" s="60"/>
      <c r="CF431" s="60"/>
      <c r="CG431" s="60"/>
      <c r="CH431" s="60"/>
      <c r="CI431" s="60"/>
      <c r="CJ431" s="60"/>
      <c r="CK431" s="60"/>
      <c r="CL431" s="60"/>
      <c r="CM431" s="60"/>
      <c r="CN431" s="60"/>
      <c r="CO431" s="60"/>
      <c r="CP431" s="60"/>
      <c r="CQ431" s="60"/>
      <c r="CR431" s="60"/>
      <c r="CS431" s="60"/>
      <c r="CT431" s="60"/>
      <c r="CU431" s="61">
        <v>1466</v>
      </c>
      <c r="CV431" s="60"/>
      <c r="CW431" s="60"/>
      <c r="CX431" s="60"/>
      <c r="CY431" s="60"/>
      <c r="CZ431" s="60"/>
      <c r="DA431" s="60"/>
      <c r="DB431" s="60"/>
      <c r="DC431" s="60"/>
      <c r="DD431" s="60"/>
      <c r="DE431" s="60"/>
      <c r="DF431" s="60"/>
      <c r="DG431" s="60"/>
      <c r="DH431" s="60"/>
      <c r="DI431" s="60"/>
      <c r="DJ431" s="60"/>
      <c r="DK431" s="60">
        <v>3171.1229946524063</v>
      </c>
      <c r="DL431" s="60"/>
      <c r="DM431" s="60"/>
      <c r="DN431" s="60"/>
      <c r="DO431" s="60"/>
      <c r="DP431" s="60"/>
      <c r="DQ431" s="60"/>
      <c r="DR431" s="60">
        <v>1063</v>
      </c>
      <c r="DS431" s="60"/>
      <c r="DT431" s="60">
        <v>800</v>
      </c>
      <c r="DU431" s="60"/>
      <c r="DV431" s="60"/>
      <c r="DW431" s="60">
        <v>1692.3783401525002</v>
      </c>
      <c r="DX431" s="60"/>
      <c r="DY431" s="60"/>
      <c r="DZ431" s="60"/>
      <c r="EA431" s="60"/>
      <c r="EB431" s="60"/>
      <c r="EC431" s="60"/>
      <c r="ED431" s="60"/>
      <c r="EE431" s="60"/>
      <c r="EF431" s="60"/>
      <c r="EG431" s="60"/>
      <c r="EH431" s="60"/>
      <c r="EI431" s="60"/>
      <c r="EJ431" s="60"/>
      <c r="EK431" s="60"/>
      <c r="EL431" s="60"/>
      <c r="EM431" s="60"/>
      <c r="EN431" s="60"/>
      <c r="EO431" s="60">
        <v>1637</v>
      </c>
      <c r="EP431" s="60"/>
      <c r="EQ431" s="60"/>
      <c r="ER431" s="60"/>
      <c r="ES431" s="60"/>
      <c r="ET431" s="60"/>
      <c r="EU431" s="60"/>
      <c r="EV431" s="60"/>
      <c r="EW431" s="60"/>
      <c r="EX431" s="60"/>
      <c r="EY431" s="60"/>
      <c r="EZ431" s="60"/>
      <c r="FA431" s="60"/>
      <c r="FB431" s="60"/>
      <c r="FC431" s="60"/>
      <c r="FD431" s="60"/>
      <c r="FE431" s="60"/>
      <c r="FF431" s="60"/>
      <c r="FG431" s="60"/>
      <c r="FH431" s="60"/>
      <c r="FI431" s="60"/>
      <c r="FJ431" s="60"/>
      <c r="FK431" s="60"/>
      <c r="FL431" s="60"/>
      <c r="FM431" s="60"/>
      <c r="FN431" s="60"/>
    </row>
    <row r="432" spans="1:170" ht="15.6" x14ac:dyDescent="0.3">
      <c r="A432" s="56">
        <v>1674</v>
      </c>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60"/>
      <c r="AO432" s="60">
        <v>1642.2063254188522</v>
      </c>
      <c r="AP432" s="60"/>
      <c r="AQ432" s="60"/>
      <c r="AR432" s="60"/>
      <c r="AS432" s="60"/>
      <c r="AT432" s="60"/>
      <c r="AU432" s="60"/>
      <c r="AV432" s="60"/>
      <c r="AW432" s="60">
        <v>1114.5598899120323</v>
      </c>
      <c r="AX432" s="60"/>
      <c r="AY432" s="60"/>
      <c r="AZ432" s="60"/>
      <c r="BA432" s="60">
        <v>1937.4893957129689</v>
      </c>
      <c r="BB432" s="60"/>
      <c r="BC432" s="60">
        <v>1806</v>
      </c>
      <c r="BD432" s="60"/>
      <c r="BE432" s="60"/>
      <c r="BF432" s="60"/>
      <c r="BG432" s="60"/>
      <c r="BH432" s="60"/>
      <c r="BI432" s="60"/>
      <c r="BJ432" s="60"/>
      <c r="BK432" s="60"/>
      <c r="BL432" s="60"/>
      <c r="BM432" s="60"/>
      <c r="BN432" s="60"/>
      <c r="BO432" s="60"/>
      <c r="BP432" s="60"/>
      <c r="BQ432" s="60"/>
      <c r="BR432" s="60"/>
      <c r="BS432" s="60"/>
      <c r="BT432" s="60"/>
      <c r="BU432" s="60"/>
      <c r="BV432" s="60"/>
      <c r="BW432" s="60"/>
      <c r="BX432" s="60"/>
      <c r="BY432" s="60"/>
      <c r="BZ432" s="60"/>
      <c r="CA432" s="60"/>
      <c r="CB432" s="60"/>
      <c r="CC432" s="60"/>
      <c r="CD432" s="60"/>
      <c r="CE432" s="60"/>
      <c r="CF432" s="60"/>
      <c r="CG432" s="60"/>
      <c r="CH432" s="60"/>
      <c r="CI432" s="60"/>
      <c r="CJ432" s="60"/>
      <c r="CK432" s="60"/>
      <c r="CL432" s="60"/>
      <c r="CM432" s="60"/>
      <c r="CN432" s="60"/>
      <c r="CO432" s="60"/>
      <c r="CP432" s="60"/>
      <c r="CQ432" s="60"/>
      <c r="CR432" s="60"/>
      <c r="CS432" s="60"/>
      <c r="CT432" s="60"/>
      <c r="CU432" s="61">
        <v>1474</v>
      </c>
      <c r="CV432" s="60"/>
      <c r="CW432" s="60"/>
      <c r="CX432" s="60"/>
      <c r="CY432" s="60"/>
      <c r="CZ432" s="60"/>
      <c r="DA432" s="60"/>
      <c r="DB432" s="60"/>
      <c r="DC432" s="60"/>
      <c r="DD432" s="60"/>
      <c r="DE432" s="60"/>
      <c r="DF432" s="60"/>
      <c r="DG432" s="60"/>
      <c r="DH432" s="60"/>
      <c r="DI432" s="60"/>
      <c r="DJ432" s="60"/>
      <c r="DK432" s="60">
        <v>3522.2816399286985</v>
      </c>
      <c r="DL432" s="60"/>
      <c r="DM432" s="60"/>
      <c r="DN432" s="60"/>
      <c r="DO432" s="60"/>
      <c r="DP432" s="60"/>
      <c r="DQ432" s="60"/>
      <c r="DR432" s="60">
        <v>1023</v>
      </c>
      <c r="DS432" s="60"/>
      <c r="DT432" s="60">
        <v>810</v>
      </c>
      <c r="DU432" s="60"/>
      <c r="DV432" s="60"/>
      <c r="DW432" s="60">
        <v>1684.9671970950001</v>
      </c>
      <c r="DX432" s="60"/>
      <c r="DY432" s="60"/>
      <c r="DZ432" s="60"/>
      <c r="EA432" s="60"/>
      <c r="EB432" s="60"/>
      <c r="EC432" s="60"/>
      <c r="ED432" s="60"/>
      <c r="EE432" s="60"/>
      <c r="EF432" s="60"/>
      <c r="EG432" s="60"/>
      <c r="EH432" s="60"/>
      <c r="EI432" s="60"/>
      <c r="EJ432" s="60"/>
      <c r="EK432" s="60"/>
      <c r="EL432" s="60"/>
      <c r="EM432" s="60"/>
      <c r="EN432" s="60"/>
      <c r="EO432" s="60">
        <v>1750</v>
      </c>
      <c r="EP432" s="60"/>
      <c r="EQ432" s="60"/>
      <c r="ER432" s="60"/>
      <c r="ES432" s="60"/>
      <c r="ET432" s="60"/>
      <c r="EU432" s="60"/>
      <c r="EV432" s="60"/>
      <c r="EW432" s="60"/>
      <c r="EX432" s="60"/>
      <c r="EY432" s="60"/>
      <c r="EZ432" s="60"/>
      <c r="FA432" s="60"/>
      <c r="FB432" s="60"/>
      <c r="FC432" s="60"/>
      <c r="FD432" s="60"/>
      <c r="FE432" s="60"/>
      <c r="FF432" s="60"/>
      <c r="FG432" s="60"/>
      <c r="FH432" s="60"/>
      <c r="FI432" s="60"/>
      <c r="FJ432" s="60"/>
      <c r="FK432" s="60"/>
      <c r="FL432" s="60"/>
      <c r="FM432" s="60"/>
      <c r="FN432" s="60"/>
    </row>
    <row r="433" spans="1:170" ht="15.6" x14ac:dyDescent="0.3">
      <c r="A433" s="56">
        <v>1675</v>
      </c>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0"/>
      <c r="AE433" s="60"/>
      <c r="AF433" s="60"/>
      <c r="AG433" s="60"/>
      <c r="AH433" s="60"/>
      <c r="AI433" s="60"/>
      <c r="AJ433" s="60"/>
      <c r="AK433" s="60"/>
      <c r="AL433" s="60"/>
      <c r="AM433" s="60"/>
      <c r="AN433" s="60"/>
      <c r="AO433" s="60">
        <v>1573.0774372575427</v>
      </c>
      <c r="AP433" s="60"/>
      <c r="AQ433" s="60"/>
      <c r="AR433" s="60"/>
      <c r="AS433" s="60"/>
      <c r="AT433" s="60"/>
      <c r="AU433" s="60"/>
      <c r="AV433" s="60"/>
      <c r="AW433" s="60">
        <v>1133.3975931560933</v>
      </c>
      <c r="AX433" s="60"/>
      <c r="AY433" s="60"/>
      <c r="AZ433" s="60"/>
      <c r="BA433" s="60">
        <v>1950.5101757517557</v>
      </c>
      <c r="BB433" s="60"/>
      <c r="BC433" s="60">
        <v>1853</v>
      </c>
      <c r="BD433" s="60"/>
      <c r="BE433" s="60"/>
      <c r="BF433" s="60"/>
      <c r="BG433" s="60"/>
      <c r="BH433" s="60"/>
      <c r="BI433" s="60"/>
      <c r="BJ433" s="60"/>
      <c r="BK433" s="60"/>
      <c r="BL433" s="60"/>
      <c r="BM433" s="60"/>
      <c r="BN433" s="60"/>
      <c r="BO433" s="60"/>
      <c r="BP433" s="60"/>
      <c r="BQ433" s="60"/>
      <c r="BR433" s="60"/>
      <c r="BS433" s="60"/>
      <c r="BT433" s="60"/>
      <c r="BU433" s="60"/>
      <c r="BV433" s="60"/>
      <c r="BW433" s="60"/>
      <c r="BX433" s="60"/>
      <c r="BY433" s="60"/>
      <c r="BZ433" s="60"/>
      <c r="CA433" s="60"/>
      <c r="CB433" s="60"/>
      <c r="CC433" s="60"/>
      <c r="CD433" s="60"/>
      <c r="CE433" s="60"/>
      <c r="CF433" s="60"/>
      <c r="CG433" s="60"/>
      <c r="CH433" s="60"/>
      <c r="CI433" s="60"/>
      <c r="CJ433" s="60"/>
      <c r="CK433" s="60"/>
      <c r="CL433" s="60"/>
      <c r="CM433" s="60"/>
      <c r="CN433" s="60"/>
      <c r="CO433" s="60"/>
      <c r="CP433" s="60"/>
      <c r="CQ433" s="60"/>
      <c r="CR433" s="60"/>
      <c r="CS433" s="60"/>
      <c r="CT433" s="60"/>
      <c r="CU433" s="61">
        <v>1449</v>
      </c>
      <c r="CV433" s="60"/>
      <c r="CW433" s="60"/>
      <c r="CX433" s="60"/>
      <c r="CY433" s="60"/>
      <c r="CZ433" s="60"/>
      <c r="DA433" s="60"/>
      <c r="DB433" s="60"/>
      <c r="DC433" s="60"/>
      <c r="DD433" s="60"/>
      <c r="DE433" s="60"/>
      <c r="DF433" s="60"/>
      <c r="DG433" s="60"/>
      <c r="DH433" s="60"/>
      <c r="DI433" s="60"/>
      <c r="DJ433" s="60"/>
      <c r="DK433" s="60">
        <v>3472.3707664884132</v>
      </c>
      <c r="DL433" s="60"/>
      <c r="DM433" s="60"/>
      <c r="DN433" s="60"/>
      <c r="DO433" s="60"/>
      <c r="DP433" s="60"/>
      <c r="DQ433" s="60"/>
      <c r="DR433" s="60">
        <v>1020</v>
      </c>
      <c r="DS433" s="60"/>
      <c r="DT433" s="60">
        <v>824</v>
      </c>
      <c r="DU433" s="60"/>
      <c r="DV433" s="60"/>
      <c r="DW433" s="60">
        <v>1692.98550148</v>
      </c>
      <c r="DX433" s="60"/>
      <c r="DY433" s="60"/>
      <c r="DZ433" s="60"/>
      <c r="EA433" s="60"/>
      <c r="EB433" s="60"/>
      <c r="EC433" s="60"/>
      <c r="ED433" s="60"/>
      <c r="EE433" s="60"/>
      <c r="EF433" s="60"/>
      <c r="EG433" s="60"/>
      <c r="EH433" s="60"/>
      <c r="EI433" s="60"/>
      <c r="EJ433" s="60"/>
      <c r="EK433" s="60"/>
      <c r="EL433" s="60"/>
      <c r="EM433" s="60"/>
      <c r="EN433" s="60"/>
      <c r="EO433" s="60">
        <v>1753</v>
      </c>
      <c r="EP433" s="60"/>
      <c r="EQ433" s="60"/>
      <c r="ER433" s="60"/>
      <c r="ES433" s="60"/>
      <c r="ET433" s="60"/>
      <c r="EU433" s="60"/>
      <c r="EV433" s="60"/>
      <c r="EW433" s="60"/>
      <c r="EX433" s="60"/>
      <c r="EY433" s="60"/>
      <c r="EZ433" s="60"/>
      <c r="FA433" s="60"/>
      <c r="FB433" s="60"/>
      <c r="FC433" s="60"/>
      <c r="FD433" s="60"/>
      <c r="FE433" s="60"/>
      <c r="FF433" s="60"/>
      <c r="FG433" s="60"/>
      <c r="FH433" s="60"/>
      <c r="FI433" s="60"/>
      <c r="FJ433" s="60"/>
      <c r="FK433" s="60"/>
      <c r="FL433" s="60"/>
      <c r="FM433" s="60"/>
      <c r="FN433" s="60"/>
    </row>
    <row r="434" spans="1:170" ht="15.6" x14ac:dyDescent="0.3">
      <c r="A434" s="56">
        <v>1676</v>
      </c>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c r="AD434" s="60"/>
      <c r="AE434" s="60"/>
      <c r="AF434" s="60"/>
      <c r="AG434" s="60"/>
      <c r="AH434" s="60"/>
      <c r="AI434" s="60"/>
      <c r="AJ434" s="60"/>
      <c r="AK434" s="60"/>
      <c r="AL434" s="60"/>
      <c r="AM434" s="60"/>
      <c r="AN434" s="60"/>
      <c r="AO434" s="60">
        <v>1558.5061860569624</v>
      </c>
      <c r="AP434" s="60"/>
      <c r="AQ434" s="60"/>
      <c r="AR434" s="60"/>
      <c r="AS434" s="60"/>
      <c r="AT434" s="60"/>
      <c r="AU434" s="60"/>
      <c r="AV434" s="60"/>
      <c r="AW434" s="60">
        <v>1145.7127414385582</v>
      </c>
      <c r="AX434" s="60"/>
      <c r="AY434" s="60"/>
      <c r="AZ434" s="60"/>
      <c r="BA434" s="60">
        <v>1934.4109116970901</v>
      </c>
      <c r="BB434" s="60"/>
      <c r="BC434" s="60">
        <v>2191</v>
      </c>
      <c r="BD434" s="60"/>
      <c r="BE434" s="60"/>
      <c r="BF434" s="60"/>
      <c r="BG434" s="60"/>
      <c r="BH434" s="60"/>
      <c r="BI434" s="60"/>
      <c r="BJ434" s="60"/>
      <c r="BK434" s="60"/>
      <c r="BL434" s="60"/>
      <c r="BM434" s="60"/>
      <c r="BN434" s="60"/>
      <c r="BO434" s="60"/>
      <c r="BP434" s="60"/>
      <c r="BQ434" s="60"/>
      <c r="BR434" s="60"/>
      <c r="BS434" s="60"/>
      <c r="BT434" s="60"/>
      <c r="BU434" s="60"/>
      <c r="BV434" s="60"/>
      <c r="BW434" s="60"/>
      <c r="BX434" s="60"/>
      <c r="BY434" s="60"/>
      <c r="BZ434" s="60"/>
      <c r="CA434" s="60"/>
      <c r="CB434" s="60"/>
      <c r="CC434" s="60"/>
      <c r="CD434" s="60"/>
      <c r="CE434" s="60"/>
      <c r="CF434" s="60"/>
      <c r="CG434" s="60"/>
      <c r="CH434" s="60"/>
      <c r="CI434" s="60"/>
      <c r="CJ434" s="60"/>
      <c r="CK434" s="60"/>
      <c r="CL434" s="60"/>
      <c r="CM434" s="60"/>
      <c r="CN434" s="60"/>
      <c r="CO434" s="60"/>
      <c r="CP434" s="60"/>
      <c r="CQ434" s="60"/>
      <c r="CR434" s="60"/>
      <c r="CS434" s="60"/>
      <c r="CT434" s="60"/>
      <c r="CU434" s="61">
        <v>1396</v>
      </c>
      <c r="CV434" s="60"/>
      <c r="CW434" s="60"/>
      <c r="CX434" s="60"/>
      <c r="CY434" s="60"/>
      <c r="CZ434" s="60"/>
      <c r="DA434" s="60"/>
      <c r="DB434" s="60"/>
      <c r="DC434" s="60"/>
      <c r="DD434" s="60"/>
      <c r="DE434" s="60"/>
      <c r="DF434" s="60"/>
      <c r="DG434" s="60"/>
      <c r="DH434" s="60"/>
      <c r="DI434" s="60"/>
      <c r="DJ434" s="60"/>
      <c r="DK434" s="60">
        <v>3409.0909090909086</v>
      </c>
      <c r="DL434" s="60"/>
      <c r="DM434" s="60"/>
      <c r="DN434" s="60"/>
      <c r="DO434" s="60"/>
      <c r="DP434" s="60"/>
      <c r="DQ434" s="60"/>
      <c r="DR434" s="60">
        <v>1111</v>
      </c>
      <c r="DS434" s="60"/>
      <c r="DT434" s="60">
        <v>848</v>
      </c>
      <c r="DU434" s="60"/>
      <c r="DV434" s="60"/>
      <c r="DW434" s="60">
        <v>1744.1333543725</v>
      </c>
      <c r="DX434" s="60"/>
      <c r="DY434" s="60"/>
      <c r="DZ434" s="60"/>
      <c r="EA434" s="60"/>
      <c r="EB434" s="60"/>
      <c r="EC434" s="60"/>
      <c r="ED434" s="60"/>
      <c r="EE434" s="60"/>
      <c r="EF434" s="60"/>
      <c r="EG434" s="60"/>
      <c r="EH434" s="60"/>
      <c r="EI434" s="60"/>
      <c r="EJ434" s="60"/>
      <c r="EK434" s="60"/>
      <c r="EL434" s="60"/>
      <c r="EM434" s="60"/>
      <c r="EN434" s="60"/>
      <c r="EO434" s="60">
        <v>1820</v>
      </c>
      <c r="EP434" s="60"/>
      <c r="EQ434" s="60"/>
      <c r="ER434" s="60"/>
      <c r="ES434" s="60"/>
      <c r="ET434" s="60"/>
      <c r="EU434" s="60"/>
      <c r="EV434" s="60"/>
      <c r="EW434" s="60"/>
      <c r="EX434" s="60"/>
      <c r="EY434" s="60"/>
      <c r="EZ434" s="60"/>
      <c r="FA434" s="60"/>
      <c r="FB434" s="60"/>
      <c r="FC434" s="60"/>
      <c r="FD434" s="60"/>
      <c r="FE434" s="60"/>
      <c r="FF434" s="60"/>
      <c r="FG434" s="60"/>
      <c r="FH434" s="60"/>
      <c r="FI434" s="60"/>
      <c r="FJ434" s="60"/>
      <c r="FK434" s="60"/>
      <c r="FL434" s="60"/>
      <c r="FM434" s="60"/>
      <c r="FN434" s="60"/>
    </row>
    <row r="435" spans="1:170" ht="15.6" x14ac:dyDescent="0.3">
      <c r="A435" s="56">
        <v>1677</v>
      </c>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c r="AD435" s="60"/>
      <c r="AE435" s="60"/>
      <c r="AF435" s="60"/>
      <c r="AG435" s="60"/>
      <c r="AH435" s="60"/>
      <c r="AI435" s="60"/>
      <c r="AJ435" s="60"/>
      <c r="AK435" s="60"/>
      <c r="AL435" s="60"/>
      <c r="AM435" s="60"/>
      <c r="AN435" s="60"/>
      <c r="AO435" s="60">
        <v>1608.2084710393444</v>
      </c>
      <c r="AP435" s="60"/>
      <c r="AQ435" s="60"/>
      <c r="AR435" s="60"/>
      <c r="AS435" s="60"/>
      <c r="AT435" s="60"/>
      <c r="AU435" s="60"/>
      <c r="AV435" s="60"/>
      <c r="AW435" s="60">
        <v>1034.5559923978708</v>
      </c>
      <c r="AX435" s="60"/>
      <c r="AY435" s="60"/>
      <c r="AZ435" s="60"/>
      <c r="BA435" s="60">
        <v>1763.4661817768103</v>
      </c>
      <c r="BB435" s="60"/>
      <c r="BC435" s="60">
        <v>2029</v>
      </c>
      <c r="BD435" s="60"/>
      <c r="BE435" s="60"/>
      <c r="BF435" s="60"/>
      <c r="BG435" s="60"/>
      <c r="BH435" s="60"/>
      <c r="BI435" s="60"/>
      <c r="BJ435" s="60"/>
      <c r="BK435" s="60"/>
      <c r="BL435" s="60"/>
      <c r="BM435" s="60"/>
      <c r="BN435" s="60"/>
      <c r="BO435" s="60"/>
      <c r="BP435" s="60"/>
      <c r="BQ435" s="60"/>
      <c r="BR435" s="60"/>
      <c r="BS435" s="60"/>
      <c r="BT435" s="60"/>
      <c r="BU435" s="60"/>
      <c r="BV435" s="60"/>
      <c r="BW435" s="60"/>
      <c r="BX435" s="60"/>
      <c r="BY435" s="60"/>
      <c r="BZ435" s="60"/>
      <c r="CA435" s="60"/>
      <c r="CB435" s="60"/>
      <c r="CC435" s="60"/>
      <c r="CD435" s="60"/>
      <c r="CE435" s="60"/>
      <c r="CF435" s="60"/>
      <c r="CG435" s="60"/>
      <c r="CH435" s="60"/>
      <c r="CI435" s="60"/>
      <c r="CJ435" s="60"/>
      <c r="CK435" s="60"/>
      <c r="CL435" s="60"/>
      <c r="CM435" s="60"/>
      <c r="CN435" s="60"/>
      <c r="CO435" s="60"/>
      <c r="CP435" s="60"/>
      <c r="CQ435" s="60"/>
      <c r="CR435" s="60"/>
      <c r="CS435" s="60"/>
      <c r="CT435" s="60"/>
      <c r="CU435" s="61">
        <v>1350</v>
      </c>
      <c r="CV435" s="60"/>
      <c r="CW435" s="60"/>
      <c r="CX435" s="60"/>
      <c r="CY435" s="60"/>
      <c r="CZ435" s="60"/>
      <c r="DA435" s="60"/>
      <c r="DB435" s="60"/>
      <c r="DC435" s="60"/>
      <c r="DD435" s="60"/>
      <c r="DE435" s="60"/>
      <c r="DF435" s="60"/>
      <c r="DG435" s="60"/>
      <c r="DH435" s="60"/>
      <c r="DI435" s="60"/>
      <c r="DJ435" s="60"/>
      <c r="DK435" s="60">
        <v>3144.3850267379676</v>
      </c>
      <c r="DL435" s="60"/>
      <c r="DM435" s="60"/>
      <c r="DN435" s="60"/>
      <c r="DO435" s="60"/>
      <c r="DP435" s="60"/>
      <c r="DQ435" s="60"/>
      <c r="DR435" s="60">
        <v>1157</v>
      </c>
      <c r="DS435" s="60"/>
      <c r="DT435" s="60">
        <v>880</v>
      </c>
      <c r="DU435" s="60"/>
      <c r="DV435" s="60"/>
      <c r="DW435" s="60">
        <v>1742.3318514875002</v>
      </c>
      <c r="DX435" s="60"/>
      <c r="DY435" s="60"/>
      <c r="DZ435" s="60"/>
      <c r="EA435" s="60"/>
      <c r="EB435" s="60"/>
      <c r="EC435" s="60"/>
      <c r="ED435" s="60"/>
      <c r="EE435" s="60"/>
      <c r="EF435" s="60"/>
      <c r="EG435" s="60"/>
      <c r="EH435" s="60"/>
      <c r="EI435" s="60"/>
      <c r="EJ435" s="60"/>
      <c r="EK435" s="60"/>
      <c r="EL435" s="60"/>
      <c r="EM435" s="60"/>
      <c r="EN435" s="60"/>
      <c r="EO435" s="60">
        <v>1760</v>
      </c>
      <c r="EP435" s="60"/>
      <c r="EQ435" s="60"/>
      <c r="ER435" s="60"/>
      <c r="ES435" s="60"/>
      <c r="ET435" s="60"/>
      <c r="EU435" s="60"/>
      <c r="EV435" s="60"/>
      <c r="EW435" s="60"/>
      <c r="EX435" s="60"/>
      <c r="EY435" s="60"/>
      <c r="EZ435" s="60"/>
      <c r="FA435" s="60"/>
      <c r="FB435" s="60"/>
      <c r="FC435" s="60"/>
      <c r="FD435" s="60"/>
      <c r="FE435" s="60"/>
      <c r="FF435" s="60"/>
      <c r="FG435" s="60"/>
      <c r="FH435" s="60"/>
      <c r="FI435" s="60"/>
      <c r="FJ435" s="60"/>
      <c r="FK435" s="60"/>
      <c r="FL435" s="60"/>
      <c r="FM435" s="60"/>
      <c r="FN435" s="60"/>
    </row>
    <row r="436" spans="1:170" ht="15.6" x14ac:dyDescent="0.3">
      <c r="A436" s="56">
        <v>1678</v>
      </c>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c r="AN436" s="60"/>
      <c r="AO436" s="60">
        <v>1632.5714875220974</v>
      </c>
      <c r="AP436" s="60"/>
      <c r="AQ436" s="60"/>
      <c r="AR436" s="60"/>
      <c r="AS436" s="60"/>
      <c r="AT436" s="60"/>
      <c r="AU436" s="60"/>
      <c r="AV436" s="60"/>
      <c r="AW436" s="60">
        <v>1099.9842100026256</v>
      </c>
      <c r="AX436" s="60"/>
      <c r="AY436" s="60"/>
      <c r="AZ436" s="60"/>
      <c r="BA436" s="60">
        <v>1798.4113256111389</v>
      </c>
      <c r="BB436" s="60"/>
      <c r="BC436" s="60">
        <v>2103</v>
      </c>
      <c r="BD436" s="60"/>
      <c r="BE436" s="60"/>
      <c r="BF436" s="60"/>
      <c r="BG436" s="60"/>
      <c r="BH436" s="60"/>
      <c r="BI436" s="60"/>
      <c r="BJ436" s="60"/>
      <c r="BK436" s="60"/>
      <c r="BL436" s="60"/>
      <c r="BM436" s="60"/>
      <c r="BN436" s="60"/>
      <c r="BO436" s="60"/>
      <c r="BP436" s="60"/>
      <c r="BQ436" s="60"/>
      <c r="BR436" s="60"/>
      <c r="BS436" s="60"/>
      <c r="BT436" s="60"/>
      <c r="BU436" s="60"/>
      <c r="BV436" s="60"/>
      <c r="BW436" s="60"/>
      <c r="BX436" s="60"/>
      <c r="BY436" s="60"/>
      <c r="BZ436" s="60"/>
      <c r="CA436" s="60"/>
      <c r="CB436" s="60"/>
      <c r="CC436" s="60"/>
      <c r="CD436" s="60"/>
      <c r="CE436" s="60"/>
      <c r="CF436" s="60"/>
      <c r="CG436" s="60"/>
      <c r="CH436" s="60"/>
      <c r="CI436" s="60"/>
      <c r="CJ436" s="60"/>
      <c r="CK436" s="60"/>
      <c r="CL436" s="60"/>
      <c r="CM436" s="60"/>
      <c r="CN436" s="60"/>
      <c r="CO436" s="60"/>
      <c r="CP436" s="60"/>
      <c r="CQ436" s="60"/>
      <c r="CR436" s="60"/>
      <c r="CS436" s="60"/>
      <c r="CT436" s="60"/>
      <c r="CU436" s="61">
        <v>1326</v>
      </c>
      <c r="CV436" s="60"/>
      <c r="CW436" s="60"/>
      <c r="CX436" s="60"/>
      <c r="CY436" s="60"/>
      <c r="CZ436" s="60"/>
      <c r="DA436" s="60"/>
      <c r="DB436" s="60"/>
      <c r="DC436" s="60"/>
      <c r="DD436" s="60"/>
      <c r="DE436" s="60"/>
      <c r="DF436" s="60"/>
      <c r="DG436" s="60"/>
      <c r="DH436" s="60"/>
      <c r="DI436" s="60"/>
      <c r="DJ436" s="60"/>
      <c r="DK436" s="60">
        <v>3385.026737967914</v>
      </c>
      <c r="DL436" s="60"/>
      <c r="DM436" s="60"/>
      <c r="DN436" s="60"/>
      <c r="DO436" s="60"/>
      <c r="DP436" s="60"/>
      <c r="DQ436" s="60"/>
      <c r="DR436" s="60">
        <v>1097</v>
      </c>
      <c r="DS436" s="60"/>
      <c r="DT436" s="60">
        <v>910</v>
      </c>
      <c r="DU436" s="60"/>
      <c r="DV436" s="60"/>
      <c r="DW436" s="60">
        <v>1700.3841227100002</v>
      </c>
      <c r="DX436" s="60"/>
      <c r="DY436" s="60"/>
      <c r="DZ436" s="60"/>
      <c r="EA436" s="60"/>
      <c r="EB436" s="60"/>
      <c r="EC436" s="60"/>
      <c r="ED436" s="60"/>
      <c r="EE436" s="60"/>
      <c r="EF436" s="60"/>
      <c r="EG436" s="60"/>
      <c r="EH436" s="60"/>
      <c r="EI436" s="60"/>
      <c r="EJ436" s="60"/>
      <c r="EK436" s="60"/>
      <c r="EL436" s="60"/>
      <c r="EM436" s="60"/>
      <c r="EN436" s="60"/>
      <c r="EO436" s="60">
        <v>1744</v>
      </c>
      <c r="EP436" s="60"/>
      <c r="EQ436" s="60"/>
      <c r="ER436" s="60"/>
      <c r="ES436" s="60"/>
      <c r="ET436" s="60"/>
      <c r="EU436" s="60"/>
      <c r="EV436" s="60"/>
      <c r="EW436" s="60"/>
      <c r="EX436" s="60"/>
      <c r="EY436" s="60"/>
      <c r="EZ436" s="60"/>
      <c r="FA436" s="60"/>
      <c r="FB436" s="60"/>
      <c r="FC436" s="60"/>
      <c r="FD436" s="60"/>
      <c r="FE436" s="60"/>
      <c r="FF436" s="60"/>
      <c r="FG436" s="60"/>
      <c r="FH436" s="60"/>
      <c r="FI436" s="60"/>
      <c r="FJ436" s="60"/>
      <c r="FK436" s="60"/>
      <c r="FL436" s="60"/>
      <c r="FM436" s="60"/>
      <c r="FN436" s="60"/>
    </row>
    <row r="437" spans="1:170" ht="15.6" x14ac:dyDescent="0.3">
      <c r="A437" s="56">
        <v>1679</v>
      </c>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c r="AA437" s="60"/>
      <c r="AB437" s="60"/>
      <c r="AC437" s="60"/>
      <c r="AD437" s="60"/>
      <c r="AE437" s="60"/>
      <c r="AF437" s="60"/>
      <c r="AG437" s="60"/>
      <c r="AH437" s="60"/>
      <c r="AI437" s="60"/>
      <c r="AJ437" s="60"/>
      <c r="AK437" s="60"/>
      <c r="AL437" s="60"/>
      <c r="AM437" s="60"/>
      <c r="AN437" s="60"/>
      <c r="AO437" s="60">
        <v>1625.2520739801271</v>
      </c>
      <c r="AP437" s="60"/>
      <c r="AQ437" s="60"/>
      <c r="AR437" s="60"/>
      <c r="AS437" s="60"/>
      <c r="AT437" s="60"/>
      <c r="AU437" s="60"/>
      <c r="AV437" s="60"/>
      <c r="AW437" s="60">
        <v>1084.6295995166427</v>
      </c>
      <c r="AX437" s="60"/>
      <c r="AY437" s="60"/>
      <c r="AZ437" s="60"/>
      <c r="BA437" s="60">
        <v>1742.8831141848493</v>
      </c>
      <c r="BB437" s="60"/>
      <c r="BC437" s="60">
        <v>1963</v>
      </c>
      <c r="BD437" s="60"/>
      <c r="BE437" s="60"/>
      <c r="BF437" s="60"/>
      <c r="BG437" s="60"/>
      <c r="BH437" s="60"/>
      <c r="BI437" s="60"/>
      <c r="BJ437" s="60"/>
      <c r="BK437" s="60"/>
      <c r="BL437" s="60"/>
      <c r="BM437" s="60"/>
      <c r="BN437" s="60"/>
      <c r="BO437" s="60"/>
      <c r="BP437" s="60"/>
      <c r="BQ437" s="60"/>
      <c r="BR437" s="60"/>
      <c r="BS437" s="60"/>
      <c r="BT437" s="60"/>
      <c r="BU437" s="60"/>
      <c r="BV437" s="60"/>
      <c r="BW437" s="60"/>
      <c r="BX437" s="60"/>
      <c r="BY437" s="60"/>
      <c r="BZ437" s="60"/>
      <c r="CA437" s="60"/>
      <c r="CB437" s="60"/>
      <c r="CC437" s="60"/>
      <c r="CD437" s="60"/>
      <c r="CE437" s="60"/>
      <c r="CF437" s="60"/>
      <c r="CG437" s="60"/>
      <c r="CH437" s="60"/>
      <c r="CI437" s="60"/>
      <c r="CJ437" s="60"/>
      <c r="CK437" s="60"/>
      <c r="CL437" s="60"/>
      <c r="CM437" s="60"/>
      <c r="CN437" s="60"/>
      <c r="CO437" s="60"/>
      <c r="CP437" s="60"/>
      <c r="CQ437" s="60"/>
      <c r="CR437" s="60"/>
      <c r="CS437" s="60"/>
      <c r="CT437" s="60"/>
      <c r="CU437" s="61">
        <v>1318</v>
      </c>
      <c r="CV437" s="60"/>
      <c r="CW437" s="60"/>
      <c r="CX437" s="60"/>
      <c r="CY437" s="60"/>
      <c r="CZ437" s="60"/>
      <c r="DA437" s="60"/>
      <c r="DB437" s="60"/>
      <c r="DC437" s="60"/>
      <c r="DD437" s="60"/>
      <c r="DE437" s="60"/>
      <c r="DF437" s="60"/>
      <c r="DG437" s="60"/>
      <c r="DH437" s="60"/>
      <c r="DI437" s="60"/>
      <c r="DJ437" s="60"/>
      <c r="DK437" s="60">
        <v>3208.5561497326198</v>
      </c>
      <c r="DL437" s="60"/>
      <c r="DM437" s="60"/>
      <c r="DN437" s="60"/>
      <c r="DO437" s="60"/>
      <c r="DP437" s="60"/>
      <c r="DQ437" s="60"/>
      <c r="DR437" s="60">
        <v>1250</v>
      </c>
      <c r="DS437" s="60"/>
      <c r="DT437" s="60">
        <v>952</v>
      </c>
      <c r="DU437" s="60"/>
      <c r="DV437" s="60"/>
      <c r="DW437" s="60">
        <v>1561.5953025854999</v>
      </c>
      <c r="DX437" s="60"/>
      <c r="DY437" s="60"/>
      <c r="DZ437" s="60"/>
      <c r="EA437" s="60"/>
      <c r="EB437" s="60"/>
      <c r="EC437" s="60"/>
      <c r="ED437" s="60"/>
      <c r="EE437" s="60"/>
      <c r="EF437" s="60"/>
      <c r="EG437" s="60"/>
      <c r="EH437" s="60"/>
      <c r="EI437" s="60"/>
      <c r="EJ437" s="60"/>
      <c r="EK437" s="60"/>
      <c r="EL437" s="60"/>
      <c r="EM437" s="60"/>
      <c r="EN437" s="60"/>
      <c r="EO437" s="60">
        <v>1779</v>
      </c>
      <c r="EP437" s="60"/>
      <c r="EQ437" s="60"/>
      <c r="ER437" s="60"/>
      <c r="ES437" s="60"/>
      <c r="ET437" s="60"/>
      <c r="EU437" s="60"/>
      <c r="EV437" s="60"/>
      <c r="EW437" s="60"/>
      <c r="EX437" s="60"/>
      <c r="EY437" s="60"/>
      <c r="EZ437" s="60"/>
      <c r="FA437" s="60"/>
      <c r="FB437" s="60"/>
      <c r="FC437" s="60"/>
      <c r="FD437" s="60"/>
      <c r="FE437" s="60"/>
      <c r="FF437" s="60"/>
      <c r="FG437" s="60"/>
      <c r="FH437" s="60"/>
      <c r="FI437" s="60"/>
      <c r="FJ437" s="60"/>
      <c r="FK437" s="60"/>
      <c r="FL437" s="60"/>
      <c r="FM437" s="60"/>
      <c r="FN437" s="60"/>
    </row>
    <row r="438" spans="1:170" ht="15.6" x14ac:dyDescent="0.3">
      <c r="A438" s="56">
        <v>1680</v>
      </c>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v>1644.0373359862781</v>
      </c>
      <c r="AP438" s="60"/>
      <c r="AQ438" s="60"/>
      <c r="AR438" s="60"/>
      <c r="AS438" s="60"/>
      <c r="AT438" s="60"/>
      <c r="AU438" s="60"/>
      <c r="AV438" s="60"/>
      <c r="AW438" s="60">
        <v>1085.4360038846983</v>
      </c>
      <c r="AX438" s="60"/>
      <c r="AY438" s="60"/>
      <c r="AZ438" s="60"/>
      <c r="BA438" s="60">
        <v>1837.1229550187693</v>
      </c>
      <c r="BB438" s="60"/>
      <c r="BC438" s="60">
        <v>2209</v>
      </c>
      <c r="BD438" s="60"/>
      <c r="BE438" s="60"/>
      <c r="BF438" s="60"/>
      <c r="BG438" s="60"/>
      <c r="BH438" s="60"/>
      <c r="BI438" s="60"/>
      <c r="BJ438" s="60"/>
      <c r="BK438" s="60"/>
      <c r="BL438" s="60"/>
      <c r="BM438" s="60"/>
      <c r="BN438" s="60"/>
      <c r="BO438" s="60"/>
      <c r="BP438" s="60"/>
      <c r="BQ438" s="60"/>
      <c r="BR438" s="60"/>
      <c r="BS438" s="60"/>
      <c r="BT438" s="60"/>
      <c r="BU438" s="60"/>
      <c r="BV438" s="60"/>
      <c r="BW438" s="60"/>
      <c r="BX438" s="60"/>
      <c r="BY438" s="60"/>
      <c r="BZ438" s="60"/>
      <c r="CA438" s="60"/>
      <c r="CB438" s="60"/>
      <c r="CC438" s="60"/>
      <c r="CD438" s="60"/>
      <c r="CE438" s="60"/>
      <c r="CF438" s="60"/>
      <c r="CG438" s="60"/>
      <c r="CH438" s="60"/>
      <c r="CI438" s="60"/>
      <c r="CJ438" s="60"/>
      <c r="CK438" s="60"/>
      <c r="CL438" s="60"/>
      <c r="CM438" s="60"/>
      <c r="CN438" s="60"/>
      <c r="CO438" s="60"/>
      <c r="CP438" s="60"/>
      <c r="CQ438" s="60"/>
      <c r="CR438" s="60"/>
      <c r="CS438" s="60"/>
      <c r="CT438" s="60"/>
      <c r="CU438" s="61">
        <v>1301</v>
      </c>
      <c r="CV438" s="60"/>
      <c r="CW438" s="60"/>
      <c r="CX438" s="60"/>
      <c r="CY438" s="60"/>
      <c r="CZ438" s="60"/>
      <c r="DA438" s="60"/>
      <c r="DB438" s="60"/>
      <c r="DC438" s="60"/>
      <c r="DD438" s="60"/>
      <c r="DE438" s="60"/>
      <c r="DF438" s="60"/>
      <c r="DG438" s="60"/>
      <c r="DH438" s="60"/>
      <c r="DI438" s="60"/>
      <c r="DJ438" s="60"/>
      <c r="DK438" s="60">
        <v>3549.0196078431368</v>
      </c>
      <c r="DL438" s="60"/>
      <c r="DM438" s="60"/>
      <c r="DN438" s="60"/>
      <c r="DO438" s="60"/>
      <c r="DP438" s="60"/>
      <c r="DQ438" s="60"/>
      <c r="DR438" s="60">
        <v>1079</v>
      </c>
      <c r="DS438" s="60"/>
      <c r="DT438" s="60">
        <v>988</v>
      </c>
      <c r="DU438" s="60"/>
      <c r="DV438" s="60"/>
      <c r="DW438" s="60">
        <v>1609.2981024575001</v>
      </c>
      <c r="DX438" s="60"/>
      <c r="DY438" s="60"/>
      <c r="DZ438" s="60"/>
      <c r="EA438" s="60"/>
      <c r="EB438" s="60"/>
      <c r="EC438" s="60"/>
      <c r="ED438" s="60"/>
      <c r="EE438" s="60"/>
      <c r="EF438" s="60"/>
      <c r="EG438" s="60"/>
      <c r="EH438" s="60"/>
      <c r="EI438" s="60"/>
      <c r="EJ438" s="60"/>
      <c r="EK438" s="60"/>
      <c r="EL438" s="60"/>
      <c r="EM438" s="60"/>
      <c r="EN438" s="60"/>
      <c r="EO438" s="60">
        <v>1876</v>
      </c>
      <c r="EP438" s="60"/>
      <c r="EQ438" s="60"/>
      <c r="ER438" s="60"/>
      <c r="ES438" s="60"/>
      <c r="ET438" s="60"/>
      <c r="EU438" s="60"/>
      <c r="EV438" s="60"/>
      <c r="EW438" s="60"/>
      <c r="EX438" s="60"/>
      <c r="EY438" s="60"/>
      <c r="EZ438" s="60"/>
      <c r="FA438" s="60"/>
      <c r="FB438" s="60"/>
      <c r="FC438" s="60"/>
      <c r="FD438" s="60"/>
      <c r="FE438" s="60"/>
      <c r="FF438" s="60"/>
      <c r="FG438" s="60"/>
      <c r="FH438" s="60"/>
      <c r="FI438" s="60"/>
      <c r="FJ438" s="60"/>
      <c r="FK438" s="60"/>
      <c r="FL438" s="60"/>
      <c r="FM438" s="60"/>
      <c r="FN438" s="60"/>
    </row>
    <row r="439" spans="1:170" ht="15.6" x14ac:dyDescent="0.3">
      <c r="A439" s="56">
        <v>1681</v>
      </c>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c r="AD439" s="60"/>
      <c r="AE439" s="60"/>
      <c r="AF439" s="60"/>
      <c r="AG439" s="60"/>
      <c r="AH439" s="60"/>
      <c r="AI439" s="60"/>
      <c r="AJ439" s="60"/>
      <c r="AK439" s="60"/>
      <c r="AL439" s="60"/>
      <c r="AM439" s="60"/>
      <c r="AN439" s="60"/>
      <c r="AO439" s="60">
        <v>1645.4824352025366</v>
      </c>
      <c r="AP439" s="60"/>
      <c r="AQ439" s="60"/>
      <c r="AR439" s="60"/>
      <c r="AS439" s="60"/>
      <c r="AT439" s="60"/>
      <c r="AU439" s="60"/>
      <c r="AV439" s="60"/>
      <c r="AW439" s="60">
        <v>1075.3757777970068</v>
      </c>
      <c r="AX439" s="60"/>
      <c r="AY439" s="60"/>
      <c r="AZ439" s="60"/>
      <c r="BA439" s="60">
        <v>1769.9313654666339</v>
      </c>
      <c r="BB439" s="60"/>
      <c r="BC439" s="60">
        <v>2004</v>
      </c>
      <c r="BD439" s="60"/>
      <c r="BE439" s="60"/>
      <c r="BF439" s="60"/>
      <c r="BG439" s="60"/>
      <c r="BH439" s="60"/>
      <c r="BI439" s="60"/>
      <c r="BJ439" s="60"/>
      <c r="BK439" s="60"/>
      <c r="BL439" s="60"/>
      <c r="BM439" s="60"/>
      <c r="BN439" s="60"/>
      <c r="BO439" s="60"/>
      <c r="BP439" s="60"/>
      <c r="BQ439" s="60"/>
      <c r="BR439" s="60"/>
      <c r="BS439" s="60"/>
      <c r="BT439" s="60"/>
      <c r="BU439" s="60"/>
      <c r="BV439" s="60"/>
      <c r="BW439" s="60"/>
      <c r="BX439" s="60"/>
      <c r="BY439" s="60"/>
      <c r="BZ439" s="60"/>
      <c r="CA439" s="60"/>
      <c r="CB439" s="60"/>
      <c r="CC439" s="60"/>
      <c r="CD439" s="60"/>
      <c r="CE439" s="60"/>
      <c r="CF439" s="60"/>
      <c r="CG439" s="60"/>
      <c r="CH439" s="60"/>
      <c r="CI439" s="60"/>
      <c r="CJ439" s="60"/>
      <c r="CK439" s="60"/>
      <c r="CL439" s="60"/>
      <c r="CM439" s="60"/>
      <c r="CN439" s="60"/>
      <c r="CO439" s="60"/>
      <c r="CP439" s="60"/>
      <c r="CQ439" s="60"/>
      <c r="CR439" s="60"/>
      <c r="CS439" s="60"/>
      <c r="CT439" s="60"/>
      <c r="CU439" s="61">
        <v>1256</v>
      </c>
      <c r="CV439" s="60"/>
      <c r="CW439" s="60"/>
      <c r="CX439" s="60"/>
      <c r="CY439" s="60"/>
      <c r="CZ439" s="60"/>
      <c r="DA439" s="60"/>
      <c r="DB439" s="60"/>
      <c r="DC439" s="60"/>
      <c r="DD439" s="60"/>
      <c r="DE439" s="60"/>
      <c r="DF439" s="60"/>
      <c r="DG439" s="60"/>
      <c r="DH439" s="60"/>
      <c r="DI439" s="60"/>
      <c r="DJ439" s="60"/>
      <c r="DK439" s="60">
        <v>3376.1140819964348</v>
      </c>
      <c r="DL439" s="60"/>
      <c r="DM439" s="60"/>
      <c r="DN439" s="60"/>
      <c r="DO439" s="60"/>
      <c r="DP439" s="60"/>
      <c r="DQ439" s="60"/>
      <c r="DR439" s="60">
        <v>1122</v>
      </c>
      <c r="DS439" s="60"/>
      <c r="DT439" s="60">
        <v>1011</v>
      </c>
      <c r="DU439" s="60"/>
      <c r="DV439" s="60"/>
      <c r="DW439" s="60">
        <v>1531.5703602972501</v>
      </c>
      <c r="DX439" s="60"/>
      <c r="DY439" s="60"/>
      <c r="DZ439" s="60"/>
      <c r="EA439" s="60"/>
      <c r="EB439" s="60"/>
      <c r="EC439" s="60"/>
      <c r="ED439" s="60"/>
      <c r="EE439" s="60"/>
      <c r="EF439" s="60"/>
      <c r="EG439" s="60"/>
      <c r="EH439" s="60"/>
      <c r="EI439" s="60"/>
      <c r="EJ439" s="60"/>
      <c r="EK439" s="60"/>
      <c r="EL439" s="60"/>
      <c r="EM439" s="60"/>
      <c r="EN439" s="60"/>
      <c r="EO439" s="60">
        <v>1852</v>
      </c>
      <c r="EP439" s="60"/>
      <c r="EQ439" s="60"/>
      <c r="ER439" s="60"/>
      <c r="ES439" s="60"/>
      <c r="ET439" s="60"/>
      <c r="EU439" s="60"/>
      <c r="EV439" s="60"/>
      <c r="EW439" s="60"/>
      <c r="EX439" s="60"/>
      <c r="EY439" s="60"/>
      <c r="EZ439" s="60"/>
      <c r="FA439" s="60"/>
      <c r="FB439" s="60"/>
      <c r="FC439" s="60"/>
      <c r="FD439" s="60"/>
      <c r="FE439" s="60"/>
      <c r="FF439" s="60"/>
      <c r="FG439" s="60"/>
      <c r="FH439" s="60"/>
      <c r="FI439" s="60"/>
      <c r="FJ439" s="60"/>
      <c r="FK439" s="60"/>
      <c r="FL439" s="60"/>
      <c r="FM439" s="60"/>
      <c r="FN439" s="60"/>
    </row>
    <row r="440" spans="1:170" ht="15.6" x14ac:dyDescent="0.3">
      <c r="A440" s="56">
        <v>1682</v>
      </c>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c r="AB440" s="60"/>
      <c r="AC440" s="60"/>
      <c r="AD440" s="60"/>
      <c r="AE440" s="60"/>
      <c r="AF440" s="60"/>
      <c r="AG440" s="60"/>
      <c r="AH440" s="60"/>
      <c r="AI440" s="60"/>
      <c r="AJ440" s="60"/>
      <c r="AK440" s="60"/>
      <c r="AL440" s="60"/>
      <c r="AM440" s="60"/>
      <c r="AN440" s="60"/>
      <c r="AO440" s="60">
        <v>1669.5800272059766</v>
      </c>
      <c r="AP440" s="60"/>
      <c r="AQ440" s="60"/>
      <c r="AR440" s="60"/>
      <c r="AS440" s="60"/>
      <c r="AT440" s="60"/>
      <c r="AU440" s="60"/>
      <c r="AV440" s="60"/>
      <c r="AW440" s="60">
        <v>1099.6374299271592</v>
      </c>
      <c r="AX440" s="60"/>
      <c r="AY440" s="60"/>
      <c r="AZ440" s="60"/>
      <c r="BA440" s="60">
        <v>1917.1436281992121</v>
      </c>
      <c r="BB440" s="60"/>
      <c r="BC440" s="60">
        <v>2150</v>
      </c>
      <c r="BD440" s="60"/>
      <c r="BE440" s="60"/>
      <c r="BF440" s="60"/>
      <c r="BG440" s="60"/>
      <c r="BH440" s="60"/>
      <c r="BI440" s="60"/>
      <c r="BJ440" s="60"/>
      <c r="BK440" s="60"/>
      <c r="BL440" s="60"/>
      <c r="BM440" s="60"/>
      <c r="BN440" s="60"/>
      <c r="BO440" s="60"/>
      <c r="BP440" s="60"/>
      <c r="BQ440" s="60"/>
      <c r="BR440" s="60"/>
      <c r="BS440" s="60"/>
      <c r="BT440" s="60"/>
      <c r="BU440" s="60"/>
      <c r="BV440" s="60"/>
      <c r="BW440" s="60"/>
      <c r="BX440" s="60"/>
      <c r="BY440" s="60"/>
      <c r="BZ440" s="60"/>
      <c r="CA440" s="60"/>
      <c r="CB440" s="60"/>
      <c r="CC440" s="60"/>
      <c r="CD440" s="60"/>
      <c r="CE440" s="60"/>
      <c r="CF440" s="60"/>
      <c r="CG440" s="60"/>
      <c r="CH440" s="60"/>
      <c r="CI440" s="60"/>
      <c r="CJ440" s="60"/>
      <c r="CK440" s="60"/>
      <c r="CL440" s="60"/>
      <c r="CM440" s="60"/>
      <c r="CN440" s="60"/>
      <c r="CO440" s="60"/>
      <c r="CP440" s="60"/>
      <c r="CQ440" s="60"/>
      <c r="CR440" s="60"/>
      <c r="CS440" s="60"/>
      <c r="CT440" s="60"/>
      <c r="CU440" s="61">
        <v>1223</v>
      </c>
      <c r="CV440" s="60"/>
      <c r="CW440" s="60"/>
      <c r="CX440" s="60"/>
      <c r="CY440" s="60"/>
      <c r="CZ440" s="60"/>
      <c r="DA440" s="60"/>
      <c r="DB440" s="60"/>
      <c r="DC440" s="60"/>
      <c r="DD440" s="60"/>
      <c r="DE440" s="60"/>
      <c r="DF440" s="60"/>
      <c r="DG440" s="60"/>
      <c r="DH440" s="60"/>
      <c r="DI440" s="60"/>
      <c r="DJ440" s="60"/>
      <c r="DK440" s="60">
        <v>3368.9839572192509</v>
      </c>
      <c r="DL440" s="60"/>
      <c r="DM440" s="60"/>
      <c r="DN440" s="60"/>
      <c r="DO440" s="60"/>
      <c r="DP440" s="60"/>
      <c r="DQ440" s="60"/>
      <c r="DR440" s="60">
        <v>1095</v>
      </c>
      <c r="DS440" s="60"/>
      <c r="DT440" s="60">
        <v>1031</v>
      </c>
      <c r="DU440" s="60"/>
      <c r="DV440" s="60"/>
      <c r="DW440" s="60">
        <v>1682.4631755750002</v>
      </c>
      <c r="DX440" s="60"/>
      <c r="DY440" s="60"/>
      <c r="DZ440" s="60"/>
      <c r="EA440" s="60"/>
      <c r="EB440" s="60"/>
      <c r="EC440" s="60"/>
      <c r="ED440" s="60"/>
      <c r="EE440" s="60"/>
      <c r="EF440" s="60"/>
      <c r="EG440" s="60"/>
      <c r="EH440" s="60"/>
      <c r="EI440" s="60"/>
      <c r="EJ440" s="60"/>
      <c r="EK440" s="60"/>
      <c r="EL440" s="60"/>
      <c r="EM440" s="60"/>
      <c r="EN440" s="60"/>
      <c r="EO440" s="60">
        <v>1867</v>
      </c>
      <c r="EP440" s="60"/>
      <c r="EQ440" s="60"/>
      <c r="ER440" s="60"/>
      <c r="ES440" s="60"/>
      <c r="ET440" s="60"/>
      <c r="EU440" s="60"/>
      <c r="EV440" s="60"/>
      <c r="EW440" s="60"/>
      <c r="EX440" s="60"/>
      <c r="EY440" s="60"/>
      <c r="EZ440" s="60"/>
      <c r="FA440" s="60"/>
      <c r="FB440" s="60"/>
      <c r="FC440" s="60"/>
      <c r="FD440" s="60"/>
      <c r="FE440" s="60"/>
      <c r="FF440" s="60"/>
      <c r="FG440" s="60"/>
      <c r="FH440" s="60"/>
      <c r="FI440" s="60"/>
      <c r="FJ440" s="60"/>
      <c r="FK440" s="60"/>
      <c r="FL440" s="60"/>
      <c r="FM440" s="60"/>
      <c r="FN440" s="60"/>
    </row>
    <row r="441" spans="1:170" ht="15.6" x14ac:dyDescent="0.3">
      <c r="A441" s="56">
        <v>1683</v>
      </c>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c r="AN441" s="60"/>
      <c r="AO441" s="60">
        <v>1670.6370335186334</v>
      </c>
      <c r="AP441" s="60"/>
      <c r="AQ441" s="60"/>
      <c r="AR441" s="60"/>
      <c r="AS441" s="60"/>
      <c r="AT441" s="60"/>
      <c r="AU441" s="60"/>
      <c r="AV441" s="60"/>
      <c r="AW441" s="60">
        <v>1094.0781997101856</v>
      </c>
      <c r="AX441" s="60"/>
      <c r="AY441" s="60"/>
      <c r="AZ441" s="60"/>
      <c r="BA441" s="60">
        <v>1953.923871332805</v>
      </c>
      <c r="BB441" s="60"/>
      <c r="BC441" s="60">
        <v>2323</v>
      </c>
      <c r="BD441" s="60"/>
      <c r="BE441" s="60"/>
      <c r="BF441" s="60"/>
      <c r="BG441" s="60"/>
      <c r="BH441" s="60"/>
      <c r="BI441" s="60"/>
      <c r="BJ441" s="60"/>
      <c r="BK441" s="60"/>
      <c r="BL441" s="60"/>
      <c r="BM441" s="60"/>
      <c r="BN441" s="60"/>
      <c r="BO441" s="60"/>
      <c r="BP441" s="60"/>
      <c r="BQ441" s="60"/>
      <c r="BR441" s="60"/>
      <c r="BS441" s="60"/>
      <c r="BT441" s="60"/>
      <c r="BU441" s="60"/>
      <c r="BV441" s="60"/>
      <c r="BW441" s="60"/>
      <c r="BX441" s="60"/>
      <c r="BY441" s="60"/>
      <c r="BZ441" s="60"/>
      <c r="CA441" s="60"/>
      <c r="CB441" s="60"/>
      <c r="CC441" s="60"/>
      <c r="CD441" s="60"/>
      <c r="CE441" s="60"/>
      <c r="CF441" s="60"/>
      <c r="CG441" s="60"/>
      <c r="CH441" s="60"/>
      <c r="CI441" s="60"/>
      <c r="CJ441" s="60"/>
      <c r="CK441" s="60"/>
      <c r="CL441" s="60"/>
      <c r="CM441" s="60"/>
      <c r="CN441" s="60"/>
      <c r="CO441" s="60"/>
      <c r="CP441" s="60"/>
      <c r="CQ441" s="60"/>
      <c r="CR441" s="60"/>
      <c r="CS441" s="60"/>
      <c r="CT441" s="60"/>
      <c r="CU441" s="61">
        <v>1213</v>
      </c>
      <c r="CV441" s="60"/>
      <c r="CW441" s="60"/>
      <c r="CX441" s="60"/>
      <c r="CY441" s="60"/>
      <c r="CZ441" s="60"/>
      <c r="DA441" s="60"/>
      <c r="DB441" s="60"/>
      <c r="DC441" s="60"/>
      <c r="DD441" s="60"/>
      <c r="DE441" s="60"/>
      <c r="DF441" s="60"/>
      <c r="DG441" s="60"/>
      <c r="DH441" s="60"/>
      <c r="DI441" s="60"/>
      <c r="DJ441" s="60"/>
      <c r="DK441" s="60">
        <v>3346.7023172905524</v>
      </c>
      <c r="DL441" s="60"/>
      <c r="DM441" s="60"/>
      <c r="DN441" s="60"/>
      <c r="DO441" s="60"/>
      <c r="DP441" s="60"/>
      <c r="DQ441" s="60"/>
      <c r="DR441" s="60">
        <v>1140</v>
      </c>
      <c r="DS441" s="60"/>
      <c r="DT441" s="60">
        <v>1044</v>
      </c>
      <c r="DU441" s="60"/>
      <c r="DV441" s="60"/>
      <c r="DW441" s="60">
        <v>1673.6729784775</v>
      </c>
      <c r="DX441" s="60"/>
      <c r="DY441" s="60"/>
      <c r="DZ441" s="60"/>
      <c r="EA441" s="60"/>
      <c r="EB441" s="60"/>
      <c r="EC441" s="60"/>
      <c r="ED441" s="60"/>
      <c r="EE441" s="60"/>
      <c r="EF441" s="60"/>
      <c r="EG441" s="60"/>
      <c r="EH441" s="60"/>
      <c r="EI441" s="60"/>
      <c r="EJ441" s="60"/>
      <c r="EK441" s="60"/>
      <c r="EL441" s="60"/>
      <c r="EM441" s="60"/>
      <c r="EN441" s="60"/>
      <c r="EO441" s="60">
        <v>1798</v>
      </c>
      <c r="EP441" s="60"/>
      <c r="EQ441" s="60"/>
      <c r="ER441" s="60"/>
      <c r="ES441" s="60"/>
      <c r="ET441" s="60"/>
      <c r="EU441" s="60"/>
      <c r="EV441" s="60"/>
      <c r="EW441" s="60"/>
      <c r="EX441" s="60"/>
      <c r="EY441" s="60"/>
      <c r="EZ441" s="60"/>
      <c r="FA441" s="60"/>
      <c r="FB441" s="60"/>
      <c r="FC441" s="60"/>
      <c r="FD441" s="60"/>
      <c r="FE441" s="60"/>
      <c r="FF441" s="60"/>
      <c r="FG441" s="60"/>
      <c r="FH441" s="60"/>
      <c r="FI441" s="60"/>
      <c r="FJ441" s="60"/>
      <c r="FK441" s="60"/>
      <c r="FL441" s="60"/>
      <c r="FM441" s="60"/>
      <c r="FN441" s="60"/>
    </row>
    <row r="442" spans="1:170" ht="15.6" x14ac:dyDescent="0.3">
      <c r="A442" s="56">
        <v>1684</v>
      </c>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c r="AA442" s="60"/>
      <c r="AB442" s="60"/>
      <c r="AC442" s="60"/>
      <c r="AD442" s="60"/>
      <c r="AE442" s="60"/>
      <c r="AF442" s="60"/>
      <c r="AG442" s="60"/>
      <c r="AH442" s="60"/>
      <c r="AI442" s="60"/>
      <c r="AJ442" s="60"/>
      <c r="AK442" s="60"/>
      <c r="AL442" s="60"/>
      <c r="AM442" s="60"/>
      <c r="AN442" s="60"/>
      <c r="AO442" s="60">
        <v>1629.7511942985193</v>
      </c>
      <c r="AP442" s="60"/>
      <c r="AQ442" s="60"/>
      <c r="AR442" s="60"/>
      <c r="AS442" s="60"/>
      <c r="AT442" s="60"/>
      <c r="AU442" s="60"/>
      <c r="AV442" s="60"/>
      <c r="AW442" s="60">
        <v>1096.5029538915019</v>
      </c>
      <c r="AX442" s="60"/>
      <c r="AY442" s="60"/>
      <c r="AZ442" s="60"/>
      <c r="BA442" s="60">
        <v>1820.283207409725</v>
      </c>
      <c r="BB442" s="60"/>
      <c r="BC442" s="60">
        <v>1946</v>
      </c>
      <c r="BD442" s="60"/>
      <c r="BE442" s="60"/>
      <c r="BF442" s="60"/>
      <c r="BG442" s="60"/>
      <c r="BH442" s="60"/>
      <c r="BI442" s="60"/>
      <c r="BJ442" s="60"/>
      <c r="BK442" s="60"/>
      <c r="BL442" s="60"/>
      <c r="BM442" s="60"/>
      <c r="BN442" s="60"/>
      <c r="BO442" s="60"/>
      <c r="BP442" s="60"/>
      <c r="BQ442" s="60"/>
      <c r="BR442" s="60"/>
      <c r="BS442" s="60"/>
      <c r="BT442" s="60"/>
      <c r="BU442" s="60"/>
      <c r="BV442" s="60"/>
      <c r="BW442" s="60"/>
      <c r="BX442" s="60"/>
      <c r="BY442" s="60"/>
      <c r="BZ442" s="60"/>
      <c r="CA442" s="60"/>
      <c r="CB442" s="60"/>
      <c r="CC442" s="60"/>
      <c r="CD442" s="60"/>
      <c r="CE442" s="60"/>
      <c r="CF442" s="60"/>
      <c r="CG442" s="60"/>
      <c r="CH442" s="60"/>
      <c r="CI442" s="60"/>
      <c r="CJ442" s="60"/>
      <c r="CK442" s="60"/>
      <c r="CL442" s="60"/>
      <c r="CM442" s="60"/>
      <c r="CN442" s="60"/>
      <c r="CO442" s="60"/>
      <c r="CP442" s="60"/>
      <c r="CQ442" s="60"/>
      <c r="CR442" s="60"/>
      <c r="CS442" s="60"/>
      <c r="CT442" s="60"/>
      <c r="CU442" s="61">
        <v>1218</v>
      </c>
      <c r="CV442" s="60"/>
      <c r="CW442" s="60"/>
      <c r="CX442" s="60"/>
      <c r="CY442" s="60"/>
      <c r="CZ442" s="60"/>
      <c r="DA442" s="60"/>
      <c r="DB442" s="60"/>
      <c r="DC442" s="60"/>
      <c r="DD442" s="60"/>
      <c r="DE442" s="60"/>
      <c r="DF442" s="60"/>
      <c r="DG442" s="60"/>
      <c r="DH442" s="60"/>
      <c r="DI442" s="60"/>
      <c r="DJ442" s="60"/>
      <c r="DK442" s="60">
        <v>3290.5525846702312</v>
      </c>
      <c r="DL442" s="60"/>
      <c r="DM442" s="60"/>
      <c r="DN442" s="60"/>
      <c r="DO442" s="60"/>
      <c r="DP442" s="60"/>
      <c r="DQ442" s="60"/>
      <c r="DR442" s="60">
        <v>1152</v>
      </c>
      <c r="DS442" s="60"/>
      <c r="DT442" s="60">
        <v>1041</v>
      </c>
      <c r="DU442" s="60"/>
      <c r="DV442" s="60"/>
      <c r="DW442" s="60">
        <v>1662.8430038675001</v>
      </c>
      <c r="DX442" s="60"/>
      <c r="DY442" s="60"/>
      <c r="DZ442" s="60"/>
      <c r="EA442" s="60"/>
      <c r="EB442" s="60"/>
      <c r="EC442" s="60"/>
      <c r="ED442" s="60"/>
      <c r="EE442" s="60"/>
      <c r="EF442" s="60"/>
      <c r="EG442" s="60"/>
      <c r="EH442" s="60"/>
      <c r="EI442" s="60"/>
      <c r="EJ442" s="60"/>
      <c r="EK442" s="60"/>
      <c r="EL442" s="60"/>
      <c r="EM442" s="60"/>
      <c r="EN442" s="60"/>
      <c r="EO442" s="60">
        <v>1602</v>
      </c>
      <c r="EP442" s="60"/>
      <c r="EQ442" s="60"/>
      <c r="ER442" s="60"/>
      <c r="ES442" s="60"/>
      <c r="ET442" s="60"/>
      <c r="EU442" s="60"/>
      <c r="EV442" s="60"/>
      <c r="EW442" s="60"/>
      <c r="EX442" s="60"/>
      <c r="EY442" s="60"/>
      <c r="EZ442" s="60"/>
      <c r="FA442" s="60"/>
      <c r="FB442" s="60"/>
      <c r="FC442" s="60"/>
      <c r="FD442" s="60"/>
      <c r="FE442" s="60"/>
      <c r="FF442" s="60"/>
      <c r="FG442" s="60"/>
      <c r="FH442" s="60"/>
      <c r="FI442" s="60"/>
      <c r="FJ442" s="60"/>
      <c r="FK442" s="60"/>
      <c r="FL442" s="60"/>
      <c r="FM442" s="60"/>
      <c r="FN442" s="60"/>
    </row>
    <row r="443" spans="1:170" ht="15.6" x14ac:dyDescent="0.3">
      <c r="A443" s="56">
        <v>1685</v>
      </c>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c r="AA443" s="60"/>
      <c r="AB443" s="60">
        <v>1280</v>
      </c>
      <c r="AC443" s="60"/>
      <c r="AD443" s="60"/>
      <c r="AE443" s="60"/>
      <c r="AF443" s="60"/>
      <c r="AG443" s="60"/>
      <c r="AH443" s="60"/>
      <c r="AI443" s="60"/>
      <c r="AJ443" s="60"/>
      <c r="AK443" s="60"/>
      <c r="AL443" s="60"/>
      <c r="AM443" s="60"/>
      <c r="AN443" s="60"/>
      <c r="AO443" s="60">
        <v>1644.4594664783838</v>
      </c>
      <c r="AP443" s="60"/>
      <c r="AQ443" s="60"/>
      <c r="AR443" s="60"/>
      <c r="AS443" s="60"/>
      <c r="AT443" s="60"/>
      <c r="AU443" s="60"/>
      <c r="AV443" s="60"/>
      <c r="AW443" s="60">
        <v>1164.3215551817061</v>
      </c>
      <c r="AX443" s="60"/>
      <c r="AY443" s="60"/>
      <c r="AZ443" s="60"/>
      <c r="BA443" s="60">
        <v>1705.9518410719584</v>
      </c>
      <c r="BB443" s="60"/>
      <c r="BC443" s="60">
        <v>2110</v>
      </c>
      <c r="BD443" s="60"/>
      <c r="BE443" s="60"/>
      <c r="BF443" s="60"/>
      <c r="BG443" s="60"/>
      <c r="BH443" s="60"/>
      <c r="BI443" s="60"/>
      <c r="BJ443" s="60"/>
      <c r="BK443" s="60"/>
      <c r="BL443" s="60"/>
      <c r="BM443" s="60"/>
      <c r="BN443" s="60"/>
      <c r="BO443" s="60"/>
      <c r="BP443" s="60"/>
      <c r="BQ443" s="60"/>
      <c r="BR443" s="60"/>
      <c r="BS443" s="60"/>
      <c r="BT443" s="60"/>
      <c r="BU443" s="60"/>
      <c r="BV443" s="60"/>
      <c r="BW443" s="60"/>
      <c r="BX443" s="60"/>
      <c r="BY443" s="60"/>
      <c r="BZ443" s="60"/>
      <c r="CA443" s="60"/>
      <c r="CB443" s="60"/>
      <c r="CC443" s="60"/>
      <c r="CD443" s="60"/>
      <c r="CE443" s="60"/>
      <c r="CF443" s="60"/>
      <c r="CG443" s="60"/>
      <c r="CH443" s="60"/>
      <c r="CI443" s="60"/>
      <c r="CJ443" s="60"/>
      <c r="CK443" s="60"/>
      <c r="CL443" s="60"/>
      <c r="CM443" s="60"/>
      <c r="CN443" s="60"/>
      <c r="CO443" s="60"/>
      <c r="CP443" s="60"/>
      <c r="CQ443" s="60"/>
      <c r="CR443" s="60"/>
      <c r="CS443" s="60"/>
      <c r="CT443" s="60"/>
      <c r="CU443" s="61">
        <v>1258</v>
      </c>
      <c r="CV443" s="60"/>
      <c r="CW443" s="60"/>
      <c r="CX443" s="60"/>
      <c r="CY443" s="60"/>
      <c r="CZ443" s="60"/>
      <c r="DA443" s="60"/>
      <c r="DB443" s="60"/>
      <c r="DC443" s="60"/>
      <c r="DD443" s="60"/>
      <c r="DE443" s="60"/>
      <c r="DF443" s="60"/>
      <c r="DG443" s="60"/>
      <c r="DH443" s="60"/>
      <c r="DI443" s="60"/>
      <c r="DJ443" s="60"/>
      <c r="DK443" s="60">
        <v>3609.6256684491973</v>
      </c>
      <c r="DL443" s="60"/>
      <c r="DM443" s="60"/>
      <c r="DN443" s="60"/>
      <c r="DO443" s="60"/>
      <c r="DP443" s="60"/>
      <c r="DQ443" s="60"/>
      <c r="DR443" s="60">
        <v>1057</v>
      </c>
      <c r="DS443" s="60"/>
      <c r="DT443" s="60">
        <v>1047</v>
      </c>
      <c r="DU443" s="60"/>
      <c r="DV443" s="60"/>
      <c r="DW443" s="60">
        <v>1468.7440709305001</v>
      </c>
      <c r="DX443" s="60"/>
      <c r="DY443" s="60"/>
      <c r="DZ443" s="60"/>
      <c r="EA443" s="60"/>
      <c r="EB443" s="60"/>
      <c r="EC443" s="60"/>
      <c r="ED443" s="60"/>
      <c r="EE443" s="60"/>
      <c r="EF443" s="60"/>
      <c r="EG443" s="60"/>
      <c r="EH443" s="60"/>
      <c r="EI443" s="60"/>
      <c r="EJ443" s="60"/>
      <c r="EK443" s="60"/>
      <c r="EL443" s="60"/>
      <c r="EM443" s="60"/>
      <c r="EN443" s="60"/>
      <c r="EO443" s="60">
        <v>1752</v>
      </c>
      <c r="EP443" s="60"/>
      <c r="EQ443" s="60"/>
      <c r="ER443" s="60"/>
      <c r="ES443" s="60"/>
      <c r="ET443" s="60"/>
      <c r="EU443" s="60"/>
      <c r="EV443" s="60"/>
      <c r="EW443" s="60"/>
      <c r="EX443" s="60"/>
      <c r="EY443" s="60"/>
      <c r="EZ443" s="60"/>
      <c r="FA443" s="60"/>
      <c r="FB443" s="60"/>
      <c r="FC443" s="60"/>
      <c r="FD443" s="60"/>
      <c r="FE443" s="60"/>
      <c r="FF443" s="60"/>
      <c r="FG443" s="60"/>
      <c r="FH443" s="60"/>
      <c r="FI443" s="60"/>
      <c r="FJ443" s="60"/>
      <c r="FK443" s="60"/>
      <c r="FL443" s="60"/>
      <c r="FM443" s="60"/>
      <c r="FN443" s="60"/>
    </row>
    <row r="444" spans="1:170" ht="15.6" x14ac:dyDescent="0.3">
      <c r="A444" s="56">
        <v>1686</v>
      </c>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c r="AA444" s="60"/>
      <c r="AB444" s="60"/>
      <c r="AC444" s="60"/>
      <c r="AD444" s="60"/>
      <c r="AE444" s="60"/>
      <c r="AF444" s="60"/>
      <c r="AG444" s="60"/>
      <c r="AH444" s="60"/>
      <c r="AI444" s="60"/>
      <c r="AJ444" s="60"/>
      <c r="AK444" s="60"/>
      <c r="AL444" s="60"/>
      <c r="AM444" s="60"/>
      <c r="AN444" s="60"/>
      <c r="AO444" s="60">
        <v>1679.5129890669871</v>
      </c>
      <c r="AP444" s="60"/>
      <c r="AQ444" s="60"/>
      <c r="AR444" s="60"/>
      <c r="AS444" s="60"/>
      <c r="AT444" s="60"/>
      <c r="AU444" s="60"/>
      <c r="AV444" s="60"/>
      <c r="AW444" s="60">
        <v>1200.5724136817028</v>
      </c>
      <c r="AX444" s="60"/>
      <c r="AY444" s="60"/>
      <c r="AZ444" s="60"/>
      <c r="BA444" s="60">
        <v>1750.2732434788154</v>
      </c>
      <c r="BB444" s="60"/>
      <c r="BC444" s="60">
        <v>1949</v>
      </c>
      <c r="BD444" s="60"/>
      <c r="BE444" s="60"/>
      <c r="BF444" s="60"/>
      <c r="BG444" s="60"/>
      <c r="BH444" s="60"/>
      <c r="BI444" s="60"/>
      <c r="BJ444" s="60"/>
      <c r="BK444" s="60"/>
      <c r="BL444" s="60"/>
      <c r="BM444" s="60"/>
      <c r="BN444" s="60"/>
      <c r="BO444" s="60"/>
      <c r="BP444" s="60"/>
      <c r="BQ444" s="60"/>
      <c r="BR444" s="60"/>
      <c r="BS444" s="60"/>
      <c r="BT444" s="60"/>
      <c r="BU444" s="60"/>
      <c r="BV444" s="60"/>
      <c r="BW444" s="60"/>
      <c r="BX444" s="60"/>
      <c r="BY444" s="60"/>
      <c r="BZ444" s="60"/>
      <c r="CA444" s="60"/>
      <c r="CB444" s="60"/>
      <c r="CC444" s="60"/>
      <c r="CD444" s="60"/>
      <c r="CE444" s="60"/>
      <c r="CF444" s="60"/>
      <c r="CG444" s="60"/>
      <c r="CH444" s="60"/>
      <c r="CI444" s="60"/>
      <c r="CJ444" s="60"/>
      <c r="CK444" s="60"/>
      <c r="CL444" s="60"/>
      <c r="CM444" s="60"/>
      <c r="CN444" s="60"/>
      <c r="CO444" s="60"/>
      <c r="CP444" s="60"/>
      <c r="CQ444" s="60"/>
      <c r="CR444" s="60"/>
      <c r="CS444" s="60"/>
      <c r="CT444" s="60"/>
      <c r="CU444" s="61">
        <v>1274</v>
      </c>
      <c r="CV444" s="60"/>
      <c r="CW444" s="60"/>
      <c r="CX444" s="60"/>
      <c r="CY444" s="60"/>
      <c r="CZ444" s="60"/>
      <c r="DA444" s="60"/>
      <c r="DB444" s="60"/>
      <c r="DC444" s="60"/>
      <c r="DD444" s="60"/>
      <c r="DE444" s="60"/>
      <c r="DF444" s="60"/>
      <c r="DG444" s="60"/>
      <c r="DH444" s="60"/>
      <c r="DI444" s="60"/>
      <c r="DJ444" s="60"/>
      <c r="DK444" s="60">
        <v>3684.4919786096252</v>
      </c>
      <c r="DL444" s="60"/>
      <c r="DM444" s="60"/>
      <c r="DN444" s="60"/>
      <c r="DO444" s="60"/>
      <c r="DP444" s="60"/>
      <c r="DQ444" s="60"/>
      <c r="DR444" s="60">
        <v>1034</v>
      </c>
      <c r="DS444" s="60"/>
      <c r="DT444" s="60">
        <v>1055</v>
      </c>
      <c r="DU444" s="60"/>
      <c r="DV444" s="60"/>
      <c r="DW444" s="60">
        <v>1545.4061230790001</v>
      </c>
      <c r="DX444" s="60"/>
      <c r="DY444" s="60"/>
      <c r="DZ444" s="60"/>
      <c r="EA444" s="60"/>
      <c r="EB444" s="60"/>
      <c r="EC444" s="60"/>
      <c r="ED444" s="60"/>
      <c r="EE444" s="60"/>
      <c r="EF444" s="60"/>
      <c r="EG444" s="60"/>
      <c r="EH444" s="60"/>
      <c r="EI444" s="60"/>
      <c r="EJ444" s="60"/>
      <c r="EK444" s="60"/>
      <c r="EL444" s="60"/>
      <c r="EM444" s="60"/>
      <c r="EN444" s="60"/>
      <c r="EO444" s="60">
        <v>1886</v>
      </c>
      <c r="EP444" s="60"/>
      <c r="EQ444" s="60"/>
      <c r="ER444" s="60"/>
      <c r="ES444" s="60"/>
      <c r="ET444" s="60"/>
      <c r="EU444" s="60"/>
      <c r="EV444" s="60"/>
      <c r="EW444" s="60"/>
      <c r="EX444" s="60"/>
      <c r="EY444" s="60"/>
      <c r="EZ444" s="60"/>
      <c r="FA444" s="60"/>
      <c r="FB444" s="60"/>
      <c r="FC444" s="60"/>
      <c r="FD444" s="60"/>
      <c r="FE444" s="60"/>
      <c r="FF444" s="60"/>
      <c r="FG444" s="60"/>
      <c r="FH444" s="60"/>
      <c r="FI444" s="60"/>
      <c r="FJ444" s="60"/>
      <c r="FK444" s="60"/>
      <c r="FL444" s="60"/>
      <c r="FM444" s="60"/>
      <c r="FN444" s="60"/>
    </row>
    <row r="445" spans="1:170" ht="15.6" x14ac:dyDescent="0.3">
      <c r="A445" s="56">
        <v>1687</v>
      </c>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c r="AD445" s="60"/>
      <c r="AE445" s="60"/>
      <c r="AF445" s="60"/>
      <c r="AG445" s="60"/>
      <c r="AH445" s="60"/>
      <c r="AI445" s="60"/>
      <c r="AJ445" s="60"/>
      <c r="AK445" s="60"/>
      <c r="AL445" s="60"/>
      <c r="AM445" s="60"/>
      <c r="AN445" s="60"/>
      <c r="AO445" s="60">
        <v>1681.2948626378195</v>
      </c>
      <c r="AP445" s="60"/>
      <c r="AQ445" s="60"/>
      <c r="AR445" s="60"/>
      <c r="AS445" s="60"/>
      <c r="AT445" s="60"/>
      <c r="AU445" s="60"/>
      <c r="AV445" s="60"/>
      <c r="AW445" s="60">
        <v>1190.3279626556391</v>
      </c>
      <c r="AX445" s="60"/>
      <c r="AY445" s="60"/>
      <c r="AZ445" s="60"/>
      <c r="BA445" s="60">
        <v>1851.6473765356411</v>
      </c>
      <c r="BB445" s="60"/>
      <c r="BC445" s="60">
        <v>2169</v>
      </c>
      <c r="BD445" s="60"/>
      <c r="BE445" s="60"/>
      <c r="BF445" s="60"/>
      <c r="BG445" s="60"/>
      <c r="BH445" s="60"/>
      <c r="BI445" s="60"/>
      <c r="BJ445" s="60"/>
      <c r="BK445" s="60"/>
      <c r="BL445" s="60"/>
      <c r="BM445" s="60"/>
      <c r="BN445" s="60"/>
      <c r="BO445" s="60"/>
      <c r="BP445" s="60"/>
      <c r="BQ445" s="60"/>
      <c r="BR445" s="60"/>
      <c r="BS445" s="60"/>
      <c r="BT445" s="60"/>
      <c r="BU445" s="60"/>
      <c r="BV445" s="60"/>
      <c r="BW445" s="60"/>
      <c r="BX445" s="60"/>
      <c r="BY445" s="60"/>
      <c r="BZ445" s="60"/>
      <c r="CA445" s="60"/>
      <c r="CB445" s="60"/>
      <c r="CC445" s="60"/>
      <c r="CD445" s="60"/>
      <c r="CE445" s="60"/>
      <c r="CF445" s="60"/>
      <c r="CG445" s="60"/>
      <c r="CH445" s="60"/>
      <c r="CI445" s="60"/>
      <c r="CJ445" s="60"/>
      <c r="CK445" s="60"/>
      <c r="CL445" s="60"/>
      <c r="CM445" s="60"/>
      <c r="CN445" s="60"/>
      <c r="CO445" s="60"/>
      <c r="CP445" s="60"/>
      <c r="CQ445" s="60"/>
      <c r="CR445" s="60"/>
      <c r="CS445" s="60"/>
      <c r="CT445" s="60"/>
      <c r="CU445" s="61">
        <v>1269</v>
      </c>
      <c r="CV445" s="60"/>
      <c r="CW445" s="60"/>
      <c r="CX445" s="60"/>
      <c r="CY445" s="60"/>
      <c r="CZ445" s="60"/>
      <c r="DA445" s="60"/>
      <c r="DB445" s="60"/>
      <c r="DC445" s="60"/>
      <c r="DD445" s="60"/>
      <c r="DE445" s="60"/>
      <c r="DF445" s="60"/>
      <c r="DG445" s="60"/>
      <c r="DH445" s="60"/>
      <c r="DI445" s="60"/>
      <c r="DJ445" s="60"/>
      <c r="DK445" s="60">
        <v>3630.1247771836001</v>
      </c>
      <c r="DL445" s="60"/>
      <c r="DM445" s="60"/>
      <c r="DN445" s="60"/>
      <c r="DO445" s="60"/>
      <c r="DP445" s="60"/>
      <c r="DQ445" s="60"/>
      <c r="DR445" s="60">
        <v>928</v>
      </c>
      <c r="DS445" s="60"/>
      <c r="DT445" s="60">
        <v>1060</v>
      </c>
      <c r="DU445" s="60"/>
      <c r="DV445" s="60"/>
      <c r="DW445" s="60">
        <v>1672.3682559675001</v>
      </c>
      <c r="DX445" s="60"/>
      <c r="DY445" s="60"/>
      <c r="DZ445" s="60"/>
      <c r="EA445" s="60"/>
      <c r="EB445" s="60"/>
      <c r="EC445" s="60"/>
      <c r="ED445" s="60"/>
      <c r="EE445" s="60"/>
      <c r="EF445" s="60"/>
      <c r="EG445" s="60"/>
      <c r="EH445" s="60"/>
      <c r="EI445" s="60"/>
      <c r="EJ445" s="60"/>
      <c r="EK445" s="60"/>
      <c r="EL445" s="60"/>
      <c r="EM445" s="60"/>
      <c r="EN445" s="60"/>
      <c r="EO445" s="60">
        <v>1811</v>
      </c>
      <c r="EP445" s="60"/>
      <c r="EQ445" s="60"/>
      <c r="ER445" s="60"/>
      <c r="ES445" s="60"/>
      <c r="ET445" s="60"/>
      <c r="EU445" s="60"/>
      <c r="EV445" s="60"/>
      <c r="EW445" s="60"/>
      <c r="EX445" s="60"/>
      <c r="EY445" s="60"/>
      <c r="EZ445" s="60"/>
      <c r="FA445" s="60"/>
      <c r="FB445" s="60"/>
      <c r="FC445" s="60"/>
      <c r="FD445" s="60"/>
      <c r="FE445" s="60"/>
      <c r="FF445" s="60"/>
      <c r="FG445" s="60"/>
      <c r="FH445" s="60"/>
      <c r="FI445" s="60"/>
      <c r="FJ445" s="60"/>
      <c r="FK445" s="60"/>
      <c r="FL445" s="60"/>
      <c r="FM445" s="60"/>
      <c r="FN445" s="60"/>
    </row>
    <row r="446" spans="1:170" ht="15.6" x14ac:dyDescent="0.3">
      <c r="A446" s="56">
        <v>1688</v>
      </c>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c r="AA446" s="60"/>
      <c r="AB446" s="60"/>
      <c r="AC446" s="60"/>
      <c r="AD446" s="60"/>
      <c r="AE446" s="60"/>
      <c r="AF446" s="60"/>
      <c r="AG446" s="60"/>
      <c r="AH446" s="60"/>
      <c r="AI446" s="60"/>
      <c r="AJ446" s="60"/>
      <c r="AK446" s="60"/>
      <c r="AL446" s="60"/>
      <c r="AM446" s="60"/>
      <c r="AN446" s="60"/>
      <c r="AO446" s="60">
        <v>1667.0883379082102</v>
      </c>
      <c r="AP446" s="60"/>
      <c r="AQ446" s="60"/>
      <c r="AR446" s="60"/>
      <c r="AS446" s="60"/>
      <c r="AT446" s="60"/>
      <c r="AU446" s="60"/>
      <c r="AV446" s="60"/>
      <c r="AW446" s="60">
        <v>1175.0059907050704</v>
      </c>
      <c r="AX446" s="60"/>
      <c r="AY446" s="60"/>
      <c r="AZ446" s="60"/>
      <c r="BA446" s="60">
        <v>1941.8349109790838</v>
      </c>
      <c r="BB446" s="60"/>
      <c r="BC446" s="60">
        <v>2333</v>
      </c>
      <c r="BD446" s="60"/>
      <c r="BE446" s="60"/>
      <c r="BF446" s="60"/>
      <c r="BG446" s="60"/>
      <c r="BH446" s="60"/>
      <c r="BI446" s="60"/>
      <c r="BJ446" s="60"/>
      <c r="BK446" s="60"/>
      <c r="BL446" s="60"/>
      <c r="BM446" s="60"/>
      <c r="BN446" s="60"/>
      <c r="BO446" s="60"/>
      <c r="BP446" s="60"/>
      <c r="BQ446" s="60"/>
      <c r="BR446" s="60"/>
      <c r="BS446" s="60"/>
      <c r="BT446" s="60"/>
      <c r="BU446" s="60"/>
      <c r="BV446" s="60"/>
      <c r="BW446" s="60"/>
      <c r="BX446" s="60"/>
      <c r="BY446" s="60"/>
      <c r="BZ446" s="60"/>
      <c r="CA446" s="60"/>
      <c r="CB446" s="60"/>
      <c r="CC446" s="60"/>
      <c r="CD446" s="60"/>
      <c r="CE446" s="60"/>
      <c r="CF446" s="60"/>
      <c r="CG446" s="60"/>
      <c r="CH446" s="60"/>
      <c r="CI446" s="60"/>
      <c r="CJ446" s="60"/>
      <c r="CK446" s="60"/>
      <c r="CL446" s="60"/>
      <c r="CM446" s="60"/>
      <c r="CN446" s="60"/>
      <c r="CO446" s="60"/>
      <c r="CP446" s="60"/>
      <c r="CQ446" s="60"/>
      <c r="CR446" s="60"/>
      <c r="CS446" s="60"/>
      <c r="CT446" s="60"/>
      <c r="CU446" s="61">
        <v>1270</v>
      </c>
      <c r="CV446" s="60"/>
      <c r="CW446" s="60"/>
      <c r="CX446" s="60"/>
      <c r="CY446" s="60"/>
      <c r="CZ446" s="60"/>
      <c r="DA446" s="60"/>
      <c r="DB446" s="60"/>
      <c r="DC446" s="60"/>
      <c r="DD446" s="60"/>
      <c r="DE446" s="60"/>
      <c r="DF446" s="60"/>
      <c r="DG446" s="60"/>
      <c r="DH446" s="60"/>
      <c r="DI446" s="60"/>
      <c r="DJ446" s="60"/>
      <c r="DK446" s="60">
        <v>3817.29055258467</v>
      </c>
      <c r="DL446" s="60"/>
      <c r="DM446" s="60"/>
      <c r="DN446" s="60"/>
      <c r="DO446" s="60"/>
      <c r="DP446" s="60"/>
      <c r="DQ446" s="60"/>
      <c r="DR446" s="60">
        <v>944</v>
      </c>
      <c r="DS446" s="60"/>
      <c r="DT446" s="60">
        <v>1057</v>
      </c>
      <c r="DU446" s="60"/>
      <c r="DV446" s="60"/>
      <c r="DW446" s="60">
        <v>2071.1457987675003</v>
      </c>
      <c r="DX446" s="60"/>
      <c r="DY446" s="60"/>
      <c r="DZ446" s="60"/>
      <c r="EA446" s="60"/>
      <c r="EB446" s="60"/>
      <c r="EC446" s="60"/>
      <c r="ED446" s="60"/>
      <c r="EE446" s="60"/>
      <c r="EF446" s="60"/>
      <c r="EG446" s="60"/>
      <c r="EH446" s="60"/>
      <c r="EI446" s="60"/>
      <c r="EJ446" s="60"/>
      <c r="EK446" s="60"/>
      <c r="EL446" s="60"/>
      <c r="EM446" s="60"/>
      <c r="EN446" s="60"/>
      <c r="EO446" s="60">
        <v>1803</v>
      </c>
      <c r="EP446" s="60"/>
      <c r="EQ446" s="60"/>
      <c r="ER446" s="60"/>
      <c r="ES446" s="60"/>
      <c r="ET446" s="60"/>
      <c r="EU446" s="60"/>
      <c r="EV446" s="60"/>
      <c r="EW446" s="60"/>
      <c r="EX446" s="60"/>
      <c r="EY446" s="60"/>
      <c r="EZ446" s="60"/>
      <c r="FA446" s="60"/>
      <c r="FB446" s="60"/>
      <c r="FC446" s="60"/>
      <c r="FD446" s="60"/>
      <c r="FE446" s="60"/>
      <c r="FF446" s="60"/>
      <c r="FG446" s="60"/>
      <c r="FH446" s="60"/>
      <c r="FI446" s="60"/>
      <c r="FJ446" s="60"/>
      <c r="FK446" s="60"/>
      <c r="FL446" s="60"/>
      <c r="FM446" s="60"/>
      <c r="FN446" s="60"/>
    </row>
    <row r="447" spans="1:170" ht="15.6" x14ac:dyDescent="0.3">
      <c r="A447" s="56">
        <v>1689</v>
      </c>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60"/>
      <c r="AH447" s="60"/>
      <c r="AI447" s="60"/>
      <c r="AJ447" s="60"/>
      <c r="AK447" s="60"/>
      <c r="AL447" s="60"/>
      <c r="AM447" s="60"/>
      <c r="AN447" s="60"/>
      <c r="AO447" s="60">
        <v>1657.4368111634622</v>
      </c>
      <c r="AP447" s="60"/>
      <c r="AQ447" s="60"/>
      <c r="AR447" s="60"/>
      <c r="AS447" s="60"/>
      <c r="AT447" s="60"/>
      <c r="AU447" s="60"/>
      <c r="AV447" s="60"/>
      <c r="AW447" s="60">
        <v>1150.9838605491102</v>
      </c>
      <c r="AX447" s="60"/>
      <c r="AY447" s="60"/>
      <c r="AZ447" s="60"/>
      <c r="BA447" s="60">
        <v>1940.8189094940403</v>
      </c>
      <c r="BB447" s="60"/>
      <c r="BC447" s="60">
        <v>2233</v>
      </c>
      <c r="BD447" s="60"/>
      <c r="BE447" s="60"/>
      <c r="BF447" s="60"/>
      <c r="BG447" s="60"/>
      <c r="BH447" s="60"/>
      <c r="BI447" s="60"/>
      <c r="BJ447" s="60"/>
      <c r="BK447" s="60"/>
      <c r="BL447" s="60"/>
      <c r="BM447" s="60"/>
      <c r="BN447" s="60"/>
      <c r="BO447" s="60"/>
      <c r="BP447" s="60"/>
      <c r="BQ447" s="60"/>
      <c r="BR447" s="60"/>
      <c r="BS447" s="60"/>
      <c r="BT447" s="60"/>
      <c r="BU447" s="60"/>
      <c r="BV447" s="60"/>
      <c r="BW447" s="60"/>
      <c r="BX447" s="60"/>
      <c r="BY447" s="60"/>
      <c r="BZ447" s="60"/>
      <c r="CA447" s="60"/>
      <c r="CB447" s="60"/>
      <c r="CC447" s="60"/>
      <c r="CD447" s="60"/>
      <c r="CE447" s="60"/>
      <c r="CF447" s="60"/>
      <c r="CG447" s="60"/>
      <c r="CH447" s="60"/>
      <c r="CI447" s="60"/>
      <c r="CJ447" s="60"/>
      <c r="CK447" s="60"/>
      <c r="CL447" s="60"/>
      <c r="CM447" s="60"/>
      <c r="CN447" s="60"/>
      <c r="CO447" s="60"/>
      <c r="CP447" s="60"/>
      <c r="CQ447" s="60"/>
      <c r="CR447" s="60"/>
      <c r="CS447" s="60"/>
      <c r="CT447" s="60"/>
      <c r="CU447" s="61">
        <v>1286</v>
      </c>
      <c r="CV447" s="60"/>
      <c r="CW447" s="60"/>
      <c r="CX447" s="60"/>
      <c r="CY447" s="60"/>
      <c r="CZ447" s="60"/>
      <c r="DA447" s="60"/>
      <c r="DB447" s="60"/>
      <c r="DC447" s="60"/>
      <c r="DD447" s="60"/>
      <c r="DE447" s="60"/>
      <c r="DF447" s="60"/>
      <c r="DG447" s="60"/>
      <c r="DH447" s="60"/>
      <c r="DI447" s="60"/>
      <c r="DJ447" s="60"/>
      <c r="DK447" s="60">
        <v>3741.532976827094</v>
      </c>
      <c r="DL447" s="60"/>
      <c r="DM447" s="60"/>
      <c r="DN447" s="60"/>
      <c r="DO447" s="60"/>
      <c r="DP447" s="60"/>
      <c r="DQ447" s="60"/>
      <c r="DR447" s="60">
        <v>928</v>
      </c>
      <c r="DS447" s="60"/>
      <c r="DT447" s="60">
        <v>1052</v>
      </c>
      <c r="DU447" s="60"/>
      <c r="DV447" s="60"/>
      <c r="DW447" s="60">
        <v>2114.4594530150002</v>
      </c>
      <c r="DX447" s="60"/>
      <c r="DY447" s="60"/>
      <c r="DZ447" s="60"/>
      <c r="EA447" s="60"/>
      <c r="EB447" s="60"/>
      <c r="EC447" s="60"/>
      <c r="ED447" s="60"/>
      <c r="EE447" s="60"/>
      <c r="EF447" s="60"/>
      <c r="EG447" s="60"/>
      <c r="EH447" s="60"/>
      <c r="EI447" s="60"/>
      <c r="EJ447" s="60"/>
      <c r="EK447" s="60"/>
      <c r="EL447" s="60"/>
      <c r="EM447" s="60"/>
      <c r="EN447" s="60"/>
      <c r="EO447" s="60">
        <v>1870</v>
      </c>
      <c r="EP447" s="60"/>
      <c r="EQ447" s="60"/>
      <c r="ER447" s="60"/>
      <c r="ES447" s="60"/>
      <c r="ET447" s="60"/>
      <c r="EU447" s="60"/>
      <c r="EV447" s="60"/>
      <c r="EW447" s="60"/>
      <c r="EX447" s="60"/>
      <c r="EY447" s="60"/>
      <c r="EZ447" s="60"/>
      <c r="FA447" s="60"/>
      <c r="FB447" s="60"/>
      <c r="FC447" s="60"/>
      <c r="FD447" s="60"/>
      <c r="FE447" s="60"/>
      <c r="FF447" s="60"/>
      <c r="FG447" s="60"/>
      <c r="FH447" s="60"/>
      <c r="FI447" s="60"/>
      <c r="FJ447" s="60"/>
      <c r="FK447" s="60"/>
      <c r="FL447" s="60"/>
      <c r="FM447" s="60"/>
      <c r="FN447" s="60"/>
    </row>
    <row r="448" spans="1:170" ht="15.6" x14ac:dyDescent="0.3">
      <c r="A448" s="56">
        <v>1690</v>
      </c>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v>1413</v>
      </c>
      <c r="AC448" s="60"/>
      <c r="AD448" s="60"/>
      <c r="AE448" s="60"/>
      <c r="AF448" s="60"/>
      <c r="AG448" s="60"/>
      <c r="AH448" s="60"/>
      <c r="AI448" s="60"/>
      <c r="AJ448" s="60"/>
      <c r="AK448" s="60"/>
      <c r="AL448" s="60">
        <v>295</v>
      </c>
      <c r="AM448" s="60"/>
      <c r="AN448" s="60"/>
      <c r="AO448" s="60">
        <v>1654.9115294816647</v>
      </c>
      <c r="AP448" s="60"/>
      <c r="AQ448" s="60"/>
      <c r="AR448" s="60"/>
      <c r="AS448" s="60"/>
      <c r="AT448" s="60"/>
      <c r="AU448" s="60"/>
      <c r="AV448" s="60"/>
      <c r="AW448" s="60">
        <v>1206.7247665723987</v>
      </c>
      <c r="AX448" s="60"/>
      <c r="AY448" s="60"/>
      <c r="AZ448" s="60"/>
      <c r="BA448" s="60">
        <v>1800.2868300305061</v>
      </c>
      <c r="BB448" s="60"/>
      <c r="BC448" s="60">
        <v>2386</v>
      </c>
      <c r="BD448" s="60"/>
      <c r="BE448" s="60"/>
      <c r="BF448" s="60"/>
      <c r="BG448" s="60"/>
      <c r="BH448" s="60"/>
      <c r="BI448" s="60"/>
      <c r="BJ448" s="60"/>
      <c r="BK448" s="60"/>
      <c r="BL448" s="60"/>
      <c r="BM448" s="60"/>
      <c r="BN448" s="60"/>
      <c r="BO448" s="60"/>
      <c r="BP448" s="60"/>
      <c r="BQ448" s="60"/>
      <c r="BR448" s="60"/>
      <c r="BS448" s="60"/>
      <c r="BT448" s="60"/>
      <c r="BU448" s="60"/>
      <c r="BV448" s="60"/>
      <c r="BW448" s="60"/>
      <c r="BX448" s="60"/>
      <c r="BY448" s="60"/>
      <c r="BZ448" s="60"/>
      <c r="CA448" s="60"/>
      <c r="CB448" s="60"/>
      <c r="CC448" s="60"/>
      <c r="CD448" s="60"/>
      <c r="CE448" s="60"/>
      <c r="CF448" s="60"/>
      <c r="CG448" s="60"/>
      <c r="CH448" s="60"/>
      <c r="CI448" s="60"/>
      <c r="CJ448" s="60"/>
      <c r="CK448" s="60"/>
      <c r="CL448" s="60"/>
      <c r="CM448" s="60"/>
      <c r="CN448" s="60"/>
      <c r="CO448" s="60"/>
      <c r="CP448" s="60"/>
      <c r="CQ448" s="60"/>
      <c r="CR448" s="60"/>
      <c r="CS448" s="60"/>
      <c r="CT448" s="60"/>
      <c r="CU448" s="61">
        <v>1278</v>
      </c>
      <c r="CV448" s="60"/>
      <c r="CW448" s="60"/>
      <c r="CX448" s="60"/>
      <c r="CY448" s="60"/>
      <c r="CZ448" s="60"/>
      <c r="DA448" s="60"/>
      <c r="DB448" s="60"/>
      <c r="DC448" s="60"/>
      <c r="DD448" s="60"/>
      <c r="DE448" s="60"/>
      <c r="DF448" s="60"/>
      <c r="DG448" s="60"/>
      <c r="DH448" s="60"/>
      <c r="DI448" s="60"/>
      <c r="DJ448" s="60"/>
      <c r="DK448" s="60">
        <v>3915.3297682709444</v>
      </c>
      <c r="DL448" s="60"/>
      <c r="DM448" s="60"/>
      <c r="DN448" s="60"/>
      <c r="DO448" s="60"/>
      <c r="DP448" s="60"/>
      <c r="DQ448" s="60"/>
      <c r="DR448" s="60">
        <v>945</v>
      </c>
      <c r="DS448" s="60"/>
      <c r="DT448" s="60">
        <v>1028</v>
      </c>
      <c r="DU448" s="60"/>
      <c r="DV448" s="60"/>
      <c r="DW448" s="60">
        <v>1954.2258230950001</v>
      </c>
      <c r="DX448" s="60"/>
      <c r="DY448" s="60"/>
      <c r="DZ448" s="60"/>
      <c r="EA448" s="60"/>
      <c r="EB448" s="60"/>
      <c r="EC448" s="60"/>
      <c r="ED448" s="60"/>
      <c r="EE448" s="60"/>
      <c r="EF448" s="60"/>
      <c r="EG448" s="60"/>
      <c r="EH448" s="60"/>
      <c r="EI448" s="60"/>
      <c r="EJ448" s="60"/>
      <c r="EK448" s="60"/>
      <c r="EL448" s="60"/>
      <c r="EM448" s="60"/>
      <c r="EN448" s="60"/>
      <c r="EO448" s="60">
        <v>1881</v>
      </c>
      <c r="EP448" s="60"/>
      <c r="EQ448" s="60"/>
      <c r="ER448" s="60"/>
      <c r="ES448" s="60"/>
      <c r="ET448" s="60"/>
      <c r="EU448" s="60"/>
      <c r="EV448" s="60"/>
      <c r="EW448" s="60"/>
      <c r="EX448" s="60"/>
      <c r="EY448" s="60"/>
      <c r="EZ448" s="60"/>
      <c r="FA448" s="60"/>
      <c r="FB448" s="60"/>
      <c r="FC448" s="60"/>
      <c r="FD448" s="60"/>
      <c r="FE448" s="60"/>
      <c r="FF448" s="60"/>
      <c r="FG448" s="60"/>
      <c r="FH448" s="60"/>
      <c r="FI448" s="60"/>
      <c r="FJ448" s="60"/>
      <c r="FK448" s="60"/>
      <c r="FL448" s="60"/>
      <c r="FM448" s="60"/>
      <c r="FN448" s="60"/>
    </row>
    <row r="449" spans="1:170" ht="15.6" x14ac:dyDescent="0.3">
      <c r="A449" s="56">
        <v>1691</v>
      </c>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c r="AN449" s="60"/>
      <c r="AO449" s="60">
        <v>1637.8589042013994</v>
      </c>
      <c r="AP449" s="60"/>
      <c r="AQ449" s="60"/>
      <c r="AR449" s="60"/>
      <c r="AS449" s="60"/>
      <c r="AT449" s="60"/>
      <c r="AU449" s="60"/>
      <c r="AV449" s="60"/>
      <c r="AW449" s="60">
        <v>1186.1094552814345</v>
      </c>
      <c r="AX449" s="60"/>
      <c r="AY449" s="60"/>
      <c r="AZ449" s="60"/>
      <c r="BA449" s="60">
        <v>1723.5846098980364</v>
      </c>
      <c r="BB449" s="60"/>
      <c r="BC449" s="60">
        <v>2400</v>
      </c>
      <c r="BD449" s="60"/>
      <c r="BE449" s="60"/>
      <c r="BF449" s="60"/>
      <c r="BG449" s="60"/>
      <c r="BH449" s="60"/>
      <c r="BI449" s="60"/>
      <c r="BJ449" s="60"/>
      <c r="BK449" s="60"/>
      <c r="BL449" s="60"/>
      <c r="BM449" s="60"/>
      <c r="BN449" s="60"/>
      <c r="BO449" s="60"/>
      <c r="BP449" s="60"/>
      <c r="BQ449" s="60"/>
      <c r="BR449" s="60"/>
      <c r="BS449" s="60"/>
      <c r="BT449" s="60"/>
      <c r="BU449" s="60"/>
      <c r="BV449" s="60"/>
      <c r="BW449" s="60"/>
      <c r="BX449" s="60"/>
      <c r="BY449" s="60"/>
      <c r="BZ449" s="60"/>
      <c r="CA449" s="60"/>
      <c r="CB449" s="60"/>
      <c r="CC449" s="60"/>
      <c r="CD449" s="60"/>
      <c r="CE449" s="60"/>
      <c r="CF449" s="60"/>
      <c r="CG449" s="60"/>
      <c r="CH449" s="60"/>
      <c r="CI449" s="60"/>
      <c r="CJ449" s="60"/>
      <c r="CK449" s="60"/>
      <c r="CL449" s="60"/>
      <c r="CM449" s="60"/>
      <c r="CN449" s="60"/>
      <c r="CO449" s="60"/>
      <c r="CP449" s="60"/>
      <c r="CQ449" s="60"/>
      <c r="CR449" s="60"/>
      <c r="CS449" s="60"/>
      <c r="CT449" s="60"/>
      <c r="CU449" s="61">
        <v>1267</v>
      </c>
      <c r="CV449" s="60"/>
      <c r="CW449" s="60"/>
      <c r="CX449" s="60"/>
      <c r="CY449" s="60"/>
      <c r="CZ449" s="60"/>
      <c r="DA449" s="60"/>
      <c r="DB449" s="60"/>
      <c r="DC449" s="60"/>
      <c r="DD449" s="60"/>
      <c r="DE449" s="60"/>
      <c r="DF449" s="60"/>
      <c r="DG449" s="60"/>
      <c r="DH449" s="60"/>
      <c r="DI449" s="60"/>
      <c r="DJ449" s="60"/>
      <c r="DK449" s="60">
        <v>3840.4634581105165</v>
      </c>
      <c r="DL449" s="60"/>
      <c r="DM449" s="60"/>
      <c r="DN449" s="60"/>
      <c r="DO449" s="60"/>
      <c r="DP449" s="60"/>
      <c r="DQ449" s="60"/>
      <c r="DR449" s="60">
        <v>991</v>
      </c>
      <c r="DS449" s="60"/>
      <c r="DT449" s="60">
        <v>1007</v>
      </c>
      <c r="DU449" s="60"/>
      <c r="DV449" s="60"/>
      <c r="DW449" s="60">
        <v>1968.0953148675001</v>
      </c>
      <c r="DX449" s="60"/>
      <c r="DY449" s="60"/>
      <c r="DZ449" s="60"/>
      <c r="EA449" s="60"/>
      <c r="EB449" s="60"/>
      <c r="EC449" s="60"/>
      <c r="ED449" s="60"/>
      <c r="EE449" s="60"/>
      <c r="EF449" s="60"/>
      <c r="EG449" s="60"/>
      <c r="EH449" s="60"/>
      <c r="EI449" s="60"/>
      <c r="EJ449" s="60"/>
      <c r="EK449" s="60"/>
      <c r="EL449" s="60"/>
      <c r="EM449" s="60"/>
      <c r="EN449" s="60"/>
      <c r="EO449" s="60">
        <v>1980</v>
      </c>
      <c r="EP449" s="60"/>
      <c r="EQ449" s="60"/>
      <c r="ER449" s="60"/>
      <c r="ES449" s="60"/>
      <c r="ET449" s="60"/>
      <c r="EU449" s="60"/>
      <c r="EV449" s="60"/>
      <c r="EW449" s="60"/>
      <c r="EX449" s="60"/>
      <c r="EY449" s="60"/>
      <c r="EZ449" s="60"/>
      <c r="FA449" s="60"/>
      <c r="FB449" s="60"/>
      <c r="FC449" s="60"/>
      <c r="FD449" s="60"/>
      <c r="FE449" s="60"/>
      <c r="FF449" s="60"/>
      <c r="FG449" s="60"/>
      <c r="FH449" s="60"/>
      <c r="FI449" s="60"/>
      <c r="FJ449" s="60"/>
      <c r="FK449" s="60"/>
      <c r="FL449" s="60"/>
      <c r="FM449" s="60"/>
      <c r="FN449" s="60"/>
    </row>
    <row r="450" spans="1:170" ht="15.6" x14ac:dyDescent="0.3">
      <c r="A450" s="56">
        <v>1692</v>
      </c>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c r="AA450" s="60"/>
      <c r="AB450" s="60"/>
      <c r="AC450" s="60"/>
      <c r="AD450" s="60"/>
      <c r="AE450" s="60"/>
      <c r="AF450" s="60"/>
      <c r="AG450" s="60"/>
      <c r="AH450" s="60"/>
      <c r="AI450" s="60"/>
      <c r="AJ450" s="60"/>
      <c r="AK450" s="60"/>
      <c r="AL450" s="60"/>
      <c r="AM450" s="60"/>
      <c r="AN450" s="60"/>
      <c r="AO450" s="60">
        <v>1581.073996492217</v>
      </c>
      <c r="AP450" s="60"/>
      <c r="AQ450" s="60"/>
      <c r="AR450" s="60"/>
      <c r="AS450" s="60"/>
      <c r="AT450" s="60"/>
      <c r="AU450" s="60"/>
      <c r="AV450" s="60"/>
      <c r="AW450" s="60">
        <v>1143.8621982350176</v>
      </c>
      <c r="AX450" s="60"/>
      <c r="AY450" s="60"/>
      <c r="AZ450" s="60"/>
      <c r="BA450" s="60">
        <v>1565.6834887143659</v>
      </c>
      <c r="BB450" s="60"/>
      <c r="BC450" s="60">
        <v>2595</v>
      </c>
      <c r="BD450" s="60"/>
      <c r="BE450" s="60"/>
      <c r="BF450" s="60"/>
      <c r="BG450" s="60"/>
      <c r="BH450" s="60"/>
      <c r="BI450" s="60"/>
      <c r="BJ450" s="60"/>
      <c r="BK450" s="60"/>
      <c r="BL450" s="60"/>
      <c r="BM450" s="60"/>
      <c r="BN450" s="60"/>
      <c r="BO450" s="60"/>
      <c r="BP450" s="60"/>
      <c r="BQ450" s="60"/>
      <c r="BR450" s="60"/>
      <c r="BS450" s="60"/>
      <c r="BT450" s="60"/>
      <c r="BU450" s="60"/>
      <c r="BV450" s="60"/>
      <c r="BW450" s="60"/>
      <c r="BX450" s="60"/>
      <c r="BY450" s="60"/>
      <c r="BZ450" s="60"/>
      <c r="CA450" s="60"/>
      <c r="CB450" s="60"/>
      <c r="CC450" s="60"/>
      <c r="CD450" s="60"/>
      <c r="CE450" s="60"/>
      <c r="CF450" s="60"/>
      <c r="CG450" s="60"/>
      <c r="CH450" s="60"/>
      <c r="CI450" s="60"/>
      <c r="CJ450" s="60"/>
      <c r="CK450" s="60"/>
      <c r="CL450" s="60"/>
      <c r="CM450" s="60"/>
      <c r="CN450" s="60"/>
      <c r="CO450" s="60"/>
      <c r="CP450" s="60"/>
      <c r="CQ450" s="60"/>
      <c r="CR450" s="60"/>
      <c r="CS450" s="60"/>
      <c r="CT450" s="60"/>
      <c r="CU450" s="61">
        <v>1304</v>
      </c>
      <c r="CV450" s="60"/>
      <c r="CW450" s="60"/>
      <c r="CX450" s="60"/>
      <c r="CY450" s="60"/>
      <c r="CZ450" s="60"/>
      <c r="DA450" s="60"/>
      <c r="DB450" s="60"/>
      <c r="DC450" s="60"/>
      <c r="DD450" s="60"/>
      <c r="DE450" s="60"/>
      <c r="DF450" s="60"/>
      <c r="DG450" s="60"/>
      <c r="DH450" s="60"/>
      <c r="DI450" s="60"/>
      <c r="DJ450" s="60"/>
      <c r="DK450" s="60">
        <v>3653.2976827094471</v>
      </c>
      <c r="DL450" s="60"/>
      <c r="DM450" s="60"/>
      <c r="DN450" s="60"/>
      <c r="DO450" s="60"/>
      <c r="DP450" s="60"/>
      <c r="DQ450" s="60"/>
      <c r="DR450" s="60">
        <v>995</v>
      </c>
      <c r="DS450" s="60"/>
      <c r="DT450" s="60">
        <v>999</v>
      </c>
      <c r="DU450" s="60"/>
      <c r="DV450" s="60"/>
      <c r="DW450" s="60">
        <v>2009.27264629</v>
      </c>
      <c r="DX450" s="60"/>
      <c r="DY450" s="60"/>
      <c r="DZ450" s="60"/>
      <c r="EA450" s="60"/>
      <c r="EB450" s="60"/>
      <c r="EC450" s="60"/>
      <c r="ED450" s="60"/>
      <c r="EE450" s="60"/>
      <c r="EF450" s="60"/>
      <c r="EG450" s="60"/>
      <c r="EH450" s="60"/>
      <c r="EI450" s="60"/>
      <c r="EJ450" s="60"/>
      <c r="EK450" s="60"/>
      <c r="EL450" s="60"/>
      <c r="EM450" s="60"/>
      <c r="EN450" s="60"/>
      <c r="EO450" s="60">
        <v>1938</v>
      </c>
      <c r="EP450" s="60"/>
      <c r="EQ450" s="60"/>
      <c r="ER450" s="60"/>
      <c r="ES450" s="60"/>
      <c r="ET450" s="60"/>
      <c r="EU450" s="60"/>
      <c r="EV450" s="60"/>
      <c r="EW450" s="60"/>
      <c r="EX450" s="60"/>
      <c r="EY450" s="60"/>
      <c r="EZ450" s="60"/>
      <c r="FA450" s="60"/>
      <c r="FB450" s="60"/>
      <c r="FC450" s="60"/>
      <c r="FD450" s="60"/>
      <c r="FE450" s="60"/>
      <c r="FF450" s="60"/>
      <c r="FG450" s="60"/>
      <c r="FH450" s="60"/>
      <c r="FI450" s="60"/>
      <c r="FJ450" s="60"/>
      <c r="FK450" s="60"/>
      <c r="FL450" s="60"/>
      <c r="FM450" s="60"/>
      <c r="FN450" s="60"/>
    </row>
    <row r="451" spans="1:170" ht="15.6" x14ac:dyDescent="0.3">
      <c r="A451" s="56">
        <v>1693</v>
      </c>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60"/>
      <c r="AO451" s="60">
        <v>1529.7654882195729</v>
      </c>
      <c r="AP451" s="60"/>
      <c r="AQ451" s="60"/>
      <c r="AR451" s="60"/>
      <c r="AS451" s="60"/>
      <c r="AT451" s="60"/>
      <c r="AU451" s="60"/>
      <c r="AV451" s="60"/>
      <c r="AW451" s="60">
        <v>1187.87422447888</v>
      </c>
      <c r="AX451" s="60"/>
      <c r="AY451" s="60"/>
      <c r="AZ451" s="60"/>
      <c r="BA451" s="60">
        <v>1517.6545073422119</v>
      </c>
      <c r="BB451" s="60"/>
      <c r="BC451" s="60">
        <v>2197</v>
      </c>
      <c r="BD451" s="60"/>
      <c r="BE451" s="60"/>
      <c r="BF451" s="60"/>
      <c r="BG451" s="60"/>
      <c r="BH451" s="60"/>
      <c r="BI451" s="60"/>
      <c r="BJ451" s="60"/>
      <c r="BK451" s="60"/>
      <c r="BL451" s="60"/>
      <c r="BM451" s="60"/>
      <c r="BN451" s="60"/>
      <c r="BO451" s="60"/>
      <c r="BP451" s="60"/>
      <c r="BQ451" s="60"/>
      <c r="BR451" s="60"/>
      <c r="BS451" s="60"/>
      <c r="BT451" s="60"/>
      <c r="BU451" s="60"/>
      <c r="BV451" s="60"/>
      <c r="BW451" s="60"/>
      <c r="BX451" s="60"/>
      <c r="BY451" s="60"/>
      <c r="BZ451" s="60"/>
      <c r="CA451" s="60"/>
      <c r="CB451" s="60"/>
      <c r="CC451" s="60"/>
      <c r="CD451" s="60"/>
      <c r="CE451" s="60"/>
      <c r="CF451" s="60"/>
      <c r="CG451" s="60"/>
      <c r="CH451" s="60"/>
      <c r="CI451" s="60"/>
      <c r="CJ451" s="60"/>
      <c r="CK451" s="60"/>
      <c r="CL451" s="60"/>
      <c r="CM451" s="60"/>
      <c r="CN451" s="60"/>
      <c r="CO451" s="60"/>
      <c r="CP451" s="60"/>
      <c r="CQ451" s="60"/>
      <c r="CR451" s="60"/>
      <c r="CS451" s="60"/>
      <c r="CT451" s="60"/>
      <c r="CU451" s="61">
        <v>1326</v>
      </c>
      <c r="CV451" s="60"/>
      <c r="CW451" s="60"/>
      <c r="CX451" s="60"/>
      <c r="CY451" s="60"/>
      <c r="CZ451" s="60"/>
      <c r="DA451" s="60"/>
      <c r="DB451" s="60"/>
      <c r="DC451" s="60"/>
      <c r="DD451" s="60"/>
      <c r="DE451" s="60"/>
      <c r="DF451" s="60"/>
      <c r="DG451" s="60"/>
      <c r="DH451" s="60"/>
      <c r="DI451" s="60"/>
      <c r="DJ451" s="60"/>
      <c r="DK451" s="60">
        <v>4092.6916221033866</v>
      </c>
      <c r="DL451" s="60"/>
      <c r="DM451" s="60"/>
      <c r="DN451" s="60"/>
      <c r="DO451" s="60"/>
      <c r="DP451" s="60"/>
      <c r="DQ451" s="60"/>
      <c r="DR451" s="60">
        <v>939</v>
      </c>
      <c r="DS451" s="60"/>
      <c r="DT451" s="60">
        <v>993</v>
      </c>
      <c r="DU451" s="60"/>
      <c r="DV451" s="60"/>
      <c r="DW451" s="60">
        <v>1871.8900743724998</v>
      </c>
      <c r="DX451" s="60"/>
      <c r="DY451" s="60"/>
      <c r="DZ451" s="60"/>
      <c r="EA451" s="60"/>
      <c r="EB451" s="60"/>
      <c r="EC451" s="60"/>
      <c r="ED451" s="60"/>
      <c r="EE451" s="60"/>
      <c r="EF451" s="60"/>
      <c r="EG451" s="60"/>
      <c r="EH451" s="60"/>
      <c r="EI451" s="60"/>
      <c r="EJ451" s="60"/>
      <c r="EK451" s="60"/>
      <c r="EL451" s="60"/>
      <c r="EM451" s="60"/>
      <c r="EN451" s="60"/>
      <c r="EO451" s="60">
        <v>1685</v>
      </c>
      <c r="EP451" s="60"/>
      <c r="EQ451" s="60"/>
      <c r="ER451" s="60"/>
      <c r="ES451" s="60"/>
      <c r="ET451" s="60"/>
      <c r="EU451" s="60"/>
      <c r="EV451" s="60"/>
      <c r="EW451" s="60"/>
      <c r="EX451" s="60"/>
      <c r="EY451" s="60"/>
      <c r="EZ451" s="60"/>
      <c r="FA451" s="60"/>
      <c r="FB451" s="60"/>
      <c r="FC451" s="60"/>
      <c r="FD451" s="60"/>
      <c r="FE451" s="60"/>
      <c r="FF451" s="60"/>
      <c r="FG451" s="60"/>
      <c r="FH451" s="60"/>
      <c r="FI451" s="60"/>
      <c r="FJ451" s="60"/>
      <c r="FK451" s="60"/>
      <c r="FL451" s="60"/>
      <c r="FM451" s="60"/>
      <c r="FN451" s="60"/>
    </row>
    <row r="452" spans="1:170" ht="15.6" x14ac:dyDescent="0.3">
      <c r="A452" s="56">
        <v>1694</v>
      </c>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c r="AA452" s="60"/>
      <c r="AB452" s="60"/>
      <c r="AC452" s="60"/>
      <c r="AD452" s="60"/>
      <c r="AE452" s="60"/>
      <c r="AF452" s="60"/>
      <c r="AG452" s="60"/>
      <c r="AH452" s="60"/>
      <c r="AI452" s="60"/>
      <c r="AJ452" s="60"/>
      <c r="AK452" s="60"/>
      <c r="AL452" s="60"/>
      <c r="AM452" s="60"/>
      <c r="AN452" s="60"/>
      <c r="AO452" s="60">
        <v>1549.2314327828838</v>
      </c>
      <c r="AP452" s="60"/>
      <c r="AQ452" s="60"/>
      <c r="AR452" s="60"/>
      <c r="AS452" s="60"/>
      <c r="AT452" s="60"/>
      <c r="AU452" s="60"/>
      <c r="AV452" s="60"/>
      <c r="AW452" s="60">
        <v>1072.4635246828148</v>
      </c>
      <c r="AX452" s="60"/>
      <c r="AY452" s="60"/>
      <c r="AZ452" s="60"/>
      <c r="BA452" s="60">
        <v>1623.4886661655726</v>
      </c>
      <c r="BB452" s="60"/>
      <c r="BC452" s="60">
        <v>2616</v>
      </c>
      <c r="BD452" s="60"/>
      <c r="BE452" s="60"/>
      <c r="BF452" s="60"/>
      <c r="BG452" s="60"/>
      <c r="BH452" s="60"/>
      <c r="BI452" s="60"/>
      <c r="BJ452" s="60"/>
      <c r="BK452" s="60"/>
      <c r="BL452" s="60"/>
      <c r="BM452" s="60"/>
      <c r="BN452" s="60"/>
      <c r="BO452" s="60"/>
      <c r="BP452" s="60"/>
      <c r="BQ452" s="60"/>
      <c r="BR452" s="60"/>
      <c r="BS452" s="60"/>
      <c r="BT452" s="60"/>
      <c r="BU452" s="60"/>
      <c r="BV452" s="60"/>
      <c r="BW452" s="60"/>
      <c r="BX452" s="60"/>
      <c r="BY452" s="60"/>
      <c r="BZ452" s="60"/>
      <c r="CA452" s="60"/>
      <c r="CB452" s="60"/>
      <c r="CC452" s="60"/>
      <c r="CD452" s="60"/>
      <c r="CE452" s="60"/>
      <c r="CF452" s="60"/>
      <c r="CG452" s="60"/>
      <c r="CH452" s="60"/>
      <c r="CI452" s="60"/>
      <c r="CJ452" s="60"/>
      <c r="CK452" s="60"/>
      <c r="CL452" s="60"/>
      <c r="CM452" s="60"/>
      <c r="CN452" s="60"/>
      <c r="CO452" s="60"/>
      <c r="CP452" s="60"/>
      <c r="CQ452" s="60"/>
      <c r="CR452" s="60"/>
      <c r="CS452" s="60"/>
      <c r="CT452" s="60"/>
      <c r="CU452" s="61">
        <v>1376</v>
      </c>
      <c r="CV452" s="60"/>
      <c r="CW452" s="60"/>
      <c r="CX452" s="60"/>
      <c r="CY452" s="60"/>
      <c r="CZ452" s="60"/>
      <c r="DA452" s="60"/>
      <c r="DB452" s="60"/>
      <c r="DC452" s="60"/>
      <c r="DD452" s="60"/>
      <c r="DE452" s="60"/>
      <c r="DF452" s="60"/>
      <c r="DG452" s="60"/>
      <c r="DH452" s="60"/>
      <c r="DI452" s="60"/>
      <c r="DJ452" s="60"/>
      <c r="DK452" s="60">
        <v>3673.79679144385</v>
      </c>
      <c r="DL452" s="60"/>
      <c r="DM452" s="60"/>
      <c r="DN452" s="60"/>
      <c r="DO452" s="60"/>
      <c r="DP452" s="60"/>
      <c r="DQ452" s="60"/>
      <c r="DR452" s="60">
        <v>1111</v>
      </c>
      <c r="DS452" s="60"/>
      <c r="DT452" s="60">
        <v>995</v>
      </c>
      <c r="DU452" s="60"/>
      <c r="DV452" s="60"/>
      <c r="DW452" s="60">
        <v>1866.7154239824999</v>
      </c>
      <c r="DX452" s="60"/>
      <c r="DY452" s="60"/>
      <c r="DZ452" s="60"/>
      <c r="EA452" s="60"/>
      <c r="EB452" s="60"/>
      <c r="EC452" s="60"/>
      <c r="ED452" s="60"/>
      <c r="EE452" s="60"/>
      <c r="EF452" s="60"/>
      <c r="EG452" s="60"/>
      <c r="EH452" s="60"/>
      <c r="EI452" s="60"/>
      <c r="EJ452" s="60"/>
      <c r="EK452" s="60"/>
      <c r="EL452" s="60"/>
      <c r="EM452" s="60"/>
      <c r="EN452" s="60"/>
      <c r="EO452" s="60">
        <v>1742</v>
      </c>
      <c r="EP452" s="60"/>
      <c r="EQ452" s="60"/>
      <c r="ER452" s="60"/>
      <c r="ES452" s="60"/>
      <c r="ET452" s="60"/>
      <c r="EU452" s="60"/>
      <c r="EV452" s="60"/>
      <c r="EW452" s="60"/>
      <c r="EX452" s="60"/>
      <c r="EY452" s="60"/>
      <c r="EZ452" s="60"/>
      <c r="FA452" s="60"/>
      <c r="FB452" s="60"/>
      <c r="FC452" s="60"/>
      <c r="FD452" s="60"/>
      <c r="FE452" s="60"/>
      <c r="FF452" s="60"/>
      <c r="FG452" s="60"/>
      <c r="FH452" s="60"/>
      <c r="FI452" s="60"/>
      <c r="FJ452" s="60"/>
      <c r="FK452" s="60"/>
      <c r="FL452" s="60"/>
      <c r="FM452" s="60"/>
      <c r="FN452" s="60"/>
    </row>
    <row r="453" spans="1:170" ht="15.6" x14ac:dyDescent="0.3">
      <c r="A453" s="56">
        <v>1695</v>
      </c>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c r="AA453" s="60"/>
      <c r="AB453" s="60"/>
      <c r="AC453" s="60"/>
      <c r="AD453" s="60"/>
      <c r="AE453" s="60"/>
      <c r="AF453" s="60"/>
      <c r="AG453" s="60"/>
      <c r="AH453" s="60"/>
      <c r="AI453" s="60"/>
      <c r="AJ453" s="60"/>
      <c r="AK453" s="60"/>
      <c r="AL453" s="60"/>
      <c r="AM453" s="60"/>
      <c r="AN453" s="60"/>
      <c r="AO453" s="60">
        <v>1611.4258662625653</v>
      </c>
      <c r="AP453" s="60"/>
      <c r="AQ453" s="60"/>
      <c r="AR453" s="60"/>
      <c r="AS453" s="60"/>
      <c r="AT453" s="60"/>
      <c r="AU453" s="60"/>
      <c r="AV453" s="60"/>
      <c r="AW453" s="60">
        <v>1021.5170590464664</v>
      </c>
      <c r="AX453" s="60"/>
      <c r="AY453" s="60"/>
      <c r="AZ453" s="60"/>
      <c r="BA453" s="60">
        <v>1673.7210303723973</v>
      </c>
      <c r="BB453" s="60"/>
      <c r="BC453" s="60">
        <v>2502</v>
      </c>
      <c r="BD453" s="60"/>
      <c r="BE453" s="60"/>
      <c r="BF453" s="60"/>
      <c r="BG453" s="60"/>
      <c r="BH453" s="60"/>
      <c r="BI453" s="60"/>
      <c r="BJ453" s="60"/>
      <c r="BK453" s="60"/>
      <c r="BL453" s="60"/>
      <c r="BM453" s="60"/>
      <c r="BN453" s="60"/>
      <c r="BO453" s="60"/>
      <c r="BP453" s="60"/>
      <c r="BQ453" s="60"/>
      <c r="BR453" s="60"/>
      <c r="BS453" s="60"/>
      <c r="BT453" s="60"/>
      <c r="BU453" s="60"/>
      <c r="BV453" s="60"/>
      <c r="BW453" s="60"/>
      <c r="BX453" s="60"/>
      <c r="BY453" s="60"/>
      <c r="BZ453" s="60"/>
      <c r="CA453" s="60"/>
      <c r="CB453" s="60"/>
      <c r="CC453" s="60"/>
      <c r="CD453" s="60"/>
      <c r="CE453" s="60"/>
      <c r="CF453" s="60"/>
      <c r="CG453" s="60"/>
      <c r="CH453" s="60"/>
      <c r="CI453" s="60"/>
      <c r="CJ453" s="60"/>
      <c r="CK453" s="60"/>
      <c r="CL453" s="60"/>
      <c r="CM453" s="60"/>
      <c r="CN453" s="60"/>
      <c r="CO453" s="60"/>
      <c r="CP453" s="60"/>
      <c r="CQ453" s="60"/>
      <c r="CR453" s="60"/>
      <c r="CS453" s="60"/>
      <c r="CT453" s="60"/>
      <c r="CU453" s="61">
        <v>1382</v>
      </c>
      <c r="CV453" s="60"/>
      <c r="CW453" s="60"/>
      <c r="CX453" s="60"/>
      <c r="CY453" s="60"/>
      <c r="CZ453" s="60"/>
      <c r="DA453" s="60"/>
      <c r="DB453" s="60"/>
      <c r="DC453" s="60"/>
      <c r="DD453" s="60"/>
      <c r="DE453" s="60"/>
      <c r="DF453" s="60"/>
      <c r="DG453" s="60"/>
      <c r="DH453" s="60"/>
      <c r="DI453" s="60"/>
      <c r="DJ453" s="60"/>
      <c r="DK453" s="60">
        <v>3786.0962566844914</v>
      </c>
      <c r="DL453" s="60"/>
      <c r="DM453" s="60"/>
      <c r="DN453" s="60"/>
      <c r="DO453" s="60"/>
      <c r="DP453" s="60"/>
      <c r="DQ453" s="60"/>
      <c r="DR453" s="60">
        <v>1135</v>
      </c>
      <c r="DS453" s="60"/>
      <c r="DT453" s="60">
        <v>998</v>
      </c>
      <c r="DU453" s="60"/>
      <c r="DV453" s="60"/>
      <c r="DW453" s="60">
        <v>1574.41351137525</v>
      </c>
      <c r="DX453" s="60"/>
      <c r="DY453" s="60"/>
      <c r="DZ453" s="60"/>
      <c r="EA453" s="60"/>
      <c r="EB453" s="60"/>
      <c r="EC453" s="60"/>
      <c r="ED453" s="60"/>
      <c r="EE453" s="60"/>
      <c r="EF453" s="60"/>
      <c r="EG453" s="60"/>
      <c r="EH453" s="60"/>
      <c r="EI453" s="60"/>
      <c r="EJ453" s="60"/>
      <c r="EK453" s="60"/>
      <c r="EL453" s="60"/>
      <c r="EM453" s="60"/>
      <c r="EN453" s="60"/>
      <c r="EO453" s="60">
        <v>1691</v>
      </c>
      <c r="EP453" s="60"/>
      <c r="EQ453" s="60"/>
      <c r="ER453" s="60"/>
      <c r="ES453" s="60"/>
      <c r="ET453" s="60"/>
      <c r="EU453" s="60"/>
      <c r="EV453" s="60"/>
      <c r="EW453" s="60"/>
      <c r="EX453" s="60"/>
      <c r="EY453" s="60"/>
      <c r="EZ453" s="60"/>
      <c r="FA453" s="60"/>
      <c r="FB453" s="60"/>
      <c r="FC453" s="60"/>
      <c r="FD453" s="60"/>
      <c r="FE453" s="60"/>
      <c r="FF453" s="60"/>
      <c r="FG453" s="60"/>
      <c r="FH453" s="60"/>
      <c r="FI453" s="60"/>
      <c r="FJ453" s="60"/>
      <c r="FK453" s="60"/>
      <c r="FL453" s="60"/>
      <c r="FM453" s="60"/>
      <c r="FN453" s="60"/>
    </row>
    <row r="454" spans="1:170" ht="15.6" x14ac:dyDescent="0.3">
      <c r="A454" s="56">
        <v>1696</v>
      </c>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c r="AA454" s="60"/>
      <c r="AB454" s="60"/>
      <c r="AC454" s="60"/>
      <c r="AD454" s="60"/>
      <c r="AE454" s="60"/>
      <c r="AF454" s="60"/>
      <c r="AG454" s="60"/>
      <c r="AH454" s="60"/>
      <c r="AI454" s="60"/>
      <c r="AJ454" s="60"/>
      <c r="AK454" s="60"/>
      <c r="AL454" s="60"/>
      <c r="AM454" s="60"/>
      <c r="AN454" s="60"/>
      <c r="AO454" s="60">
        <v>1655.5701682562515</v>
      </c>
      <c r="AP454" s="60"/>
      <c r="AQ454" s="60"/>
      <c r="AR454" s="60"/>
      <c r="AS454" s="60"/>
      <c r="AT454" s="60"/>
      <c r="AU454" s="60"/>
      <c r="AV454" s="60"/>
      <c r="AW454" s="60">
        <v>1090.255163686041</v>
      </c>
      <c r="AX454" s="60"/>
      <c r="AY454" s="60"/>
      <c r="AZ454" s="60"/>
      <c r="BA454" s="60">
        <v>1829.0471675934009</v>
      </c>
      <c r="BB454" s="60"/>
      <c r="BC454" s="60">
        <v>2392</v>
      </c>
      <c r="BD454" s="60"/>
      <c r="BE454" s="60"/>
      <c r="BF454" s="60"/>
      <c r="BG454" s="60"/>
      <c r="BH454" s="60"/>
      <c r="BI454" s="60"/>
      <c r="BJ454" s="60"/>
      <c r="BK454" s="60"/>
      <c r="BL454" s="60"/>
      <c r="BM454" s="60"/>
      <c r="BN454" s="60"/>
      <c r="BO454" s="60"/>
      <c r="BP454" s="60"/>
      <c r="BQ454" s="60"/>
      <c r="BR454" s="60"/>
      <c r="BS454" s="60"/>
      <c r="BT454" s="60"/>
      <c r="BU454" s="60"/>
      <c r="BV454" s="60"/>
      <c r="BW454" s="60"/>
      <c r="BX454" s="60"/>
      <c r="BY454" s="60"/>
      <c r="BZ454" s="60"/>
      <c r="CA454" s="60"/>
      <c r="CB454" s="60"/>
      <c r="CC454" s="60"/>
      <c r="CD454" s="60"/>
      <c r="CE454" s="60"/>
      <c r="CF454" s="60"/>
      <c r="CG454" s="60"/>
      <c r="CH454" s="60"/>
      <c r="CI454" s="60"/>
      <c r="CJ454" s="60"/>
      <c r="CK454" s="60"/>
      <c r="CL454" s="60"/>
      <c r="CM454" s="60"/>
      <c r="CN454" s="60"/>
      <c r="CO454" s="60"/>
      <c r="CP454" s="60"/>
      <c r="CQ454" s="60"/>
      <c r="CR454" s="60"/>
      <c r="CS454" s="60"/>
      <c r="CT454" s="60"/>
      <c r="CU454" s="61">
        <v>1380</v>
      </c>
      <c r="CV454" s="60"/>
      <c r="CW454" s="60"/>
      <c r="CX454" s="60"/>
      <c r="CY454" s="60"/>
      <c r="CZ454" s="60"/>
      <c r="DA454" s="60"/>
      <c r="DB454" s="60"/>
      <c r="DC454" s="60"/>
      <c r="DD454" s="60"/>
      <c r="DE454" s="60"/>
      <c r="DF454" s="60"/>
      <c r="DG454" s="60"/>
      <c r="DH454" s="60"/>
      <c r="DI454" s="60"/>
      <c r="DJ454" s="60"/>
      <c r="DK454" s="60">
        <v>3429.5900178253114</v>
      </c>
      <c r="DL454" s="60"/>
      <c r="DM454" s="60"/>
      <c r="DN454" s="60"/>
      <c r="DO454" s="60"/>
      <c r="DP454" s="60"/>
      <c r="DQ454" s="60"/>
      <c r="DR454" s="60">
        <v>1089</v>
      </c>
      <c r="DS454" s="60"/>
      <c r="DT454" s="60">
        <v>995</v>
      </c>
      <c r="DU454" s="60"/>
      <c r="DV454" s="60"/>
      <c r="DW454" s="60">
        <v>1559.6092684445</v>
      </c>
      <c r="DX454" s="60"/>
      <c r="DY454" s="60"/>
      <c r="DZ454" s="60"/>
      <c r="EA454" s="60"/>
      <c r="EB454" s="60"/>
      <c r="EC454" s="60"/>
      <c r="ED454" s="60"/>
      <c r="EE454" s="60"/>
      <c r="EF454" s="60"/>
      <c r="EG454" s="60"/>
      <c r="EH454" s="60"/>
      <c r="EI454" s="60"/>
      <c r="EJ454" s="60"/>
      <c r="EK454" s="60"/>
      <c r="EL454" s="60"/>
      <c r="EM454" s="60"/>
      <c r="EN454" s="60"/>
      <c r="EO454" s="60">
        <v>1666</v>
      </c>
      <c r="EP454" s="60"/>
      <c r="EQ454" s="60"/>
      <c r="ER454" s="60"/>
      <c r="ES454" s="60"/>
      <c r="ET454" s="60"/>
      <c r="EU454" s="60"/>
      <c r="EV454" s="60"/>
      <c r="EW454" s="60"/>
      <c r="EX454" s="60"/>
      <c r="EY454" s="60"/>
      <c r="EZ454" s="60"/>
      <c r="FA454" s="60"/>
      <c r="FB454" s="60"/>
      <c r="FC454" s="60"/>
      <c r="FD454" s="60"/>
      <c r="FE454" s="60"/>
      <c r="FF454" s="60"/>
      <c r="FG454" s="60"/>
      <c r="FH454" s="60"/>
      <c r="FI454" s="60"/>
      <c r="FJ454" s="60"/>
      <c r="FK454" s="60"/>
      <c r="FL454" s="60"/>
      <c r="FM454" s="60"/>
      <c r="FN454" s="60"/>
    </row>
    <row r="455" spans="1:170" ht="15.6" x14ac:dyDescent="0.3">
      <c r="A455" s="56">
        <v>1697</v>
      </c>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c r="AA455" s="60"/>
      <c r="AB455" s="60"/>
      <c r="AC455" s="60"/>
      <c r="AD455" s="60"/>
      <c r="AE455" s="60"/>
      <c r="AF455" s="60"/>
      <c r="AG455" s="60"/>
      <c r="AH455" s="60"/>
      <c r="AI455" s="60"/>
      <c r="AJ455" s="60"/>
      <c r="AK455" s="60"/>
      <c r="AL455" s="60"/>
      <c r="AM455" s="60"/>
      <c r="AN455" s="60"/>
      <c r="AO455" s="60">
        <v>1640.2237782619702</v>
      </c>
      <c r="AP455" s="60"/>
      <c r="AQ455" s="60"/>
      <c r="AR455" s="60"/>
      <c r="AS455" s="60"/>
      <c r="AT455" s="60"/>
      <c r="AU455" s="60"/>
      <c r="AV455" s="60"/>
      <c r="AW455" s="60">
        <v>1088.0930195638914</v>
      </c>
      <c r="AX455" s="60"/>
      <c r="AY455" s="60"/>
      <c r="AZ455" s="60"/>
      <c r="BA455" s="60">
        <v>1720.3716058433849</v>
      </c>
      <c r="BB455" s="60"/>
      <c r="BC455" s="60">
        <v>2361</v>
      </c>
      <c r="BD455" s="60"/>
      <c r="BE455" s="60"/>
      <c r="BF455" s="60"/>
      <c r="BG455" s="60"/>
      <c r="BH455" s="60"/>
      <c r="BI455" s="60"/>
      <c r="BJ455" s="60"/>
      <c r="BK455" s="60"/>
      <c r="BL455" s="60"/>
      <c r="BM455" s="60"/>
      <c r="BN455" s="60"/>
      <c r="BO455" s="60"/>
      <c r="BP455" s="60"/>
      <c r="BQ455" s="60"/>
      <c r="BR455" s="60"/>
      <c r="BS455" s="60"/>
      <c r="BT455" s="60"/>
      <c r="BU455" s="60"/>
      <c r="BV455" s="60"/>
      <c r="BW455" s="60"/>
      <c r="BX455" s="60"/>
      <c r="BY455" s="60"/>
      <c r="BZ455" s="60"/>
      <c r="CA455" s="60"/>
      <c r="CB455" s="60"/>
      <c r="CC455" s="60"/>
      <c r="CD455" s="60"/>
      <c r="CE455" s="60"/>
      <c r="CF455" s="60"/>
      <c r="CG455" s="60"/>
      <c r="CH455" s="60"/>
      <c r="CI455" s="60"/>
      <c r="CJ455" s="60"/>
      <c r="CK455" s="60"/>
      <c r="CL455" s="60"/>
      <c r="CM455" s="60"/>
      <c r="CN455" s="60"/>
      <c r="CO455" s="60"/>
      <c r="CP455" s="60"/>
      <c r="CQ455" s="60"/>
      <c r="CR455" s="60"/>
      <c r="CS455" s="60"/>
      <c r="CT455" s="60"/>
      <c r="CU455" s="61">
        <v>1393</v>
      </c>
      <c r="CV455" s="60"/>
      <c r="CW455" s="60"/>
      <c r="CX455" s="60"/>
      <c r="CY455" s="60"/>
      <c r="CZ455" s="60"/>
      <c r="DA455" s="60"/>
      <c r="DB455" s="60"/>
      <c r="DC455" s="60"/>
      <c r="DD455" s="60"/>
      <c r="DE455" s="60"/>
      <c r="DF455" s="60"/>
      <c r="DG455" s="60"/>
      <c r="DH455" s="60"/>
      <c r="DI455" s="60"/>
      <c r="DJ455" s="60"/>
      <c r="DK455" s="60">
        <v>3653.2976827094471</v>
      </c>
      <c r="DL455" s="60"/>
      <c r="DM455" s="60"/>
      <c r="DN455" s="60"/>
      <c r="DO455" s="60"/>
      <c r="DP455" s="60"/>
      <c r="DQ455" s="60"/>
      <c r="DR455" s="60">
        <v>1036</v>
      </c>
      <c r="DS455" s="60"/>
      <c r="DT455" s="60">
        <v>985</v>
      </c>
      <c r="DU455" s="60"/>
      <c r="DV455" s="60"/>
      <c r="DW455" s="60">
        <v>1742.6550414000001</v>
      </c>
      <c r="DX455" s="60"/>
      <c r="DY455" s="60"/>
      <c r="DZ455" s="60"/>
      <c r="EA455" s="60"/>
      <c r="EB455" s="60"/>
      <c r="EC455" s="60"/>
      <c r="ED455" s="60"/>
      <c r="EE455" s="60"/>
      <c r="EF455" s="60"/>
      <c r="EG455" s="60"/>
      <c r="EH455" s="60"/>
      <c r="EI455" s="60"/>
      <c r="EJ455" s="60"/>
      <c r="EK455" s="60"/>
      <c r="EL455" s="60"/>
      <c r="EM455" s="60"/>
      <c r="EN455" s="60"/>
      <c r="EO455" s="60">
        <v>1533</v>
      </c>
      <c r="EP455" s="60"/>
      <c r="EQ455" s="60"/>
      <c r="ER455" s="60"/>
      <c r="ES455" s="60"/>
      <c r="ET455" s="60"/>
      <c r="EU455" s="60"/>
      <c r="EV455" s="60"/>
      <c r="EW455" s="60"/>
      <c r="EX455" s="60"/>
      <c r="EY455" s="60"/>
      <c r="EZ455" s="60"/>
      <c r="FA455" s="60"/>
      <c r="FB455" s="60"/>
      <c r="FC455" s="60"/>
      <c r="FD455" s="60"/>
      <c r="FE455" s="60"/>
      <c r="FF455" s="60"/>
      <c r="FG455" s="60"/>
      <c r="FH455" s="60"/>
      <c r="FI455" s="60"/>
      <c r="FJ455" s="60"/>
      <c r="FK455" s="60"/>
      <c r="FL455" s="60"/>
      <c r="FM455" s="60"/>
      <c r="FN455" s="60"/>
    </row>
    <row r="456" spans="1:170" ht="15.6" x14ac:dyDescent="0.3">
      <c r="A456" s="56">
        <v>1698</v>
      </c>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c r="AG456" s="60"/>
      <c r="AH456" s="60"/>
      <c r="AI456" s="60"/>
      <c r="AJ456" s="60"/>
      <c r="AK456" s="60"/>
      <c r="AL456" s="60"/>
      <c r="AM456" s="60"/>
      <c r="AN456" s="60"/>
      <c r="AO456" s="60">
        <v>1571.5879938111611</v>
      </c>
      <c r="AP456" s="60"/>
      <c r="AQ456" s="60"/>
      <c r="AR456" s="60"/>
      <c r="AS456" s="60"/>
      <c r="AT456" s="60"/>
      <c r="AU456" s="60"/>
      <c r="AV456" s="60"/>
      <c r="AW456" s="60">
        <v>1093.1524828457934</v>
      </c>
      <c r="AX456" s="60"/>
      <c r="AY456" s="60"/>
      <c r="AZ456" s="60"/>
      <c r="BA456" s="60">
        <v>1636.5406099955892</v>
      </c>
      <c r="BB456" s="60"/>
      <c r="BC456" s="60">
        <v>2417</v>
      </c>
      <c r="BD456" s="60"/>
      <c r="BE456" s="60"/>
      <c r="BF456" s="60"/>
      <c r="BG456" s="60"/>
      <c r="BH456" s="60"/>
      <c r="BI456" s="60"/>
      <c r="BJ456" s="60"/>
      <c r="BK456" s="60"/>
      <c r="BL456" s="60"/>
      <c r="BM456" s="60"/>
      <c r="BN456" s="60"/>
      <c r="BO456" s="60"/>
      <c r="BP456" s="60"/>
      <c r="BQ456" s="60"/>
      <c r="BR456" s="60"/>
      <c r="BS456" s="60"/>
      <c r="BT456" s="60"/>
      <c r="BU456" s="60"/>
      <c r="BV456" s="60"/>
      <c r="BW456" s="60"/>
      <c r="BX456" s="60"/>
      <c r="BY456" s="60"/>
      <c r="BZ456" s="60"/>
      <c r="CA456" s="60"/>
      <c r="CB456" s="60"/>
      <c r="CC456" s="60"/>
      <c r="CD456" s="60"/>
      <c r="CE456" s="60"/>
      <c r="CF456" s="60"/>
      <c r="CG456" s="60"/>
      <c r="CH456" s="60"/>
      <c r="CI456" s="60"/>
      <c r="CJ456" s="60"/>
      <c r="CK456" s="60"/>
      <c r="CL456" s="60"/>
      <c r="CM456" s="60"/>
      <c r="CN456" s="60"/>
      <c r="CO456" s="60"/>
      <c r="CP456" s="60"/>
      <c r="CQ456" s="60"/>
      <c r="CR456" s="60"/>
      <c r="CS456" s="60"/>
      <c r="CT456" s="60"/>
      <c r="CU456" s="61">
        <v>1415</v>
      </c>
      <c r="CV456" s="60"/>
      <c r="CW456" s="60"/>
      <c r="CX456" s="60"/>
      <c r="CY456" s="60"/>
      <c r="CZ456" s="60"/>
      <c r="DA456" s="60"/>
      <c r="DB456" s="60"/>
      <c r="DC456" s="60"/>
      <c r="DD456" s="60"/>
      <c r="DE456" s="60"/>
      <c r="DF456" s="60"/>
      <c r="DG456" s="60"/>
      <c r="DH456" s="60"/>
      <c r="DI456" s="60"/>
      <c r="DJ456" s="60"/>
      <c r="DK456" s="60">
        <v>3612.2994652406414</v>
      </c>
      <c r="DL456" s="60"/>
      <c r="DM456" s="60"/>
      <c r="DN456" s="60"/>
      <c r="DO456" s="60"/>
      <c r="DP456" s="60"/>
      <c r="DQ456" s="60"/>
      <c r="DR456" s="60">
        <v>1117</v>
      </c>
      <c r="DS456" s="60"/>
      <c r="DT456" s="60">
        <v>977</v>
      </c>
      <c r="DU456" s="60"/>
      <c r="DV456" s="60"/>
      <c r="DW456" s="60">
        <v>1745.5794224050003</v>
      </c>
      <c r="DX456" s="60"/>
      <c r="DY456" s="60"/>
      <c r="DZ456" s="60"/>
      <c r="EA456" s="60"/>
      <c r="EB456" s="60"/>
      <c r="EC456" s="60"/>
      <c r="ED456" s="60"/>
      <c r="EE456" s="60"/>
      <c r="EF456" s="60"/>
      <c r="EG456" s="60"/>
      <c r="EH456" s="60"/>
      <c r="EI456" s="60"/>
      <c r="EJ456" s="60"/>
      <c r="EK456" s="60"/>
      <c r="EL456" s="60"/>
      <c r="EM456" s="60"/>
      <c r="EN456" s="60"/>
      <c r="EO456" s="60">
        <v>1586</v>
      </c>
      <c r="EP456" s="60"/>
      <c r="EQ456" s="60"/>
      <c r="ER456" s="60"/>
      <c r="ES456" s="60"/>
      <c r="ET456" s="60"/>
      <c r="EU456" s="60"/>
      <c r="EV456" s="60"/>
      <c r="EW456" s="60"/>
      <c r="EX456" s="60"/>
      <c r="EY456" s="60"/>
      <c r="EZ456" s="60"/>
      <c r="FA456" s="60"/>
      <c r="FB456" s="60"/>
      <c r="FC456" s="60"/>
      <c r="FD456" s="60"/>
      <c r="FE456" s="60"/>
      <c r="FF456" s="60"/>
      <c r="FG456" s="60"/>
      <c r="FH456" s="60"/>
      <c r="FI456" s="60"/>
      <c r="FJ456" s="60"/>
      <c r="FK456" s="60"/>
      <c r="FL456" s="60"/>
      <c r="FM456" s="60"/>
      <c r="FN456" s="60"/>
    </row>
    <row r="457" spans="1:170" ht="15.6" x14ac:dyDescent="0.3">
      <c r="A457" s="56">
        <v>1699</v>
      </c>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c r="AD457" s="60"/>
      <c r="AE457" s="60"/>
      <c r="AF457" s="60"/>
      <c r="AG457" s="60"/>
      <c r="AH457" s="60"/>
      <c r="AI457" s="60"/>
      <c r="AJ457" s="60"/>
      <c r="AK457" s="60"/>
      <c r="AL457" s="60"/>
      <c r="AM457" s="60"/>
      <c r="AN457" s="60"/>
      <c r="AO457" s="60">
        <v>1485.768101365383</v>
      </c>
      <c r="AP457" s="60"/>
      <c r="AQ457" s="60"/>
      <c r="AR457" s="60"/>
      <c r="AS457" s="60"/>
      <c r="AT457" s="60"/>
      <c r="AU457" s="60"/>
      <c r="AV457" s="60"/>
      <c r="AW457" s="60">
        <v>1145.707759120027</v>
      </c>
      <c r="AX457" s="60"/>
      <c r="AY457" s="60"/>
      <c r="AZ457" s="60"/>
      <c r="BA457" s="60">
        <v>1516.8198198190653</v>
      </c>
      <c r="BB457" s="60"/>
      <c r="BC457" s="60">
        <v>2324</v>
      </c>
      <c r="BD457" s="60"/>
      <c r="BE457" s="60"/>
      <c r="BF457" s="60"/>
      <c r="BG457" s="60"/>
      <c r="BH457" s="60"/>
      <c r="BI457" s="60"/>
      <c r="BJ457" s="60"/>
      <c r="BK457" s="60"/>
      <c r="BL457" s="60"/>
      <c r="BM457" s="60"/>
      <c r="BN457" s="60"/>
      <c r="BO457" s="60"/>
      <c r="BP457" s="60"/>
      <c r="BQ457" s="60"/>
      <c r="BR457" s="60"/>
      <c r="BS457" s="60"/>
      <c r="BT457" s="60"/>
      <c r="BU457" s="60"/>
      <c r="BV457" s="60"/>
      <c r="BW457" s="60"/>
      <c r="BX457" s="60"/>
      <c r="BY457" s="60"/>
      <c r="BZ457" s="60"/>
      <c r="CA457" s="60"/>
      <c r="CB457" s="60"/>
      <c r="CC457" s="60"/>
      <c r="CD457" s="60"/>
      <c r="CE457" s="60"/>
      <c r="CF457" s="60"/>
      <c r="CG457" s="60"/>
      <c r="CH457" s="60"/>
      <c r="CI457" s="60"/>
      <c r="CJ457" s="60"/>
      <c r="CK457" s="60"/>
      <c r="CL457" s="60"/>
      <c r="CM457" s="60"/>
      <c r="CN457" s="60"/>
      <c r="CO457" s="60"/>
      <c r="CP457" s="60"/>
      <c r="CQ457" s="60"/>
      <c r="CR457" s="60"/>
      <c r="CS457" s="60"/>
      <c r="CT457" s="60"/>
      <c r="CU457" s="61">
        <v>1443</v>
      </c>
      <c r="CV457" s="60"/>
      <c r="CW457" s="60"/>
      <c r="CX457" s="60"/>
      <c r="CY457" s="60"/>
      <c r="CZ457" s="60"/>
      <c r="DA457" s="60"/>
      <c r="DB457" s="60"/>
      <c r="DC457" s="60"/>
      <c r="DD457" s="60"/>
      <c r="DE457" s="60"/>
      <c r="DF457" s="60"/>
      <c r="DG457" s="60"/>
      <c r="DH457" s="60"/>
      <c r="DI457" s="60"/>
      <c r="DJ457" s="60"/>
      <c r="DK457" s="60">
        <v>3967.9144385026734</v>
      </c>
      <c r="DL457" s="60"/>
      <c r="DM457" s="60"/>
      <c r="DN457" s="60"/>
      <c r="DO457" s="60"/>
      <c r="DP457" s="60"/>
      <c r="DQ457" s="60"/>
      <c r="DR457" s="60">
        <v>1157</v>
      </c>
      <c r="DS457" s="60"/>
      <c r="DT457" s="60">
        <v>980</v>
      </c>
      <c r="DU457" s="60"/>
      <c r="DV457" s="60"/>
      <c r="DW457" s="60">
        <v>1495.765946948</v>
      </c>
      <c r="DX457" s="60"/>
      <c r="DY457" s="60"/>
      <c r="DZ457" s="60"/>
      <c r="EA457" s="60"/>
      <c r="EB457" s="60"/>
      <c r="EC457" s="60"/>
      <c r="ED457" s="60"/>
      <c r="EE457" s="60"/>
      <c r="EF457" s="60"/>
      <c r="EG457" s="60"/>
      <c r="EH457" s="60"/>
      <c r="EI457" s="60"/>
      <c r="EJ457" s="60"/>
      <c r="EK457" s="60"/>
      <c r="EL457" s="60"/>
      <c r="EM457" s="60"/>
      <c r="EN457" s="60"/>
      <c r="EO457" s="60">
        <v>1663</v>
      </c>
      <c r="EP457" s="60"/>
      <c r="EQ457" s="60"/>
      <c r="ER457" s="60"/>
      <c r="ES457" s="60"/>
      <c r="ET457" s="60"/>
      <c r="EU457" s="60"/>
      <c r="EV457" s="60"/>
      <c r="EW457" s="60"/>
      <c r="EX457" s="60"/>
      <c r="EY457" s="60"/>
      <c r="EZ457" s="60"/>
      <c r="FA457" s="60"/>
      <c r="FB457" s="60"/>
      <c r="FC457" s="60"/>
      <c r="FD457" s="60"/>
      <c r="FE457" s="60"/>
      <c r="FF457" s="60"/>
      <c r="FG457" s="60"/>
      <c r="FH457" s="60"/>
      <c r="FI457" s="60"/>
      <c r="FJ457" s="60"/>
      <c r="FK457" s="60"/>
      <c r="FL457" s="60"/>
      <c r="FM457" s="60"/>
      <c r="FN457" s="60"/>
    </row>
    <row r="458" spans="1:170" ht="15.6" x14ac:dyDescent="0.3">
      <c r="A458" s="56">
        <v>1700</v>
      </c>
      <c r="B458" s="60"/>
      <c r="C458" s="60"/>
      <c r="D458" s="60"/>
      <c r="E458" s="60"/>
      <c r="F458" s="60"/>
      <c r="G458" s="60"/>
      <c r="H458" s="60"/>
      <c r="I458" s="60"/>
      <c r="J458" s="60"/>
      <c r="K458" s="60"/>
      <c r="L458" s="60">
        <v>2192</v>
      </c>
      <c r="M458" s="60"/>
      <c r="N458" s="60"/>
      <c r="O458" s="60"/>
      <c r="P458" s="60"/>
      <c r="Q458" s="60"/>
      <c r="R458" s="60"/>
      <c r="S458" s="60"/>
      <c r="T458" s="60"/>
      <c r="U458" s="60"/>
      <c r="V458" s="60"/>
      <c r="W458" s="60"/>
      <c r="X458" s="60"/>
      <c r="Y458" s="60"/>
      <c r="Z458" s="60"/>
      <c r="AA458" s="60"/>
      <c r="AB458" s="60">
        <v>1542.633</v>
      </c>
      <c r="AC458" s="60"/>
      <c r="AD458" s="60"/>
      <c r="AE458" s="60"/>
      <c r="AF458" s="60"/>
      <c r="AG458" s="60"/>
      <c r="AH458" s="60"/>
      <c r="AI458" s="60"/>
      <c r="AJ458" s="60"/>
      <c r="AK458" s="60"/>
      <c r="AL458" s="60"/>
      <c r="AM458" s="60"/>
      <c r="AN458" s="60"/>
      <c r="AO458" s="60">
        <v>1511.1891163512639</v>
      </c>
      <c r="AP458" s="60"/>
      <c r="AQ458" s="60"/>
      <c r="AR458" s="60"/>
      <c r="AS458" s="60"/>
      <c r="AT458" s="60"/>
      <c r="AU458" s="60"/>
      <c r="AV458" s="60"/>
      <c r="AW458" s="60">
        <v>1279.9640439795446</v>
      </c>
      <c r="AX458" s="60"/>
      <c r="AY458" s="60"/>
      <c r="AZ458" s="60">
        <v>1331</v>
      </c>
      <c r="BA458" s="60">
        <v>1757.9169542442246</v>
      </c>
      <c r="BB458" s="60"/>
      <c r="BC458" s="60">
        <v>2412</v>
      </c>
      <c r="BD458" s="60"/>
      <c r="BE458" s="60"/>
      <c r="BF458" s="60"/>
      <c r="BG458" s="60"/>
      <c r="BH458" s="60"/>
      <c r="BI458" s="60"/>
      <c r="BJ458" s="60"/>
      <c r="BK458" s="60"/>
      <c r="BL458" s="60"/>
      <c r="BM458" s="60"/>
      <c r="BN458" s="60"/>
      <c r="BO458" s="60"/>
      <c r="BP458" s="60"/>
      <c r="BQ458" s="60"/>
      <c r="BR458" s="60">
        <v>1162</v>
      </c>
      <c r="BS458" s="60"/>
      <c r="BT458" s="60"/>
      <c r="BU458" s="60"/>
      <c r="BV458" s="60"/>
      <c r="BW458" s="60"/>
      <c r="BX458" s="60"/>
      <c r="BY458" s="60"/>
      <c r="BZ458" s="60"/>
      <c r="CA458" s="60">
        <v>1073</v>
      </c>
      <c r="CB458" s="60"/>
      <c r="CC458" s="60"/>
      <c r="CD458" s="60"/>
      <c r="CE458" s="60"/>
      <c r="CF458" s="60"/>
      <c r="CG458" s="60"/>
      <c r="CH458" s="60"/>
      <c r="CI458" s="60"/>
      <c r="CJ458" s="60"/>
      <c r="CK458" s="60"/>
      <c r="CL458" s="60"/>
      <c r="CM458" s="60"/>
      <c r="CN458" s="60"/>
      <c r="CO458" s="60"/>
      <c r="CP458" s="60"/>
      <c r="CQ458" s="60"/>
      <c r="CR458" s="60"/>
      <c r="CS458" s="60"/>
      <c r="CT458" s="60"/>
      <c r="CU458" s="61">
        <v>1476</v>
      </c>
      <c r="CV458" s="60"/>
      <c r="CW458" s="60"/>
      <c r="CX458" s="60"/>
      <c r="CY458" s="60"/>
      <c r="CZ458" s="60"/>
      <c r="DA458" s="60"/>
      <c r="DB458" s="60"/>
      <c r="DC458" s="60"/>
      <c r="DD458" s="60"/>
      <c r="DE458" s="60"/>
      <c r="DF458" s="60"/>
      <c r="DG458" s="60"/>
      <c r="DH458" s="60"/>
      <c r="DI458" s="60"/>
      <c r="DJ458" s="60"/>
      <c r="DK458" s="60">
        <v>3377.0053475935824</v>
      </c>
      <c r="DL458" s="60"/>
      <c r="DM458" s="60"/>
      <c r="DN458" s="60"/>
      <c r="DO458" s="60"/>
      <c r="DP458" s="60"/>
      <c r="DQ458" s="60"/>
      <c r="DR458" s="60">
        <v>1157</v>
      </c>
      <c r="DS458" s="60"/>
      <c r="DT458" s="60">
        <v>985</v>
      </c>
      <c r="DU458" s="60"/>
      <c r="DV458" s="60"/>
      <c r="DW458" s="60">
        <v>1572.1235984545001</v>
      </c>
      <c r="DX458" s="60"/>
      <c r="DY458" s="60"/>
      <c r="DZ458" s="60"/>
      <c r="EA458" s="60"/>
      <c r="EB458" s="60"/>
      <c r="EC458" s="60"/>
      <c r="ED458" s="60"/>
      <c r="EE458" s="60"/>
      <c r="EF458" s="60"/>
      <c r="EG458" s="60"/>
      <c r="EH458" s="60"/>
      <c r="EI458" s="60"/>
      <c r="EJ458" s="60"/>
      <c r="EK458" s="60"/>
      <c r="EL458" s="60"/>
      <c r="EM458" s="60"/>
      <c r="EN458" s="60"/>
      <c r="EO458" s="60">
        <v>2002</v>
      </c>
      <c r="EP458" s="60"/>
      <c r="EQ458" s="60"/>
      <c r="ER458" s="60"/>
      <c r="ES458" s="60"/>
      <c r="ET458" s="60"/>
      <c r="EU458" s="60"/>
      <c r="EV458" s="60"/>
      <c r="EW458" s="60"/>
      <c r="EX458" s="60"/>
      <c r="EY458" s="60"/>
      <c r="EZ458" s="60">
        <v>897</v>
      </c>
      <c r="FA458" s="60"/>
      <c r="FB458" s="60"/>
      <c r="FC458" s="60"/>
      <c r="FD458" s="60"/>
      <c r="FE458" s="60"/>
      <c r="FF458" s="60"/>
      <c r="FG458" s="60"/>
      <c r="FH458" s="60"/>
      <c r="FI458" s="60"/>
      <c r="FJ458" s="60"/>
      <c r="FK458" s="60"/>
      <c r="FL458" s="60">
        <v>2715</v>
      </c>
      <c r="FM458" s="60"/>
      <c r="FN458" s="60"/>
    </row>
    <row r="459" spans="1:170" ht="15.6" x14ac:dyDescent="0.3">
      <c r="A459" s="56">
        <v>1701</v>
      </c>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c r="AG459" s="60"/>
      <c r="AH459" s="60"/>
      <c r="AI459" s="60"/>
      <c r="AJ459" s="60"/>
      <c r="AK459" s="60"/>
      <c r="AL459" s="60"/>
      <c r="AM459" s="60"/>
      <c r="AN459" s="60"/>
      <c r="AO459" s="60">
        <v>1581.3478783360899</v>
      </c>
      <c r="AP459" s="60"/>
      <c r="AQ459" s="60"/>
      <c r="AR459" s="60"/>
      <c r="AS459" s="60"/>
      <c r="AT459" s="60"/>
      <c r="AU459" s="60"/>
      <c r="AV459" s="60"/>
      <c r="AW459" s="60">
        <v>1246.5871463130525</v>
      </c>
      <c r="AX459" s="60"/>
      <c r="AY459" s="60"/>
      <c r="AZ459" s="60"/>
      <c r="BA459" s="60">
        <v>1776.4617571071435</v>
      </c>
      <c r="BB459" s="60"/>
      <c r="BC459" s="60">
        <v>2613</v>
      </c>
      <c r="BD459" s="60"/>
      <c r="BE459" s="60"/>
      <c r="BF459" s="60"/>
      <c r="BG459" s="60"/>
      <c r="BH459" s="60"/>
      <c r="BI459" s="60"/>
      <c r="BJ459" s="60"/>
      <c r="BK459" s="60"/>
      <c r="BL459" s="60"/>
      <c r="BM459" s="60"/>
      <c r="BN459" s="60"/>
      <c r="BO459" s="60"/>
      <c r="BP459" s="60"/>
      <c r="BQ459" s="60"/>
      <c r="BR459" s="60"/>
      <c r="BS459" s="60"/>
      <c r="BT459" s="60"/>
      <c r="BU459" s="60"/>
      <c r="BV459" s="60"/>
      <c r="BW459" s="60"/>
      <c r="BX459" s="60">
        <v>2468.5172154925835</v>
      </c>
      <c r="BY459" s="60"/>
      <c r="BZ459" s="60"/>
      <c r="CA459" s="60"/>
      <c r="CB459" s="60"/>
      <c r="CC459" s="60"/>
      <c r="CD459" s="60"/>
      <c r="CE459" s="60"/>
      <c r="CF459" s="60"/>
      <c r="CG459" s="60"/>
      <c r="CH459" s="60"/>
      <c r="CI459" s="60"/>
      <c r="CJ459" s="60"/>
      <c r="CK459" s="60"/>
      <c r="CL459" s="60"/>
      <c r="CM459" s="60"/>
      <c r="CN459" s="60"/>
      <c r="CO459" s="60"/>
      <c r="CP459" s="60"/>
      <c r="CQ459" s="60"/>
      <c r="CR459" s="60"/>
      <c r="CS459" s="60"/>
      <c r="CT459" s="60"/>
      <c r="CU459" s="61">
        <v>1498</v>
      </c>
      <c r="CV459" s="60"/>
      <c r="CW459" s="60"/>
      <c r="CX459" s="60"/>
      <c r="CY459" s="60"/>
      <c r="CZ459" s="60"/>
      <c r="DA459" s="60"/>
      <c r="DB459" s="60"/>
      <c r="DC459" s="60"/>
      <c r="DD459" s="60"/>
      <c r="DE459" s="60"/>
      <c r="DF459" s="60"/>
      <c r="DG459" s="60"/>
      <c r="DH459" s="60"/>
      <c r="DI459" s="60"/>
      <c r="DJ459" s="60"/>
      <c r="DK459" s="60">
        <v>3745.9893048128338</v>
      </c>
      <c r="DL459" s="60"/>
      <c r="DM459" s="60"/>
      <c r="DN459" s="60"/>
      <c r="DO459" s="60"/>
      <c r="DP459" s="60"/>
      <c r="DQ459" s="60"/>
      <c r="DR459" s="60">
        <v>1090</v>
      </c>
      <c r="DS459" s="60"/>
      <c r="DT459" s="60">
        <v>991</v>
      </c>
      <c r="DU459" s="60"/>
      <c r="DV459" s="60"/>
      <c r="DW459" s="60">
        <v>1790.6336903000001</v>
      </c>
      <c r="DX459" s="60"/>
      <c r="DY459" s="60"/>
      <c r="DZ459" s="60"/>
      <c r="EA459" s="60"/>
      <c r="EB459" s="60"/>
      <c r="EC459" s="60"/>
      <c r="ED459" s="60"/>
      <c r="EE459" s="60"/>
      <c r="EF459" s="60"/>
      <c r="EG459" s="60"/>
      <c r="EH459" s="60"/>
      <c r="EI459" s="60"/>
      <c r="EJ459" s="60"/>
      <c r="EK459" s="60"/>
      <c r="EL459" s="60"/>
      <c r="EM459" s="60"/>
      <c r="EN459" s="60"/>
      <c r="EO459" s="60">
        <v>2043</v>
      </c>
      <c r="EP459" s="60"/>
      <c r="EQ459" s="60"/>
      <c r="ER459" s="60"/>
      <c r="ES459" s="60"/>
      <c r="ET459" s="60"/>
      <c r="EU459" s="60"/>
      <c r="EV459" s="60"/>
      <c r="EW459" s="60"/>
      <c r="EX459" s="60"/>
      <c r="EY459" s="60"/>
      <c r="EZ459" s="60"/>
      <c r="FA459" s="60"/>
      <c r="FB459" s="60"/>
      <c r="FC459" s="60"/>
      <c r="FD459" s="60"/>
      <c r="FE459" s="60"/>
      <c r="FF459" s="60"/>
      <c r="FG459" s="60"/>
      <c r="FH459" s="60"/>
      <c r="FI459" s="60"/>
      <c r="FJ459" s="60"/>
      <c r="FK459" s="60"/>
      <c r="FL459" s="60">
        <v>2715</v>
      </c>
      <c r="FM459" s="60"/>
      <c r="FN459" s="60"/>
    </row>
    <row r="460" spans="1:170" ht="15.6" x14ac:dyDescent="0.3">
      <c r="A460" s="56">
        <v>1702</v>
      </c>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c r="AD460" s="60"/>
      <c r="AE460" s="60"/>
      <c r="AF460" s="60"/>
      <c r="AG460" s="60"/>
      <c r="AH460" s="60"/>
      <c r="AI460" s="60"/>
      <c r="AJ460" s="60"/>
      <c r="AK460" s="60"/>
      <c r="AL460" s="60"/>
      <c r="AM460" s="60"/>
      <c r="AN460" s="60"/>
      <c r="AO460" s="60">
        <v>1613.7688088066714</v>
      </c>
      <c r="AP460" s="60"/>
      <c r="AQ460" s="60"/>
      <c r="AR460" s="60"/>
      <c r="AS460" s="60"/>
      <c r="AT460" s="60"/>
      <c r="AU460" s="60"/>
      <c r="AV460" s="60"/>
      <c r="AW460" s="60">
        <v>1181.965523200719</v>
      </c>
      <c r="AX460" s="60"/>
      <c r="AY460" s="60"/>
      <c r="AZ460" s="60"/>
      <c r="BA460" s="60">
        <v>1708.6581713827588</v>
      </c>
      <c r="BB460" s="60"/>
      <c r="BC460" s="60">
        <v>2526</v>
      </c>
      <c r="BD460" s="60"/>
      <c r="BE460" s="60"/>
      <c r="BF460" s="60"/>
      <c r="BG460" s="60"/>
      <c r="BH460" s="60"/>
      <c r="BI460" s="60"/>
      <c r="BJ460" s="60"/>
      <c r="BK460" s="60"/>
      <c r="BL460" s="60"/>
      <c r="BM460" s="60"/>
      <c r="BN460" s="60"/>
      <c r="BO460" s="60"/>
      <c r="BP460" s="60"/>
      <c r="BQ460" s="60"/>
      <c r="BR460" s="60"/>
      <c r="BS460" s="60"/>
      <c r="BT460" s="60"/>
      <c r="BU460" s="60"/>
      <c r="BV460" s="60"/>
      <c r="BW460" s="60"/>
      <c r="BX460" s="60"/>
      <c r="BY460" s="60"/>
      <c r="BZ460" s="60"/>
      <c r="CA460" s="60"/>
      <c r="CB460" s="60"/>
      <c r="CC460" s="60"/>
      <c r="CD460" s="60"/>
      <c r="CE460" s="60"/>
      <c r="CF460" s="60"/>
      <c r="CG460" s="60"/>
      <c r="CH460" s="60"/>
      <c r="CI460" s="60"/>
      <c r="CJ460" s="60"/>
      <c r="CK460" s="60"/>
      <c r="CL460" s="60"/>
      <c r="CM460" s="60"/>
      <c r="CN460" s="60"/>
      <c r="CO460" s="60"/>
      <c r="CP460" s="60"/>
      <c r="CQ460" s="60"/>
      <c r="CR460" s="60"/>
      <c r="CS460" s="60"/>
      <c r="CT460" s="60"/>
      <c r="CU460" s="61">
        <v>1541</v>
      </c>
      <c r="CV460" s="60"/>
      <c r="CW460" s="60"/>
      <c r="CX460" s="60"/>
      <c r="CY460" s="60"/>
      <c r="CZ460" s="60"/>
      <c r="DA460" s="60"/>
      <c r="DB460" s="60"/>
      <c r="DC460" s="60"/>
      <c r="DD460" s="60"/>
      <c r="DE460" s="60"/>
      <c r="DF460" s="60"/>
      <c r="DG460" s="60"/>
      <c r="DH460" s="60"/>
      <c r="DI460" s="60"/>
      <c r="DJ460" s="60"/>
      <c r="DK460" s="60">
        <v>4270.944741532976</v>
      </c>
      <c r="DL460" s="60"/>
      <c r="DM460" s="60"/>
      <c r="DN460" s="60"/>
      <c r="DO460" s="60"/>
      <c r="DP460" s="60"/>
      <c r="DQ460" s="60"/>
      <c r="DR460" s="60">
        <v>1042</v>
      </c>
      <c r="DS460" s="60"/>
      <c r="DT460" s="60">
        <v>998</v>
      </c>
      <c r="DU460" s="60"/>
      <c r="DV460" s="60"/>
      <c r="DW460" s="60">
        <v>1706.92882633</v>
      </c>
      <c r="DX460" s="60"/>
      <c r="DY460" s="60"/>
      <c r="DZ460" s="60"/>
      <c r="EA460" s="60"/>
      <c r="EB460" s="60"/>
      <c r="EC460" s="60"/>
      <c r="ED460" s="60"/>
      <c r="EE460" s="60"/>
      <c r="EF460" s="60"/>
      <c r="EG460" s="60"/>
      <c r="EH460" s="60"/>
      <c r="EI460" s="60"/>
      <c r="EJ460" s="60"/>
      <c r="EK460" s="60"/>
      <c r="EL460" s="60"/>
      <c r="EM460" s="60"/>
      <c r="EN460" s="60"/>
      <c r="EO460" s="60">
        <v>2045</v>
      </c>
      <c r="EP460" s="60"/>
      <c r="EQ460" s="60"/>
      <c r="ER460" s="60"/>
      <c r="ES460" s="60"/>
      <c r="ET460" s="60"/>
      <c r="EU460" s="60"/>
      <c r="EV460" s="60"/>
      <c r="EW460" s="60"/>
      <c r="EX460" s="60"/>
      <c r="EY460" s="60"/>
      <c r="EZ460" s="60"/>
      <c r="FA460" s="60"/>
      <c r="FB460" s="60"/>
      <c r="FC460" s="60"/>
      <c r="FD460" s="60"/>
      <c r="FE460" s="60"/>
      <c r="FF460" s="60"/>
      <c r="FG460" s="60"/>
      <c r="FH460" s="60"/>
      <c r="FI460" s="60"/>
      <c r="FJ460" s="60"/>
      <c r="FK460" s="60"/>
      <c r="FL460" s="60">
        <v>2710</v>
      </c>
      <c r="FM460" s="60"/>
      <c r="FN460" s="60"/>
    </row>
    <row r="461" spans="1:170" ht="15.6" x14ac:dyDescent="0.3">
      <c r="A461" s="56">
        <v>1703</v>
      </c>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c r="AN461" s="60"/>
      <c r="AO461" s="60">
        <v>1631.2995012711813</v>
      </c>
      <c r="AP461" s="60"/>
      <c r="AQ461" s="60"/>
      <c r="AR461" s="60"/>
      <c r="AS461" s="60"/>
      <c r="AT461" s="60"/>
      <c r="AU461" s="60"/>
      <c r="AV461" s="60"/>
      <c r="AW461" s="60">
        <v>1175.786413895235</v>
      </c>
      <c r="AX461" s="60"/>
      <c r="AY461" s="60"/>
      <c r="AZ461" s="60"/>
      <c r="BA461" s="60">
        <v>1778.6198870372987</v>
      </c>
      <c r="BB461" s="60"/>
      <c r="BC461" s="60">
        <v>2345</v>
      </c>
      <c r="BD461" s="60"/>
      <c r="BE461" s="60"/>
      <c r="BF461" s="60"/>
      <c r="BG461" s="60"/>
      <c r="BH461" s="60"/>
      <c r="BI461" s="60"/>
      <c r="BJ461" s="60"/>
      <c r="BK461" s="60"/>
      <c r="BL461" s="60"/>
      <c r="BM461" s="60"/>
      <c r="BN461" s="60"/>
      <c r="BO461" s="60"/>
      <c r="BP461" s="60"/>
      <c r="BQ461" s="60"/>
      <c r="BR461" s="60"/>
      <c r="BS461" s="60"/>
      <c r="BT461" s="60"/>
      <c r="BU461" s="60"/>
      <c r="BV461" s="60"/>
      <c r="BW461" s="60"/>
      <c r="BX461" s="60"/>
      <c r="BY461" s="60"/>
      <c r="BZ461" s="60"/>
      <c r="CA461" s="60"/>
      <c r="CB461" s="60"/>
      <c r="CC461" s="60"/>
      <c r="CD461" s="60"/>
      <c r="CE461" s="60"/>
      <c r="CF461" s="60"/>
      <c r="CG461" s="60"/>
      <c r="CH461" s="60"/>
      <c r="CI461" s="60"/>
      <c r="CJ461" s="60"/>
      <c r="CK461" s="60"/>
      <c r="CL461" s="60"/>
      <c r="CM461" s="60"/>
      <c r="CN461" s="60"/>
      <c r="CO461" s="60"/>
      <c r="CP461" s="60"/>
      <c r="CQ461" s="60"/>
      <c r="CR461" s="60"/>
      <c r="CS461" s="60"/>
      <c r="CT461" s="60"/>
      <c r="CU461" s="61">
        <v>1564</v>
      </c>
      <c r="CV461" s="60"/>
      <c r="CW461" s="60"/>
      <c r="CX461" s="60"/>
      <c r="CY461" s="60"/>
      <c r="CZ461" s="60"/>
      <c r="DA461" s="60"/>
      <c r="DB461" s="60"/>
      <c r="DC461" s="60"/>
      <c r="DD461" s="60"/>
      <c r="DE461" s="60"/>
      <c r="DF461" s="60"/>
      <c r="DG461" s="60"/>
      <c r="DH461" s="60"/>
      <c r="DI461" s="60"/>
      <c r="DJ461" s="60"/>
      <c r="DK461" s="60">
        <v>3342.2459893048126</v>
      </c>
      <c r="DL461" s="60"/>
      <c r="DM461" s="60"/>
      <c r="DN461" s="60"/>
      <c r="DO461" s="60"/>
      <c r="DP461" s="60"/>
      <c r="DQ461" s="60"/>
      <c r="DR461" s="60">
        <v>1127</v>
      </c>
      <c r="DS461" s="60"/>
      <c r="DT461" s="60">
        <v>991</v>
      </c>
      <c r="DU461" s="60"/>
      <c r="DV461" s="60"/>
      <c r="DW461" s="60">
        <v>1573.3715991402501</v>
      </c>
      <c r="DX461" s="60"/>
      <c r="DY461" s="60"/>
      <c r="DZ461" s="60"/>
      <c r="EA461" s="60"/>
      <c r="EB461" s="60"/>
      <c r="EC461" s="60"/>
      <c r="ED461" s="60"/>
      <c r="EE461" s="60"/>
      <c r="EF461" s="60"/>
      <c r="EG461" s="60"/>
      <c r="EH461" s="60"/>
      <c r="EI461" s="60"/>
      <c r="EJ461" s="60"/>
      <c r="EK461" s="60"/>
      <c r="EL461" s="60"/>
      <c r="EM461" s="60"/>
      <c r="EN461" s="60"/>
      <c r="EO461" s="60">
        <v>1890</v>
      </c>
      <c r="EP461" s="60"/>
      <c r="EQ461" s="60"/>
      <c r="ER461" s="60"/>
      <c r="ES461" s="60"/>
      <c r="ET461" s="60"/>
      <c r="EU461" s="60"/>
      <c r="EV461" s="60"/>
      <c r="EW461" s="60"/>
      <c r="EX461" s="60"/>
      <c r="EY461" s="60"/>
      <c r="EZ461" s="60"/>
      <c r="FA461" s="60"/>
      <c r="FB461" s="60"/>
      <c r="FC461" s="60"/>
      <c r="FD461" s="60"/>
      <c r="FE461" s="60"/>
      <c r="FF461" s="60"/>
      <c r="FG461" s="60"/>
      <c r="FH461" s="60"/>
      <c r="FI461" s="60"/>
      <c r="FJ461" s="60"/>
      <c r="FK461" s="60"/>
      <c r="FL461" s="60">
        <v>2581</v>
      </c>
      <c r="FM461" s="60"/>
      <c r="FN461" s="60"/>
    </row>
    <row r="462" spans="1:170" ht="15.6" x14ac:dyDescent="0.3">
      <c r="A462" s="56">
        <v>1704</v>
      </c>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c r="AO462" s="60">
        <v>1622.6595247555772</v>
      </c>
      <c r="AP462" s="60"/>
      <c r="AQ462" s="60"/>
      <c r="AR462" s="60"/>
      <c r="AS462" s="60"/>
      <c r="AT462" s="60"/>
      <c r="AU462" s="60"/>
      <c r="AV462" s="60"/>
      <c r="AW462" s="60">
        <v>1205.888423097889</v>
      </c>
      <c r="AX462" s="60"/>
      <c r="AY462" s="60"/>
      <c r="AZ462" s="60"/>
      <c r="BA462" s="60">
        <v>1907.8228117195767</v>
      </c>
      <c r="BB462" s="60"/>
      <c r="BC462" s="60">
        <v>2778</v>
      </c>
      <c r="BD462" s="60"/>
      <c r="BE462" s="60"/>
      <c r="BF462" s="60"/>
      <c r="BG462" s="60"/>
      <c r="BH462" s="60"/>
      <c r="BI462" s="60"/>
      <c r="BJ462" s="60"/>
      <c r="BK462" s="60"/>
      <c r="BL462" s="60"/>
      <c r="BM462" s="60"/>
      <c r="BN462" s="60"/>
      <c r="BO462" s="60"/>
      <c r="BP462" s="60"/>
      <c r="BQ462" s="60"/>
      <c r="BR462" s="60"/>
      <c r="BS462" s="60"/>
      <c r="BT462" s="60"/>
      <c r="BU462" s="60"/>
      <c r="BV462" s="60"/>
      <c r="BW462" s="60"/>
      <c r="BX462" s="60"/>
      <c r="BY462" s="60"/>
      <c r="BZ462" s="60"/>
      <c r="CA462" s="60"/>
      <c r="CB462" s="60"/>
      <c r="CC462" s="60"/>
      <c r="CD462" s="60"/>
      <c r="CE462" s="60"/>
      <c r="CF462" s="60"/>
      <c r="CG462" s="60"/>
      <c r="CH462" s="60"/>
      <c r="CI462" s="60"/>
      <c r="CJ462" s="60"/>
      <c r="CK462" s="60"/>
      <c r="CL462" s="60"/>
      <c r="CM462" s="60"/>
      <c r="CN462" s="60"/>
      <c r="CO462" s="60"/>
      <c r="CP462" s="60"/>
      <c r="CQ462" s="60"/>
      <c r="CR462" s="60"/>
      <c r="CS462" s="60"/>
      <c r="CT462" s="60"/>
      <c r="CU462" s="61">
        <v>1538</v>
      </c>
      <c r="CV462" s="60"/>
      <c r="CW462" s="60"/>
      <c r="CX462" s="60"/>
      <c r="CY462" s="60"/>
      <c r="CZ462" s="60"/>
      <c r="DA462" s="60"/>
      <c r="DB462" s="60"/>
      <c r="DC462" s="60"/>
      <c r="DD462" s="60"/>
      <c r="DE462" s="60"/>
      <c r="DF462" s="60"/>
      <c r="DG462" s="60"/>
      <c r="DH462" s="60"/>
      <c r="DI462" s="60"/>
      <c r="DJ462" s="60"/>
      <c r="DK462" s="60">
        <v>3580.2139037433153</v>
      </c>
      <c r="DL462" s="60"/>
      <c r="DM462" s="60"/>
      <c r="DN462" s="60"/>
      <c r="DO462" s="60"/>
      <c r="DP462" s="60"/>
      <c r="DQ462" s="60"/>
      <c r="DR462" s="60">
        <v>1087</v>
      </c>
      <c r="DS462" s="60"/>
      <c r="DT462" s="60">
        <v>982</v>
      </c>
      <c r="DU462" s="60"/>
      <c r="DV462" s="60"/>
      <c r="DW462" s="60">
        <v>1540.1621209064999</v>
      </c>
      <c r="DX462" s="60"/>
      <c r="DY462" s="60"/>
      <c r="DZ462" s="60"/>
      <c r="EA462" s="60"/>
      <c r="EB462" s="60"/>
      <c r="EC462" s="60"/>
      <c r="ED462" s="60"/>
      <c r="EE462" s="60"/>
      <c r="EF462" s="60"/>
      <c r="EG462" s="60"/>
      <c r="EH462" s="60"/>
      <c r="EI462" s="60"/>
      <c r="EJ462" s="60"/>
      <c r="EK462" s="60"/>
      <c r="EL462" s="60"/>
      <c r="EM462" s="60"/>
      <c r="EN462" s="60"/>
      <c r="EO462" s="60">
        <v>1897</v>
      </c>
      <c r="EP462" s="60"/>
      <c r="EQ462" s="60"/>
      <c r="ER462" s="60"/>
      <c r="ES462" s="60"/>
      <c r="ET462" s="60"/>
      <c r="EU462" s="60"/>
      <c r="EV462" s="60"/>
      <c r="EW462" s="60"/>
      <c r="EX462" s="60"/>
      <c r="EY462" s="60"/>
      <c r="EZ462" s="60"/>
      <c r="FA462" s="60"/>
      <c r="FB462" s="60"/>
      <c r="FC462" s="60"/>
      <c r="FD462" s="60"/>
      <c r="FE462" s="60"/>
      <c r="FF462" s="60"/>
      <c r="FG462" s="60"/>
      <c r="FH462" s="60"/>
      <c r="FI462" s="60"/>
      <c r="FJ462" s="60"/>
      <c r="FK462" s="60"/>
      <c r="FL462" s="60">
        <v>2332</v>
      </c>
      <c r="FM462" s="60"/>
      <c r="FN462" s="60"/>
    </row>
    <row r="463" spans="1:170" ht="15.6" x14ac:dyDescent="0.3">
      <c r="A463" s="56">
        <v>1705</v>
      </c>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c r="AN463" s="60"/>
      <c r="AO463" s="60">
        <v>1638.9977136926691</v>
      </c>
      <c r="AP463" s="60"/>
      <c r="AQ463" s="60"/>
      <c r="AR463" s="60"/>
      <c r="AS463" s="60"/>
      <c r="AT463" s="60"/>
      <c r="AU463" s="60"/>
      <c r="AV463" s="60"/>
      <c r="AW463" s="60">
        <v>1164.0632750849327</v>
      </c>
      <c r="AX463" s="60"/>
      <c r="AY463" s="60"/>
      <c r="AZ463" s="60"/>
      <c r="BA463" s="60">
        <v>1848.7835358279258</v>
      </c>
      <c r="BB463" s="60"/>
      <c r="BC463" s="60">
        <v>2630</v>
      </c>
      <c r="BD463" s="60"/>
      <c r="BE463" s="60"/>
      <c r="BF463" s="60"/>
      <c r="BG463" s="60"/>
      <c r="BH463" s="60"/>
      <c r="BI463" s="60"/>
      <c r="BJ463" s="60"/>
      <c r="BK463" s="60"/>
      <c r="BL463" s="60"/>
      <c r="BM463" s="60"/>
      <c r="BN463" s="60"/>
      <c r="BO463" s="60"/>
      <c r="BP463" s="60"/>
      <c r="BQ463" s="60"/>
      <c r="BR463" s="60"/>
      <c r="BS463" s="60"/>
      <c r="BT463" s="60"/>
      <c r="BU463" s="60"/>
      <c r="BV463" s="60"/>
      <c r="BW463" s="60"/>
      <c r="BX463" s="60"/>
      <c r="BY463" s="60"/>
      <c r="BZ463" s="60"/>
      <c r="CA463" s="60"/>
      <c r="CB463" s="60"/>
      <c r="CC463" s="60"/>
      <c r="CD463" s="60"/>
      <c r="CE463" s="60"/>
      <c r="CF463" s="60"/>
      <c r="CG463" s="60"/>
      <c r="CH463" s="60"/>
      <c r="CI463" s="60"/>
      <c r="CJ463" s="60"/>
      <c r="CK463" s="60"/>
      <c r="CL463" s="60"/>
      <c r="CM463" s="60"/>
      <c r="CN463" s="60"/>
      <c r="CO463" s="60"/>
      <c r="CP463" s="60"/>
      <c r="CQ463" s="60"/>
      <c r="CR463" s="60"/>
      <c r="CS463" s="60"/>
      <c r="CT463" s="60"/>
      <c r="CU463" s="61">
        <v>1478</v>
      </c>
      <c r="CV463" s="60"/>
      <c r="CW463" s="60"/>
      <c r="CX463" s="60"/>
      <c r="CY463" s="60"/>
      <c r="CZ463" s="60"/>
      <c r="DA463" s="60"/>
      <c r="DB463" s="60"/>
      <c r="DC463" s="60"/>
      <c r="DD463" s="60"/>
      <c r="DE463" s="60"/>
      <c r="DF463" s="60"/>
      <c r="DG463" s="60"/>
      <c r="DH463" s="60"/>
      <c r="DI463" s="60"/>
      <c r="DJ463" s="60"/>
      <c r="DK463" s="60">
        <v>4224.5989304812829</v>
      </c>
      <c r="DL463" s="60"/>
      <c r="DM463" s="60"/>
      <c r="DN463" s="60"/>
      <c r="DO463" s="60"/>
      <c r="DP463" s="60"/>
      <c r="DQ463" s="60"/>
      <c r="DR463" s="60">
        <v>1189</v>
      </c>
      <c r="DS463" s="60"/>
      <c r="DT463" s="60">
        <v>983</v>
      </c>
      <c r="DU463" s="60"/>
      <c r="DV463" s="60"/>
      <c r="DW463" s="60">
        <v>1654.5446344700001</v>
      </c>
      <c r="DX463" s="60"/>
      <c r="DY463" s="60"/>
      <c r="DZ463" s="60"/>
      <c r="EA463" s="60"/>
      <c r="EB463" s="60"/>
      <c r="EC463" s="60"/>
      <c r="ED463" s="60"/>
      <c r="EE463" s="60"/>
      <c r="EF463" s="60"/>
      <c r="EG463" s="60"/>
      <c r="EH463" s="60"/>
      <c r="EI463" s="60"/>
      <c r="EJ463" s="60"/>
      <c r="EK463" s="60"/>
      <c r="EL463" s="60"/>
      <c r="EM463" s="60"/>
      <c r="EN463" s="60"/>
      <c r="EO463" s="60">
        <v>1879</v>
      </c>
      <c r="EP463" s="60"/>
      <c r="EQ463" s="60"/>
      <c r="ER463" s="60"/>
      <c r="ES463" s="60"/>
      <c r="ET463" s="60"/>
      <c r="EU463" s="60"/>
      <c r="EV463" s="60"/>
      <c r="EW463" s="60"/>
      <c r="EX463" s="60"/>
      <c r="EY463" s="60"/>
      <c r="EZ463" s="60"/>
      <c r="FA463" s="60"/>
      <c r="FB463" s="60"/>
      <c r="FC463" s="60"/>
      <c r="FD463" s="60"/>
      <c r="FE463" s="60"/>
      <c r="FF463" s="60"/>
      <c r="FG463" s="60"/>
      <c r="FH463" s="60"/>
      <c r="FI463" s="60"/>
      <c r="FJ463" s="60"/>
      <c r="FK463" s="60"/>
      <c r="FL463" s="60">
        <v>2249</v>
      </c>
      <c r="FM463" s="60"/>
      <c r="FN463" s="60"/>
    </row>
    <row r="464" spans="1:170" ht="15.6" x14ac:dyDescent="0.3">
      <c r="A464" s="56">
        <v>1706</v>
      </c>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v>1672.527135868643</v>
      </c>
      <c r="AP464" s="60"/>
      <c r="AQ464" s="60"/>
      <c r="AR464" s="60"/>
      <c r="AS464" s="60"/>
      <c r="AT464" s="60"/>
      <c r="AU464" s="60"/>
      <c r="AV464" s="60"/>
      <c r="AW464" s="60">
        <v>1092.6554074762546</v>
      </c>
      <c r="AX464" s="60"/>
      <c r="AY464" s="60"/>
      <c r="AZ464" s="60"/>
      <c r="BA464" s="60">
        <v>1961.0417870628494</v>
      </c>
      <c r="BB464" s="60"/>
      <c r="BC464" s="60">
        <v>2220</v>
      </c>
      <c r="BD464" s="60"/>
      <c r="BE464" s="60"/>
      <c r="BF464" s="60"/>
      <c r="BG464" s="60"/>
      <c r="BH464" s="60"/>
      <c r="BI464" s="60"/>
      <c r="BJ464" s="60"/>
      <c r="BK464" s="60"/>
      <c r="BL464" s="60"/>
      <c r="BM464" s="60"/>
      <c r="BN464" s="60"/>
      <c r="BO464" s="60"/>
      <c r="BP464" s="60"/>
      <c r="BQ464" s="60"/>
      <c r="BR464" s="60"/>
      <c r="BS464" s="60"/>
      <c r="BT464" s="60"/>
      <c r="BU464" s="60"/>
      <c r="BV464" s="60"/>
      <c r="BW464" s="60"/>
      <c r="BX464" s="60"/>
      <c r="BY464" s="60"/>
      <c r="BZ464" s="60"/>
      <c r="CA464" s="60"/>
      <c r="CB464" s="60"/>
      <c r="CC464" s="60"/>
      <c r="CD464" s="60"/>
      <c r="CE464" s="60"/>
      <c r="CF464" s="60"/>
      <c r="CG464" s="60"/>
      <c r="CH464" s="60"/>
      <c r="CI464" s="60"/>
      <c r="CJ464" s="60"/>
      <c r="CK464" s="60"/>
      <c r="CL464" s="60"/>
      <c r="CM464" s="60"/>
      <c r="CN464" s="60"/>
      <c r="CO464" s="60"/>
      <c r="CP464" s="60"/>
      <c r="CQ464" s="60"/>
      <c r="CR464" s="60"/>
      <c r="CS464" s="60"/>
      <c r="CT464" s="60"/>
      <c r="CU464" s="61">
        <v>1465</v>
      </c>
      <c r="CV464" s="60"/>
      <c r="CW464" s="60"/>
      <c r="CX464" s="60"/>
      <c r="CY464" s="60"/>
      <c r="CZ464" s="60"/>
      <c r="DA464" s="60"/>
      <c r="DB464" s="60"/>
      <c r="DC464" s="60"/>
      <c r="DD464" s="60"/>
      <c r="DE464" s="60"/>
      <c r="DF464" s="60"/>
      <c r="DG464" s="60"/>
      <c r="DH464" s="60"/>
      <c r="DI464" s="60"/>
      <c r="DJ464" s="60"/>
      <c r="DK464" s="60">
        <v>3912.6559714795003</v>
      </c>
      <c r="DL464" s="60"/>
      <c r="DM464" s="60"/>
      <c r="DN464" s="60"/>
      <c r="DO464" s="60"/>
      <c r="DP464" s="60"/>
      <c r="DQ464" s="60"/>
      <c r="DR464" s="60">
        <v>1054</v>
      </c>
      <c r="DS464" s="60"/>
      <c r="DT464" s="60">
        <v>990</v>
      </c>
      <c r="DU464" s="60"/>
      <c r="DV464" s="60"/>
      <c r="DW464" s="60">
        <v>1697.9747928325</v>
      </c>
      <c r="DX464" s="60"/>
      <c r="DY464" s="60"/>
      <c r="DZ464" s="60"/>
      <c r="EA464" s="60"/>
      <c r="EB464" s="60"/>
      <c r="EC464" s="60"/>
      <c r="ED464" s="60"/>
      <c r="EE464" s="60"/>
      <c r="EF464" s="60"/>
      <c r="EG464" s="60"/>
      <c r="EH464" s="60"/>
      <c r="EI464" s="60"/>
      <c r="EJ464" s="60"/>
      <c r="EK464" s="60"/>
      <c r="EL464" s="60"/>
      <c r="EM464" s="60"/>
      <c r="EN464" s="60"/>
      <c r="EO464" s="60">
        <v>1884</v>
      </c>
      <c r="EP464" s="60"/>
      <c r="EQ464" s="60"/>
      <c r="ER464" s="60"/>
      <c r="ES464" s="60"/>
      <c r="ET464" s="60"/>
      <c r="EU464" s="60"/>
      <c r="EV464" s="60"/>
      <c r="EW464" s="60"/>
      <c r="EX464" s="60"/>
      <c r="EY464" s="60"/>
      <c r="EZ464" s="60"/>
      <c r="FA464" s="60"/>
      <c r="FB464" s="60"/>
      <c r="FC464" s="60"/>
      <c r="FD464" s="60"/>
      <c r="FE464" s="60"/>
      <c r="FF464" s="60"/>
      <c r="FG464" s="60"/>
      <c r="FH464" s="60"/>
      <c r="FI464" s="60"/>
      <c r="FJ464" s="60"/>
      <c r="FK464" s="60"/>
      <c r="FL464" s="60">
        <v>2844</v>
      </c>
      <c r="FM464" s="60"/>
      <c r="FN464" s="60"/>
    </row>
    <row r="465" spans="1:170" ht="15.6" x14ac:dyDescent="0.3">
      <c r="A465" s="56">
        <v>1707</v>
      </c>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c r="AN465" s="60"/>
      <c r="AO465" s="60">
        <v>1678.0659424292953</v>
      </c>
      <c r="AP465" s="60"/>
      <c r="AQ465" s="60"/>
      <c r="AR465" s="60"/>
      <c r="AS465" s="60"/>
      <c r="AT465" s="60"/>
      <c r="AU465" s="60"/>
      <c r="AV465" s="60"/>
      <c r="AW465" s="60">
        <v>1082.0803183949547</v>
      </c>
      <c r="AX465" s="60"/>
      <c r="AY465" s="60"/>
      <c r="AZ465" s="60"/>
      <c r="BA465" s="60">
        <v>1998.7807489556117</v>
      </c>
      <c r="BB465" s="60"/>
      <c r="BC465" s="60">
        <v>2485</v>
      </c>
      <c r="BD465" s="60"/>
      <c r="BE465" s="60"/>
      <c r="BF465" s="60"/>
      <c r="BG465" s="60"/>
      <c r="BH465" s="60"/>
      <c r="BI465" s="60"/>
      <c r="BJ465" s="60"/>
      <c r="BK465" s="60"/>
      <c r="BL465" s="60"/>
      <c r="BM465" s="60"/>
      <c r="BN465" s="60"/>
      <c r="BO465" s="60"/>
      <c r="BP465" s="60"/>
      <c r="BQ465" s="60"/>
      <c r="BR465" s="60"/>
      <c r="BS465" s="60"/>
      <c r="BT465" s="60"/>
      <c r="BU465" s="60"/>
      <c r="BV465" s="60"/>
      <c r="BW465" s="60"/>
      <c r="BX465" s="60"/>
      <c r="BY465" s="60"/>
      <c r="BZ465" s="60"/>
      <c r="CA465" s="60"/>
      <c r="CB465" s="60"/>
      <c r="CC465" s="60"/>
      <c r="CD465" s="60"/>
      <c r="CE465" s="60"/>
      <c r="CF465" s="60"/>
      <c r="CG465" s="60"/>
      <c r="CH465" s="60"/>
      <c r="CI465" s="60"/>
      <c r="CJ465" s="60"/>
      <c r="CK465" s="60"/>
      <c r="CL465" s="60"/>
      <c r="CM465" s="60"/>
      <c r="CN465" s="60"/>
      <c r="CO465" s="60"/>
      <c r="CP465" s="60"/>
      <c r="CQ465" s="60"/>
      <c r="CR465" s="60"/>
      <c r="CS465" s="60"/>
      <c r="CT465" s="60"/>
      <c r="CU465" s="61">
        <v>1431</v>
      </c>
      <c r="CV465" s="60"/>
      <c r="CW465" s="60"/>
      <c r="CX465" s="60"/>
      <c r="CY465" s="60"/>
      <c r="CZ465" s="60"/>
      <c r="DA465" s="60"/>
      <c r="DB465" s="60"/>
      <c r="DC465" s="60"/>
      <c r="DD465" s="60"/>
      <c r="DE465" s="60"/>
      <c r="DF465" s="60"/>
      <c r="DG465" s="60"/>
      <c r="DH465" s="60"/>
      <c r="DI465" s="60"/>
      <c r="DJ465" s="60"/>
      <c r="DK465" s="60">
        <v>4073.9750445632794</v>
      </c>
      <c r="DL465" s="60"/>
      <c r="DM465" s="60"/>
      <c r="DN465" s="60"/>
      <c r="DO465" s="60"/>
      <c r="DP465" s="60"/>
      <c r="DQ465" s="60"/>
      <c r="DR465" s="60">
        <v>1164</v>
      </c>
      <c r="DS465" s="60"/>
      <c r="DT465" s="60">
        <v>987</v>
      </c>
      <c r="DU465" s="60"/>
      <c r="DV465" s="60"/>
      <c r="DW465" s="60">
        <v>1615.5802474175</v>
      </c>
      <c r="DX465" s="60"/>
      <c r="DY465" s="60"/>
      <c r="DZ465" s="60"/>
      <c r="EA465" s="60"/>
      <c r="EB465" s="60"/>
      <c r="EC465" s="60"/>
      <c r="ED465" s="60"/>
      <c r="EE465" s="60"/>
      <c r="EF465" s="60"/>
      <c r="EG465" s="60"/>
      <c r="EH465" s="60"/>
      <c r="EI465" s="60"/>
      <c r="EJ465" s="60"/>
      <c r="EK465" s="60"/>
      <c r="EL465" s="60"/>
      <c r="EM465" s="60"/>
      <c r="EN465" s="60"/>
      <c r="EO465" s="60">
        <v>1846</v>
      </c>
      <c r="EP465" s="60"/>
      <c r="EQ465" s="60"/>
      <c r="ER465" s="60"/>
      <c r="ES465" s="60"/>
      <c r="ET465" s="60"/>
      <c r="EU465" s="60"/>
      <c r="EV465" s="60"/>
      <c r="EW465" s="60"/>
      <c r="EX465" s="60"/>
      <c r="EY465" s="60"/>
      <c r="EZ465" s="60"/>
      <c r="FA465" s="60"/>
      <c r="FB465" s="60"/>
      <c r="FC465" s="60"/>
      <c r="FD465" s="60"/>
      <c r="FE465" s="60"/>
      <c r="FF465" s="60"/>
      <c r="FG465" s="60"/>
      <c r="FH465" s="60"/>
      <c r="FI465" s="60"/>
      <c r="FJ465" s="60"/>
      <c r="FK465" s="60"/>
      <c r="FL465" s="60">
        <v>3145</v>
      </c>
      <c r="FM465" s="60"/>
      <c r="FN465" s="60"/>
    </row>
    <row r="466" spans="1:170" ht="15.6" x14ac:dyDescent="0.3">
      <c r="A466" s="56">
        <v>1708</v>
      </c>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c r="AG466" s="60"/>
      <c r="AH466" s="60"/>
      <c r="AI466" s="60"/>
      <c r="AJ466" s="60"/>
      <c r="AK466" s="60"/>
      <c r="AL466" s="60"/>
      <c r="AM466" s="60"/>
      <c r="AN466" s="60"/>
      <c r="AO466" s="60">
        <v>1662.5765295021747</v>
      </c>
      <c r="AP466" s="60"/>
      <c r="AQ466" s="60"/>
      <c r="AR466" s="60"/>
      <c r="AS466" s="60"/>
      <c r="AT466" s="60"/>
      <c r="AU466" s="60"/>
      <c r="AV466" s="60"/>
      <c r="AW466" s="60">
        <v>1036.7606326557034</v>
      </c>
      <c r="AX466" s="60"/>
      <c r="AY466" s="60"/>
      <c r="AZ466" s="60"/>
      <c r="BA466" s="60">
        <v>1796.7690106367791</v>
      </c>
      <c r="BB466" s="60"/>
      <c r="BC466" s="60">
        <v>2636</v>
      </c>
      <c r="BD466" s="60"/>
      <c r="BE466" s="60"/>
      <c r="BF466" s="60"/>
      <c r="BG466" s="60"/>
      <c r="BH466" s="60"/>
      <c r="BI466" s="60"/>
      <c r="BJ466" s="60"/>
      <c r="BK466" s="60"/>
      <c r="BL466" s="60"/>
      <c r="BM466" s="60"/>
      <c r="BN466" s="60"/>
      <c r="BO466" s="60"/>
      <c r="BP466" s="60"/>
      <c r="BQ466" s="60"/>
      <c r="BR466" s="60"/>
      <c r="BS466" s="60"/>
      <c r="BT466" s="60"/>
      <c r="BU466" s="60"/>
      <c r="BV466" s="60"/>
      <c r="BW466" s="60"/>
      <c r="BX466" s="60"/>
      <c r="BY466" s="60"/>
      <c r="BZ466" s="60"/>
      <c r="CA466" s="60"/>
      <c r="CB466" s="60"/>
      <c r="CC466" s="60"/>
      <c r="CD466" s="60"/>
      <c r="CE466" s="60"/>
      <c r="CF466" s="60"/>
      <c r="CG466" s="60"/>
      <c r="CH466" s="60"/>
      <c r="CI466" s="60"/>
      <c r="CJ466" s="60"/>
      <c r="CK466" s="60"/>
      <c r="CL466" s="60"/>
      <c r="CM466" s="60"/>
      <c r="CN466" s="60"/>
      <c r="CO466" s="60"/>
      <c r="CP466" s="60"/>
      <c r="CQ466" s="60"/>
      <c r="CR466" s="60"/>
      <c r="CS466" s="60"/>
      <c r="CT466" s="60"/>
      <c r="CU466" s="61">
        <v>1406</v>
      </c>
      <c r="CV466" s="60"/>
      <c r="CW466" s="60"/>
      <c r="CX466" s="60"/>
      <c r="CY466" s="60"/>
      <c r="CZ466" s="60"/>
      <c r="DA466" s="60"/>
      <c r="DB466" s="60"/>
      <c r="DC466" s="60"/>
      <c r="DD466" s="60"/>
      <c r="DE466" s="60"/>
      <c r="DF466" s="60"/>
      <c r="DG466" s="60"/>
      <c r="DH466" s="60"/>
      <c r="DI466" s="60"/>
      <c r="DJ466" s="60"/>
      <c r="DK466" s="60">
        <v>3879.6791443850266</v>
      </c>
      <c r="DL466" s="60"/>
      <c r="DM466" s="60"/>
      <c r="DN466" s="60"/>
      <c r="DO466" s="60"/>
      <c r="DP466" s="60"/>
      <c r="DQ466" s="60"/>
      <c r="DR466" s="60">
        <v>1301</v>
      </c>
      <c r="DS466" s="60"/>
      <c r="DT466" s="60">
        <v>982</v>
      </c>
      <c r="DU466" s="60"/>
      <c r="DV466" s="60"/>
      <c r="DW466" s="60">
        <v>1585.7286353772499</v>
      </c>
      <c r="DX466" s="60"/>
      <c r="DY466" s="60"/>
      <c r="DZ466" s="60"/>
      <c r="EA466" s="60"/>
      <c r="EB466" s="60"/>
      <c r="EC466" s="60"/>
      <c r="ED466" s="60"/>
      <c r="EE466" s="60"/>
      <c r="EF466" s="60"/>
      <c r="EG466" s="60"/>
      <c r="EH466" s="60"/>
      <c r="EI466" s="60"/>
      <c r="EJ466" s="60"/>
      <c r="EK466" s="60"/>
      <c r="EL466" s="60"/>
      <c r="EM466" s="60"/>
      <c r="EN466" s="60"/>
      <c r="EO466" s="60">
        <v>1750</v>
      </c>
      <c r="EP466" s="60"/>
      <c r="EQ466" s="60"/>
      <c r="ER466" s="60"/>
      <c r="ES466" s="60"/>
      <c r="ET466" s="60"/>
      <c r="EU466" s="60"/>
      <c r="EV466" s="60"/>
      <c r="EW466" s="60"/>
      <c r="EX466" s="60"/>
      <c r="EY466" s="60"/>
      <c r="EZ466" s="60"/>
      <c r="FA466" s="60"/>
      <c r="FB466" s="60"/>
      <c r="FC466" s="60"/>
      <c r="FD466" s="60"/>
      <c r="FE466" s="60"/>
      <c r="FF466" s="60"/>
      <c r="FG466" s="60"/>
      <c r="FH466" s="60"/>
      <c r="FI466" s="60"/>
      <c r="FJ466" s="60"/>
      <c r="FK466" s="60"/>
      <c r="FL466" s="60">
        <v>3366</v>
      </c>
      <c r="FM466" s="60"/>
      <c r="FN466" s="60"/>
    </row>
    <row r="467" spans="1:170" ht="15.6" x14ac:dyDescent="0.3">
      <c r="A467" s="56">
        <v>1709</v>
      </c>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v>1600.0949380314294</v>
      </c>
      <c r="AP467" s="60"/>
      <c r="AQ467" s="60"/>
      <c r="AR467" s="60"/>
      <c r="AS467" s="60"/>
      <c r="AT467" s="60"/>
      <c r="AU467" s="60"/>
      <c r="AV467" s="60"/>
      <c r="AW467" s="60">
        <v>1079.2927176101232</v>
      </c>
      <c r="AX467" s="60"/>
      <c r="AY467" s="60"/>
      <c r="AZ467" s="60"/>
      <c r="BA467" s="60">
        <v>1301.2716320621582</v>
      </c>
      <c r="BB467" s="60"/>
      <c r="BC467" s="60">
        <v>2278</v>
      </c>
      <c r="BD467" s="60"/>
      <c r="BE467" s="60"/>
      <c r="BF467" s="60"/>
      <c r="BG467" s="60"/>
      <c r="BH467" s="60"/>
      <c r="BI467" s="60"/>
      <c r="BJ467" s="60"/>
      <c r="BK467" s="60"/>
      <c r="BL467" s="60"/>
      <c r="BM467" s="60"/>
      <c r="BN467" s="60"/>
      <c r="BO467" s="60"/>
      <c r="BP467" s="60"/>
      <c r="BQ467" s="60"/>
      <c r="BR467" s="60"/>
      <c r="BS467" s="60"/>
      <c r="BT467" s="60"/>
      <c r="BU467" s="60"/>
      <c r="BV467" s="60"/>
      <c r="BW467" s="60"/>
      <c r="BX467" s="60"/>
      <c r="BY467" s="60"/>
      <c r="BZ467" s="60"/>
      <c r="CA467" s="60"/>
      <c r="CB467" s="60"/>
      <c r="CC467" s="60"/>
      <c r="CD467" s="60"/>
      <c r="CE467" s="60"/>
      <c r="CF467" s="60"/>
      <c r="CG467" s="60"/>
      <c r="CH467" s="60"/>
      <c r="CI467" s="60"/>
      <c r="CJ467" s="60"/>
      <c r="CK467" s="60"/>
      <c r="CL467" s="60"/>
      <c r="CM467" s="60"/>
      <c r="CN467" s="60"/>
      <c r="CO467" s="60"/>
      <c r="CP467" s="60"/>
      <c r="CQ467" s="60"/>
      <c r="CR467" s="60"/>
      <c r="CS467" s="60"/>
      <c r="CT467" s="60"/>
      <c r="CU467" s="61">
        <v>1441</v>
      </c>
      <c r="CV467" s="60"/>
      <c r="CW467" s="60"/>
      <c r="CX467" s="60"/>
      <c r="CY467" s="60"/>
      <c r="CZ467" s="60"/>
      <c r="DA467" s="60"/>
      <c r="DB467" s="60"/>
      <c r="DC467" s="60"/>
      <c r="DD467" s="60"/>
      <c r="DE467" s="60"/>
      <c r="DF467" s="60"/>
      <c r="DG467" s="60"/>
      <c r="DH467" s="60"/>
      <c r="DI467" s="60"/>
      <c r="DJ467" s="60"/>
      <c r="DK467" s="60">
        <v>4131.0160427807486</v>
      </c>
      <c r="DL467" s="60"/>
      <c r="DM467" s="60"/>
      <c r="DN467" s="60"/>
      <c r="DO467" s="60"/>
      <c r="DP467" s="60"/>
      <c r="DQ467" s="60"/>
      <c r="DR467" s="60">
        <v>1301</v>
      </c>
      <c r="DS467" s="60"/>
      <c r="DT467" s="60">
        <v>974</v>
      </c>
      <c r="DU467" s="60"/>
      <c r="DV467" s="60"/>
      <c r="DW467" s="60">
        <v>1484.76989035375</v>
      </c>
      <c r="DX467" s="60"/>
      <c r="DY467" s="60"/>
      <c r="DZ467" s="60"/>
      <c r="EA467" s="60"/>
      <c r="EB467" s="60"/>
      <c r="EC467" s="60"/>
      <c r="ED467" s="60"/>
      <c r="EE467" s="60"/>
      <c r="EF467" s="60"/>
      <c r="EG467" s="60"/>
      <c r="EH467" s="60"/>
      <c r="EI467" s="60"/>
      <c r="EJ467" s="60"/>
      <c r="EK467" s="60"/>
      <c r="EL467" s="60"/>
      <c r="EM467" s="60"/>
      <c r="EN467" s="60"/>
      <c r="EO467" s="60">
        <v>1824</v>
      </c>
      <c r="EP467" s="60"/>
      <c r="EQ467" s="60"/>
      <c r="ER467" s="60"/>
      <c r="ES467" s="60"/>
      <c r="ET467" s="60"/>
      <c r="EU467" s="60"/>
      <c r="EV467" s="60"/>
      <c r="EW467" s="60"/>
      <c r="EX467" s="60"/>
      <c r="EY467" s="60"/>
      <c r="EZ467" s="60"/>
      <c r="FA467" s="60"/>
      <c r="FB467" s="60"/>
      <c r="FC467" s="60"/>
      <c r="FD467" s="60"/>
      <c r="FE467" s="60"/>
      <c r="FF467" s="60"/>
      <c r="FG467" s="60"/>
      <c r="FH467" s="60"/>
      <c r="FI467" s="60"/>
      <c r="FJ467" s="60"/>
      <c r="FK467" s="60"/>
      <c r="FL467" s="60">
        <v>3060</v>
      </c>
      <c r="FM467" s="60"/>
      <c r="FN467" s="60"/>
    </row>
    <row r="468" spans="1:170" ht="15.6" x14ac:dyDescent="0.3">
      <c r="A468" s="56">
        <v>1710</v>
      </c>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c r="AA468" s="60"/>
      <c r="AB468" s="60">
        <v>1406</v>
      </c>
      <c r="AC468" s="60"/>
      <c r="AD468" s="60"/>
      <c r="AE468" s="60"/>
      <c r="AF468" s="60"/>
      <c r="AG468" s="60"/>
      <c r="AH468" s="60"/>
      <c r="AI468" s="60"/>
      <c r="AJ468" s="60"/>
      <c r="AK468" s="60"/>
      <c r="AL468" s="60"/>
      <c r="AM468" s="60"/>
      <c r="AN468" s="60"/>
      <c r="AO468" s="60">
        <v>1593.7854245435371</v>
      </c>
      <c r="AP468" s="60"/>
      <c r="AQ468" s="60"/>
      <c r="AR468" s="60"/>
      <c r="AS468" s="60"/>
      <c r="AT468" s="60"/>
      <c r="AU468" s="60"/>
      <c r="AV468" s="60"/>
      <c r="AW468" s="60">
        <v>1043.0519590223441</v>
      </c>
      <c r="AX468" s="60"/>
      <c r="AY468" s="60"/>
      <c r="AZ468" s="60"/>
      <c r="BA468" s="60">
        <v>1504.3540529254185</v>
      </c>
      <c r="BB468" s="60"/>
      <c r="BC468" s="60">
        <v>2066</v>
      </c>
      <c r="BD468" s="60"/>
      <c r="BE468" s="60"/>
      <c r="BF468" s="60"/>
      <c r="BG468" s="60"/>
      <c r="BH468" s="60"/>
      <c r="BI468" s="60"/>
      <c r="BJ468" s="60"/>
      <c r="BK468" s="60"/>
      <c r="BL468" s="60"/>
      <c r="BM468" s="60"/>
      <c r="BN468" s="60"/>
      <c r="BO468" s="60"/>
      <c r="BP468" s="60"/>
      <c r="BQ468" s="60"/>
      <c r="BR468" s="60"/>
      <c r="BS468" s="60"/>
      <c r="BT468" s="60"/>
      <c r="BU468" s="60"/>
      <c r="BV468" s="60"/>
      <c r="BW468" s="60"/>
      <c r="BX468" s="60"/>
      <c r="BY468" s="60"/>
      <c r="BZ468" s="60"/>
      <c r="CA468" s="60"/>
      <c r="CB468" s="60"/>
      <c r="CC468" s="60"/>
      <c r="CD468" s="60"/>
      <c r="CE468" s="60"/>
      <c r="CF468" s="60"/>
      <c r="CG468" s="60"/>
      <c r="CH468" s="60"/>
      <c r="CI468" s="60"/>
      <c r="CJ468" s="60"/>
      <c r="CK468" s="60"/>
      <c r="CL468" s="60"/>
      <c r="CM468" s="60"/>
      <c r="CN468" s="60"/>
      <c r="CO468" s="60"/>
      <c r="CP468" s="60"/>
      <c r="CQ468" s="60"/>
      <c r="CR468" s="60"/>
      <c r="CS468" s="60"/>
      <c r="CT468" s="60"/>
      <c r="CU468" s="61">
        <v>1490</v>
      </c>
      <c r="CV468" s="60"/>
      <c r="CW468" s="60"/>
      <c r="CX468" s="60"/>
      <c r="CY468" s="60"/>
      <c r="CZ468" s="60"/>
      <c r="DA468" s="60"/>
      <c r="DB468" s="60"/>
      <c r="DC468" s="60"/>
      <c r="DD468" s="60"/>
      <c r="DE468" s="60"/>
      <c r="DF468" s="60"/>
      <c r="DG468" s="60"/>
      <c r="DH468" s="60"/>
      <c r="DI468" s="60"/>
      <c r="DJ468" s="60"/>
      <c r="DK468" s="60">
        <v>4221.9251336898387</v>
      </c>
      <c r="DL468" s="60"/>
      <c r="DM468" s="60"/>
      <c r="DN468" s="60"/>
      <c r="DO468" s="60"/>
      <c r="DP468" s="60"/>
      <c r="DQ468" s="60"/>
      <c r="DR468" s="60">
        <v>1176</v>
      </c>
      <c r="DS468" s="60"/>
      <c r="DT468" s="60">
        <v>953</v>
      </c>
      <c r="DU468" s="60"/>
      <c r="DV468" s="60"/>
      <c r="DW468" s="60">
        <v>1352.4047132732499</v>
      </c>
      <c r="DX468" s="60"/>
      <c r="DY468" s="60"/>
      <c r="DZ468" s="60"/>
      <c r="EA468" s="60"/>
      <c r="EB468" s="60"/>
      <c r="EC468" s="60"/>
      <c r="ED468" s="60"/>
      <c r="EE468" s="60"/>
      <c r="EF468" s="60"/>
      <c r="EG468" s="60"/>
      <c r="EH468" s="60"/>
      <c r="EI468" s="60"/>
      <c r="EJ468" s="60"/>
      <c r="EK468" s="60"/>
      <c r="EL468" s="60"/>
      <c r="EM468" s="60"/>
      <c r="EN468" s="60"/>
      <c r="EO468" s="60">
        <v>1913</v>
      </c>
      <c r="EP468" s="60"/>
      <c r="EQ468" s="60"/>
      <c r="ER468" s="60"/>
      <c r="ES468" s="60"/>
      <c r="ET468" s="60"/>
      <c r="EU468" s="60"/>
      <c r="EV468" s="60"/>
      <c r="EW468" s="60"/>
      <c r="EX468" s="60"/>
      <c r="EY468" s="60"/>
      <c r="EZ468" s="60"/>
      <c r="FA468" s="60"/>
      <c r="FB468" s="60"/>
      <c r="FC468" s="60"/>
      <c r="FD468" s="60"/>
      <c r="FE468" s="60"/>
      <c r="FF468" s="60"/>
      <c r="FG468" s="60"/>
      <c r="FH468" s="60"/>
      <c r="FI468" s="60"/>
      <c r="FJ468" s="60"/>
      <c r="FK468" s="60"/>
      <c r="FL468" s="60">
        <v>2920</v>
      </c>
      <c r="FM468" s="60"/>
      <c r="FN468" s="60"/>
    </row>
    <row r="469" spans="1:170" ht="15.6" x14ac:dyDescent="0.3">
      <c r="A469" s="56">
        <v>1711</v>
      </c>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c r="AA469" s="60"/>
      <c r="AB469" s="60"/>
      <c r="AC469" s="60"/>
      <c r="AD469" s="60"/>
      <c r="AE469" s="60"/>
      <c r="AF469" s="60"/>
      <c r="AG469" s="60"/>
      <c r="AH469" s="60"/>
      <c r="AI469" s="60"/>
      <c r="AJ469" s="60"/>
      <c r="AK469" s="60"/>
      <c r="AL469" s="60"/>
      <c r="AM469" s="60"/>
      <c r="AN469" s="60"/>
      <c r="AO469" s="60">
        <v>1618.5592240613739</v>
      </c>
      <c r="AP469" s="60"/>
      <c r="AQ469" s="60"/>
      <c r="AR469" s="60"/>
      <c r="AS469" s="60"/>
      <c r="AT469" s="60"/>
      <c r="AU469" s="60"/>
      <c r="AV469" s="60"/>
      <c r="AW469" s="60">
        <v>1046.8212953312318</v>
      </c>
      <c r="AX469" s="60"/>
      <c r="AY469" s="60"/>
      <c r="AZ469" s="60"/>
      <c r="BA469" s="60">
        <v>1702.384443942168</v>
      </c>
      <c r="BB469" s="60"/>
      <c r="BC469" s="60">
        <v>2255</v>
      </c>
      <c r="BD469" s="60"/>
      <c r="BE469" s="60"/>
      <c r="BF469" s="60"/>
      <c r="BG469" s="60"/>
      <c r="BH469" s="60"/>
      <c r="BI469" s="60"/>
      <c r="BJ469" s="60"/>
      <c r="BK469" s="60"/>
      <c r="BL469" s="60"/>
      <c r="BM469" s="60"/>
      <c r="BN469" s="60"/>
      <c r="BO469" s="60"/>
      <c r="BP469" s="60"/>
      <c r="BQ469" s="60"/>
      <c r="BR469" s="60"/>
      <c r="BS469" s="60"/>
      <c r="BT469" s="60"/>
      <c r="BU469" s="60"/>
      <c r="BV469" s="60"/>
      <c r="BW469" s="60"/>
      <c r="BX469" s="60"/>
      <c r="BY469" s="60"/>
      <c r="BZ469" s="60"/>
      <c r="CA469" s="60"/>
      <c r="CB469" s="60"/>
      <c r="CC469" s="60"/>
      <c r="CD469" s="60"/>
      <c r="CE469" s="60"/>
      <c r="CF469" s="60"/>
      <c r="CG469" s="60"/>
      <c r="CH469" s="60"/>
      <c r="CI469" s="60"/>
      <c r="CJ469" s="60"/>
      <c r="CK469" s="60"/>
      <c r="CL469" s="60"/>
      <c r="CM469" s="60"/>
      <c r="CN469" s="60"/>
      <c r="CO469" s="60"/>
      <c r="CP469" s="60"/>
      <c r="CQ469" s="60"/>
      <c r="CR469" s="60"/>
      <c r="CS469" s="60"/>
      <c r="CT469" s="60"/>
      <c r="CU469" s="61">
        <v>1516</v>
      </c>
      <c r="CV469" s="60"/>
      <c r="CW469" s="60"/>
      <c r="CX469" s="60"/>
      <c r="CY469" s="60"/>
      <c r="CZ469" s="60"/>
      <c r="DA469" s="60"/>
      <c r="DB469" s="60"/>
      <c r="DC469" s="60"/>
      <c r="DD469" s="60"/>
      <c r="DE469" s="60"/>
      <c r="DF469" s="60"/>
      <c r="DG469" s="60"/>
      <c r="DH469" s="60"/>
      <c r="DI469" s="60"/>
      <c r="DJ469" s="60"/>
      <c r="DK469" s="60">
        <v>3957.2192513368982</v>
      </c>
      <c r="DL469" s="60"/>
      <c r="DM469" s="60"/>
      <c r="DN469" s="60"/>
      <c r="DO469" s="60"/>
      <c r="DP469" s="60"/>
      <c r="DQ469" s="60"/>
      <c r="DR469" s="60">
        <v>1216</v>
      </c>
      <c r="DS469" s="60"/>
      <c r="DT469" s="60">
        <v>929</v>
      </c>
      <c r="DU469" s="60"/>
      <c r="DV469" s="60"/>
      <c r="DW469" s="60">
        <v>1267.54504888375</v>
      </c>
      <c r="DX469" s="60"/>
      <c r="DY469" s="60"/>
      <c r="DZ469" s="60"/>
      <c r="EA469" s="60"/>
      <c r="EB469" s="60"/>
      <c r="EC469" s="60"/>
      <c r="ED469" s="60"/>
      <c r="EE469" s="60"/>
      <c r="EF469" s="60"/>
      <c r="EG469" s="60"/>
      <c r="EH469" s="60"/>
      <c r="EI469" s="60"/>
      <c r="EJ469" s="60"/>
      <c r="EK469" s="60"/>
      <c r="EL469" s="60"/>
      <c r="EM469" s="60"/>
      <c r="EN469" s="60"/>
      <c r="EO469" s="60">
        <v>2024</v>
      </c>
      <c r="EP469" s="60"/>
      <c r="EQ469" s="60"/>
      <c r="ER469" s="60"/>
      <c r="ES469" s="60"/>
      <c r="ET469" s="60"/>
      <c r="EU469" s="60"/>
      <c r="EV469" s="60"/>
      <c r="EW469" s="60"/>
      <c r="EX469" s="60"/>
      <c r="EY469" s="60"/>
      <c r="EZ469" s="60"/>
      <c r="FA469" s="60"/>
      <c r="FB469" s="60"/>
      <c r="FC469" s="60"/>
      <c r="FD469" s="60"/>
      <c r="FE469" s="60"/>
      <c r="FF469" s="60"/>
      <c r="FG469" s="60"/>
      <c r="FH469" s="60"/>
      <c r="FI469" s="60"/>
      <c r="FJ469" s="60"/>
      <c r="FK469" s="60"/>
      <c r="FL469" s="60">
        <v>2149</v>
      </c>
      <c r="FM469" s="60"/>
      <c r="FN469" s="60"/>
    </row>
    <row r="470" spans="1:170" ht="15.6" x14ac:dyDescent="0.3">
      <c r="A470" s="56">
        <v>1712</v>
      </c>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C470" s="60"/>
      <c r="AD470" s="60"/>
      <c r="AE470" s="60"/>
      <c r="AF470" s="60"/>
      <c r="AG470" s="60"/>
      <c r="AH470" s="60"/>
      <c r="AI470" s="60"/>
      <c r="AJ470" s="60"/>
      <c r="AK470" s="60"/>
      <c r="AL470" s="60"/>
      <c r="AM470" s="60"/>
      <c r="AN470" s="60"/>
      <c r="AO470" s="60">
        <v>1608.5339824989871</v>
      </c>
      <c r="AP470" s="60"/>
      <c r="AQ470" s="60"/>
      <c r="AR470" s="60"/>
      <c r="AS470" s="60"/>
      <c r="AT470" s="60"/>
      <c r="AU470" s="60"/>
      <c r="AV470" s="60"/>
      <c r="AW470" s="60">
        <v>1082.5286817377362</v>
      </c>
      <c r="AX470" s="60"/>
      <c r="AY470" s="60"/>
      <c r="AZ470" s="60"/>
      <c r="BA470" s="60">
        <v>1654.9577141592988</v>
      </c>
      <c r="BB470" s="60"/>
      <c r="BC470" s="60">
        <v>2257</v>
      </c>
      <c r="BD470" s="60"/>
      <c r="BE470" s="60"/>
      <c r="BF470" s="60"/>
      <c r="BG470" s="60"/>
      <c r="BH470" s="60"/>
      <c r="BI470" s="60"/>
      <c r="BJ470" s="60"/>
      <c r="BK470" s="60"/>
      <c r="BL470" s="60"/>
      <c r="BM470" s="60"/>
      <c r="BN470" s="60"/>
      <c r="BO470" s="60"/>
      <c r="BP470" s="60"/>
      <c r="BQ470" s="60"/>
      <c r="BR470" s="60"/>
      <c r="BS470" s="60"/>
      <c r="BT470" s="60"/>
      <c r="BU470" s="60"/>
      <c r="BV470" s="60"/>
      <c r="BW470" s="60"/>
      <c r="BX470" s="60"/>
      <c r="BY470" s="60"/>
      <c r="BZ470" s="60"/>
      <c r="CA470" s="60"/>
      <c r="CB470" s="60"/>
      <c r="CC470" s="60"/>
      <c r="CD470" s="60"/>
      <c r="CE470" s="60"/>
      <c r="CF470" s="60"/>
      <c r="CG470" s="60"/>
      <c r="CH470" s="60"/>
      <c r="CI470" s="60"/>
      <c r="CJ470" s="60"/>
      <c r="CK470" s="60"/>
      <c r="CL470" s="60"/>
      <c r="CM470" s="60"/>
      <c r="CN470" s="60"/>
      <c r="CO470" s="60"/>
      <c r="CP470" s="60"/>
      <c r="CQ470" s="60"/>
      <c r="CR470" s="60"/>
      <c r="CS470" s="60"/>
      <c r="CT470" s="60"/>
      <c r="CU470" s="61">
        <v>1540</v>
      </c>
      <c r="CV470" s="60"/>
      <c r="CW470" s="60"/>
      <c r="CX470" s="60"/>
      <c r="CY470" s="60"/>
      <c r="CZ470" s="60"/>
      <c r="DA470" s="60"/>
      <c r="DB470" s="60"/>
      <c r="DC470" s="60"/>
      <c r="DD470" s="60"/>
      <c r="DE470" s="60"/>
      <c r="DF470" s="60"/>
      <c r="DG470" s="60"/>
      <c r="DH470" s="60"/>
      <c r="DI470" s="60"/>
      <c r="DJ470" s="60"/>
      <c r="DK470" s="60">
        <v>4064.1711229946518</v>
      </c>
      <c r="DL470" s="60"/>
      <c r="DM470" s="60"/>
      <c r="DN470" s="60"/>
      <c r="DO470" s="60"/>
      <c r="DP470" s="60"/>
      <c r="DQ470" s="60"/>
      <c r="DR470" s="60">
        <v>1157</v>
      </c>
      <c r="DS470" s="60"/>
      <c r="DT470" s="60">
        <v>910</v>
      </c>
      <c r="DU470" s="60"/>
      <c r="DV470" s="60"/>
      <c r="DW470" s="60">
        <v>1376.2461113537499</v>
      </c>
      <c r="DX470" s="60"/>
      <c r="DY470" s="60"/>
      <c r="DZ470" s="60"/>
      <c r="EA470" s="60"/>
      <c r="EB470" s="60"/>
      <c r="EC470" s="60"/>
      <c r="ED470" s="60"/>
      <c r="EE470" s="60"/>
      <c r="EF470" s="60"/>
      <c r="EG470" s="60"/>
      <c r="EH470" s="60"/>
      <c r="EI470" s="60"/>
      <c r="EJ470" s="60"/>
      <c r="EK470" s="60"/>
      <c r="EL470" s="60"/>
      <c r="EM470" s="60"/>
      <c r="EN470" s="60"/>
      <c r="EO470" s="60">
        <v>1991</v>
      </c>
      <c r="EP470" s="60"/>
      <c r="EQ470" s="60"/>
      <c r="ER470" s="60"/>
      <c r="ES470" s="60"/>
      <c r="ET470" s="60"/>
      <c r="EU470" s="60"/>
      <c r="EV470" s="60"/>
      <c r="EW470" s="60"/>
      <c r="EX470" s="60"/>
      <c r="EY470" s="60"/>
      <c r="EZ470" s="60"/>
      <c r="FA470" s="60"/>
      <c r="FB470" s="60"/>
      <c r="FC470" s="60"/>
      <c r="FD470" s="60"/>
      <c r="FE470" s="60"/>
      <c r="FF470" s="60"/>
      <c r="FG470" s="60"/>
      <c r="FH470" s="60"/>
      <c r="FI470" s="60"/>
      <c r="FJ470" s="60"/>
      <c r="FK470" s="60"/>
      <c r="FL470" s="60">
        <v>1835</v>
      </c>
      <c r="FM470" s="60"/>
      <c r="FN470" s="60"/>
    </row>
    <row r="471" spans="1:170" ht="15.6" x14ac:dyDescent="0.3">
      <c r="A471" s="56">
        <v>1713</v>
      </c>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c r="AA471" s="60"/>
      <c r="AB471" s="60"/>
      <c r="AC471" s="60"/>
      <c r="AD471" s="60"/>
      <c r="AE471" s="60"/>
      <c r="AF471" s="60"/>
      <c r="AG471" s="60"/>
      <c r="AH471" s="60"/>
      <c r="AI471" s="60"/>
      <c r="AJ471" s="60"/>
      <c r="AK471" s="60"/>
      <c r="AL471" s="60"/>
      <c r="AM471" s="60"/>
      <c r="AN471" s="60"/>
      <c r="AO471" s="60">
        <v>1612.9419626021156</v>
      </c>
      <c r="AP471" s="60"/>
      <c r="AQ471" s="60"/>
      <c r="AR471" s="60"/>
      <c r="AS471" s="60"/>
      <c r="AT471" s="60"/>
      <c r="AU471" s="60"/>
      <c r="AV471" s="60"/>
      <c r="AW471" s="60">
        <v>1070.32118257364</v>
      </c>
      <c r="AX471" s="60"/>
      <c r="AY471" s="60"/>
      <c r="AZ471" s="60"/>
      <c r="BA471" s="60">
        <v>1569.4812807033159</v>
      </c>
      <c r="BB471" s="60"/>
      <c r="BC471" s="60">
        <v>2157</v>
      </c>
      <c r="BD471" s="60"/>
      <c r="BE471" s="60"/>
      <c r="BF471" s="60"/>
      <c r="BG471" s="60"/>
      <c r="BH471" s="60"/>
      <c r="BI471" s="60"/>
      <c r="BJ471" s="60"/>
      <c r="BK471" s="60"/>
      <c r="BL471" s="60"/>
      <c r="BM471" s="60"/>
      <c r="BN471" s="60"/>
      <c r="BO471" s="60"/>
      <c r="BP471" s="60"/>
      <c r="BQ471" s="60"/>
      <c r="BR471" s="60"/>
      <c r="BS471" s="60"/>
      <c r="BT471" s="60"/>
      <c r="BU471" s="60"/>
      <c r="BV471" s="60"/>
      <c r="BW471" s="60"/>
      <c r="BX471" s="60"/>
      <c r="BY471" s="60"/>
      <c r="BZ471" s="60"/>
      <c r="CA471" s="60"/>
      <c r="CB471" s="60"/>
      <c r="CC471" s="60"/>
      <c r="CD471" s="60"/>
      <c r="CE471" s="60"/>
      <c r="CF471" s="60"/>
      <c r="CG471" s="60"/>
      <c r="CH471" s="60"/>
      <c r="CI471" s="60"/>
      <c r="CJ471" s="60"/>
      <c r="CK471" s="60"/>
      <c r="CL471" s="60"/>
      <c r="CM471" s="60"/>
      <c r="CN471" s="60"/>
      <c r="CO471" s="60"/>
      <c r="CP471" s="60"/>
      <c r="CQ471" s="60"/>
      <c r="CR471" s="60"/>
      <c r="CS471" s="60"/>
      <c r="CT471" s="60"/>
      <c r="CU471" s="61">
        <v>1525</v>
      </c>
      <c r="CV471" s="60"/>
      <c r="CW471" s="60"/>
      <c r="CX471" s="60"/>
      <c r="CY471" s="60"/>
      <c r="CZ471" s="60"/>
      <c r="DA471" s="60"/>
      <c r="DB471" s="60"/>
      <c r="DC471" s="60"/>
      <c r="DD471" s="60"/>
      <c r="DE471" s="60"/>
      <c r="DF471" s="60"/>
      <c r="DG471" s="60"/>
      <c r="DH471" s="60"/>
      <c r="DI471" s="60"/>
      <c r="DJ471" s="60"/>
      <c r="DK471" s="60">
        <v>4254.9019607843129</v>
      </c>
      <c r="DL471" s="60"/>
      <c r="DM471" s="60"/>
      <c r="DN471" s="60"/>
      <c r="DO471" s="60"/>
      <c r="DP471" s="60"/>
      <c r="DQ471" s="60"/>
      <c r="DR471" s="60">
        <v>1157</v>
      </c>
      <c r="DS471" s="60"/>
      <c r="DT471" s="60">
        <v>896</v>
      </c>
      <c r="DU471" s="60"/>
      <c r="DV471" s="60"/>
      <c r="DW471" s="60">
        <v>1520.8297225485001</v>
      </c>
      <c r="DX471" s="60"/>
      <c r="DY471" s="60"/>
      <c r="DZ471" s="60"/>
      <c r="EA471" s="60"/>
      <c r="EB471" s="60"/>
      <c r="EC471" s="60"/>
      <c r="ED471" s="60"/>
      <c r="EE471" s="60"/>
      <c r="EF471" s="60"/>
      <c r="EG471" s="60"/>
      <c r="EH471" s="60"/>
      <c r="EI471" s="60"/>
      <c r="EJ471" s="60"/>
      <c r="EK471" s="60"/>
      <c r="EL471" s="60"/>
      <c r="EM471" s="60"/>
      <c r="EN471" s="60"/>
      <c r="EO471" s="60">
        <v>2039</v>
      </c>
      <c r="EP471" s="60"/>
      <c r="EQ471" s="60"/>
      <c r="ER471" s="60"/>
      <c r="ES471" s="60"/>
      <c r="ET471" s="60"/>
      <c r="EU471" s="60"/>
      <c r="EV471" s="60"/>
      <c r="EW471" s="60"/>
      <c r="EX471" s="60"/>
      <c r="EY471" s="60"/>
      <c r="EZ471" s="60"/>
      <c r="FA471" s="60"/>
      <c r="FB471" s="60"/>
      <c r="FC471" s="60"/>
      <c r="FD471" s="60"/>
      <c r="FE471" s="60"/>
      <c r="FF471" s="60"/>
      <c r="FG471" s="60"/>
      <c r="FH471" s="60"/>
      <c r="FI471" s="60"/>
      <c r="FJ471" s="60"/>
      <c r="FK471" s="60"/>
      <c r="FL471" s="60">
        <v>2061</v>
      </c>
      <c r="FM471" s="60"/>
      <c r="FN471" s="60"/>
    </row>
    <row r="472" spans="1:170" ht="15.6" x14ac:dyDescent="0.3">
      <c r="A472" s="56">
        <v>1714</v>
      </c>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c r="AA472" s="60"/>
      <c r="AB472" s="60"/>
      <c r="AC472" s="60"/>
      <c r="AD472" s="60"/>
      <c r="AE472" s="60"/>
      <c r="AF472" s="60"/>
      <c r="AG472" s="60"/>
      <c r="AH472" s="60"/>
      <c r="AI472" s="60"/>
      <c r="AJ472" s="60"/>
      <c r="AK472" s="60"/>
      <c r="AL472" s="60"/>
      <c r="AM472" s="60"/>
      <c r="AN472" s="60"/>
      <c r="AO472" s="60">
        <v>1633.6089977509689</v>
      </c>
      <c r="AP472" s="60"/>
      <c r="AQ472" s="60"/>
      <c r="AR472" s="60"/>
      <c r="AS472" s="60"/>
      <c r="AT472" s="60"/>
      <c r="AU472" s="60"/>
      <c r="AV472" s="60"/>
      <c r="AW472" s="60">
        <v>1125.3872348974724</v>
      </c>
      <c r="AX472" s="60"/>
      <c r="AY472" s="60"/>
      <c r="AZ472" s="60"/>
      <c r="BA472" s="60">
        <v>1658.5327184646353</v>
      </c>
      <c r="BB472" s="60"/>
      <c r="BC472" s="60">
        <v>2364</v>
      </c>
      <c r="BD472" s="60"/>
      <c r="BE472" s="60"/>
      <c r="BF472" s="60"/>
      <c r="BG472" s="60"/>
      <c r="BH472" s="60"/>
      <c r="BI472" s="60"/>
      <c r="BJ472" s="60"/>
      <c r="BK472" s="60"/>
      <c r="BL472" s="60"/>
      <c r="BM472" s="60"/>
      <c r="BN472" s="60"/>
      <c r="BO472" s="60"/>
      <c r="BP472" s="60"/>
      <c r="BQ472" s="60"/>
      <c r="BR472" s="60"/>
      <c r="BS472" s="60"/>
      <c r="BT472" s="60"/>
      <c r="BU472" s="60"/>
      <c r="BV472" s="60"/>
      <c r="BW472" s="60"/>
      <c r="BX472" s="60"/>
      <c r="BY472" s="60"/>
      <c r="BZ472" s="60"/>
      <c r="CA472" s="60"/>
      <c r="CB472" s="60"/>
      <c r="CC472" s="60"/>
      <c r="CD472" s="60"/>
      <c r="CE472" s="60"/>
      <c r="CF472" s="60"/>
      <c r="CG472" s="60"/>
      <c r="CH472" s="60"/>
      <c r="CI472" s="60"/>
      <c r="CJ472" s="60"/>
      <c r="CK472" s="60"/>
      <c r="CL472" s="60"/>
      <c r="CM472" s="60"/>
      <c r="CN472" s="60"/>
      <c r="CO472" s="60"/>
      <c r="CP472" s="60"/>
      <c r="CQ472" s="60"/>
      <c r="CR472" s="60"/>
      <c r="CS472" s="60"/>
      <c r="CT472" s="60"/>
      <c r="CU472" s="61">
        <v>1490</v>
      </c>
      <c r="CV472" s="60"/>
      <c r="CW472" s="60"/>
      <c r="CX472" s="60"/>
      <c r="CY472" s="60"/>
      <c r="CZ472" s="60"/>
      <c r="DA472" s="60"/>
      <c r="DB472" s="60"/>
      <c r="DC472" s="60"/>
      <c r="DD472" s="60"/>
      <c r="DE472" s="60"/>
      <c r="DF472" s="60"/>
      <c r="DG472" s="60"/>
      <c r="DH472" s="60"/>
      <c r="DI472" s="60"/>
      <c r="DJ472" s="60"/>
      <c r="DK472" s="60">
        <v>4165.775401069518</v>
      </c>
      <c r="DL472" s="60"/>
      <c r="DM472" s="60"/>
      <c r="DN472" s="60"/>
      <c r="DO472" s="60"/>
      <c r="DP472" s="60"/>
      <c r="DQ472" s="60"/>
      <c r="DR472" s="60">
        <v>1133</v>
      </c>
      <c r="DS472" s="60"/>
      <c r="DT472" s="60">
        <v>912</v>
      </c>
      <c r="DU472" s="60"/>
      <c r="DV472" s="60"/>
      <c r="DW472" s="60">
        <v>1590.5597343090001</v>
      </c>
      <c r="DX472" s="60"/>
      <c r="DY472" s="60"/>
      <c r="DZ472" s="60"/>
      <c r="EA472" s="60"/>
      <c r="EB472" s="60"/>
      <c r="EC472" s="60"/>
      <c r="ED472" s="60"/>
      <c r="EE472" s="60"/>
      <c r="EF472" s="60"/>
      <c r="EG472" s="60"/>
      <c r="EH472" s="60"/>
      <c r="EI472" s="60"/>
      <c r="EJ472" s="60"/>
      <c r="EK472" s="60"/>
      <c r="EL472" s="60"/>
      <c r="EM472" s="60"/>
      <c r="EN472" s="60"/>
      <c r="EO472" s="60">
        <v>1999</v>
      </c>
      <c r="EP472" s="60"/>
      <c r="EQ472" s="60"/>
      <c r="ER472" s="60"/>
      <c r="ES472" s="60"/>
      <c r="ET472" s="60"/>
      <c r="EU472" s="60"/>
      <c r="EV472" s="60"/>
      <c r="EW472" s="60"/>
      <c r="EX472" s="60"/>
      <c r="EY472" s="60"/>
      <c r="EZ472" s="60"/>
      <c r="FA472" s="60"/>
      <c r="FB472" s="60"/>
      <c r="FC472" s="60"/>
      <c r="FD472" s="60"/>
      <c r="FE472" s="60"/>
      <c r="FF472" s="60"/>
      <c r="FG472" s="60"/>
      <c r="FH472" s="60"/>
      <c r="FI472" s="60"/>
      <c r="FJ472" s="60"/>
      <c r="FK472" s="60"/>
      <c r="FL472" s="60">
        <v>2314</v>
      </c>
      <c r="FM472" s="60"/>
      <c r="FN472" s="60"/>
    </row>
    <row r="473" spans="1:170" ht="15.6" x14ac:dyDescent="0.3">
      <c r="A473" s="56">
        <v>1715</v>
      </c>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c r="AN473" s="60"/>
      <c r="AO473" s="60">
        <v>1663.1766037511402</v>
      </c>
      <c r="AP473" s="60"/>
      <c r="AQ473" s="60"/>
      <c r="AR473" s="60"/>
      <c r="AS473" s="60"/>
      <c r="AT473" s="60"/>
      <c r="AU473" s="60"/>
      <c r="AV473" s="60"/>
      <c r="AW473" s="60">
        <v>1115.348244016069</v>
      </c>
      <c r="AX473" s="60"/>
      <c r="AY473" s="60"/>
      <c r="AZ473" s="60"/>
      <c r="BA473" s="60">
        <v>1931.9984216197097</v>
      </c>
      <c r="BB473" s="60"/>
      <c r="BC473" s="60">
        <v>2294</v>
      </c>
      <c r="BD473" s="60"/>
      <c r="BE473" s="60"/>
      <c r="BF473" s="60"/>
      <c r="BG473" s="60"/>
      <c r="BH473" s="60"/>
      <c r="BI473" s="60"/>
      <c r="BJ473" s="60"/>
      <c r="BK473" s="60"/>
      <c r="BL473" s="60"/>
      <c r="BM473" s="60"/>
      <c r="BN473" s="60"/>
      <c r="BO473" s="60"/>
      <c r="BP473" s="60"/>
      <c r="BQ473" s="60"/>
      <c r="BR473" s="60"/>
      <c r="BS473" s="60"/>
      <c r="BT473" s="60"/>
      <c r="BU473" s="60"/>
      <c r="BV473" s="60"/>
      <c r="BW473" s="60"/>
      <c r="BX473" s="60"/>
      <c r="BY473" s="60"/>
      <c r="BZ473" s="60"/>
      <c r="CA473" s="60"/>
      <c r="CB473" s="60"/>
      <c r="CC473" s="60"/>
      <c r="CD473" s="60"/>
      <c r="CE473" s="60"/>
      <c r="CF473" s="60"/>
      <c r="CG473" s="60"/>
      <c r="CH473" s="60"/>
      <c r="CI473" s="60"/>
      <c r="CJ473" s="60"/>
      <c r="CK473" s="60"/>
      <c r="CL473" s="60"/>
      <c r="CM473" s="60"/>
      <c r="CN473" s="60"/>
      <c r="CO473" s="60"/>
      <c r="CP473" s="60"/>
      <c r="CQ473" s="60"/>
      <c r="CR473" s="60"/>
      <c r="CS473" s="60"/>
      <c r="CT473" s="60"/>
      <c r="CU473" s="61">
        <v>1510</v>
      </c>
      <c r="CV473" s="60"/>
      <c r="CW473" s="60"/>
      <c r="CX473" s="60"/>
      <c r="CY473" s="60"/>
      <c r="CZ473" s="60"/>
      <c r="DA473" s="60"/>
      <c r="DB473" s="60"/>
      <c r="DC473" s="60"/>
      <c r="DD473" s="60"/>
      <c r="DE473" s="60"/>
      <c r="DF473" s="60"/>
      <c r="DG473" s="60"/>
      <c r="DH473" s="60"/>
      <c r="DI473" s="60"/>
      <c r="DJ473" s="60"/>
      <c r="DK473" s="60">
        <v>3793.2263814616754</v>
      </c>
      <c r="DL473" s="60"/>
      <c r="DM473" s="60"/>
      <c r="DN473" s="60"/>
      <c r="DO473" s="60"/>
      <c r="DP473" s="60"/>
      <c r="DQ473" s="60"/>
      <c r="DR473" s="60">
        <v>1060</v>
      </c>
      <c r="DS473" s="60"/>
      <c r="DT473" s="60">
        <v>928</v>
      </c>
      <c r="DU473" s="60"/>
      <c r="DV473" s="60"/>
      <c r="DW473" s="60">
        <v>1613.37466199</v>
      </c>
      <c r="DX473" s="60"/>
      <c r="DY473" s="60"/>
      <c r="DZ473" s="60"/>
      <c r="EA473" s="60"/>
      <c r="EB473" s="60"/>
      <c r="EC473" s="60"/>
      <c r="ED473" s="60"/>
      <c r="EE473" s="60"/>
      <c r="EF473" s="60"/>
      <c r="EG473" s="60"/>
      <c r="EH473" s="60"/>
      <c r="EI473" s="60"/>
      <c r="EJ473" s="60"/>
      <c r="EK473" s="60"/>
      <c r="EL473" s="60"/>
      <c r="EM473" s="60"/>
      <c r="EN473" s="60"/>
      <c r="EO473" s="60">
        <v>1980</v>
      </c>
      <c r="EP473" s="60"/>
      <c r="EQ473" s="60"/>
      <c r="ER473" s="60"/>
      <c r="ES473" s="60"/>
      <c r="ET473" s="60"/>
      <c r="EU473" s="60"/>
      <c r="EV473" s="60"/>
      <c r="EW473" s="60"/>
      <c r="EX473" s="60"/>
      <c r="EY473" s="60"/>
      <c r="EZ473" s="60"/>
      <c r="FA473" s="60"/>
      <c r="FB473" s="60"/>
      <c r="FC473" s="60"/>
      <c r="FD473" s="60"/>
      <c r="FE473" s="60"/>
      <c r="FF473" s="60"/>
      <c r="FG473" s="60"/>
      <c r="FH473" s="60"/>
      <c r="FI473" s="60"/>
      <c r="FJ473" s="60"/>
      <c r="FK473" s="60"/>
      <c r="FL473" s="60">
        <v>2284</v>
      </c>
      <c r="FM473" s="60"/>
      <c r="FN473" s="60"/>
    </row>
    <row r="474" spans="1:170" ht="15.6" x14ac:dyDescent="0.3">
      <c r="A474" s="56">
        <v>1716</v>
      </c>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60"/>
      <c r="AL474" s="60"/>
      <c r="AM474" s="60"/>
      <c r="AN474" s="60"/>
      <c r="AO474" s="60">
        <v>1685.4961201953679</v>
      </c>
      <c r="AP474" s="60"/>
      <c r="AQ474" s="60"/>
      <c r="AR474" s="60"/>
      <c r="AS474" s="60"/>
      <c r="AT474" s="60"/>
      <c r="AU474" s="60"/>
      <c r="AV474" s="60"/>
      <c r="AW474" s="60">
        <v>1146.0420260382361</v>
      </c>
      <c r="AX474" s="60"/>
      <c r="AY474" s="60"/>
      <c r="AZ474" s="60"/>
      <c r="BA474" s="60">
        <v>2068.1921846016144</v>
      </c>
      <c r="BB474" s="60"/>
      <c r="BC474" s="60">
        <v>2367</v>
      </c>
      <c r="BD474" s="60"/>
      <c r="BE474" s="60"/>
      <c r="BF474" s="60"/>
      <c r="BG474" s="60"/>
      <c r="BH474" s="60"/>
      <c r="BI474" s="60"/>
      <c r="BJ474" s="60"/>
      <c r="BK474" s="60"/>
      <c r="BL474" s="60"/>
      <c r="BM474" s="60"/>
      <c r="BN474" s="60"/>
      <c r="BO474" s="60"/>
      <c r="BP474" s="60"/>
      <c r="BQ474" s="60"/>
      <c r="BR474" s="60"/>
      <c r="BS474" s="60"/>
      <c r="BT474" s="60"/>
      <c r="BU474" s="60"/>
      <c r="BV474" s="60"/>
      <c r="BW474" s="60"/>
      <c r="BX474" s="60"/>
      <c r="BY474" s="60"/>
      <c r="BZ474" s="60"/>
      <c r="CA474" s="60"/>
      <c r="CB474" s="60"/>
      <c r="CC474" s="60"/>
      <c r="CD474" s="60"/>
      <c r="CE474" s="60"/>
      <c r="CF474" s="60"/>
      <c r="CG474" s="60"/>
      <c r="CH474" s="60"/>
      <c r="CI474" s="60"/>
      <c r="CJ474" s="60"/>
      <c r="CK474" s="60"/>
      <c r="CL474" s="60"/>
      <c r="CM474" s="60"/>
      <c r="CN474" s="60"/>
      <c r="CO474" s="60"/>
      <c r="CP474" s="60"/>
      <c r="CQ474" s="60"/>
      <c r="CR474" s="60"/>
      <c r="CS474" s="60"/>
      <c r="CT474" s="60"/>
      <c r="CU474" s="61">
        <v>1529</v>
      </c>
      <c r="CV474" s="60"/>
      <c r="CW474" s="60"/>
      <c r="CX474" s="60"/>
      <c r="CY474" s="60"/>
      <c r="CZ474" s="60"/>
      <c r="DA474" s="60"/>
      <c r="DB474" s="60"/>
      <c r="DC474" s="60"/>
      <c r="DD474" s="60"/>
      <c r="DE474" s="60"/>
      <c r="DF474" s="60"/>
      <c r="DG474" s="60"/>
      <c r="DH474" s="60"/>
      <c r="DI474" s="60"/>
      <c r="DJ474" s="60"/>
      <c r="DK474" s="60">
        <v>3406.4171122994649</v>
      </c>
      <c r="DL474" s="60"/>
      <c r="DM474" s="60"/>
      <c r="DN474" s="60"/>
      <c r="DO474" s="60"/>
      <c r="DP474" s="60"/>
      <c r="DQ474" s="60"/>
      <c r="DR474" s="60">
        <v>1143</v>
      </c>
      <c r="DS474" s="60"/>
      <c r="DT474" s="60">
        <v>937</v>
      </c>
      <c r="DU474" s="60"/>
      <c r="DV474" s="60"/>
      <c r="DW474" s="60">
        <v>1624.01288686</v>
      </c>
      <c r="DX474" s="60"/>
      <c r="DY474" s="60"/>
      <c r="DZ474" s="60"/>
      <c r="EA474" s="60"/>
      <c r="EB474" s="60"/>
      <c r="EC474" s="60"/>
      <c r="ED474" s="60"/>
      <c r="EE474" s="60"/>
      <c r="EF474" s="60"/>
      <c r="EG474" s="60"/>
      <c r="EH474" s="60"/>
      <c r="EI474" s="60"/>
      <c r="EJ474" s="60"/>
      <c r="EK474" s="60"/>
      <c r="EL474" s="60"/>
      <c r="EM474" s="60"/>
      <c r="EN474" s="60"/>
      <c r="EO474" s="60">
        <v>1749</v>
      </c>
      <c r="EP474" s="60"/>
      <c r="EQ474" s="60"/>
      <c r="ER474" s="60"/>
      <c r="ES474" s="60"/>
      <c r="ET474" s="60"/>
      <c r="EU474" s="60"/>
      <c r="EV474" s="60"/>
      <c r="EW474" s="60"/>
      <c r="EX474" s="60"/>
      <c r="EY474" s="60"/>
      <c r="EZ474" s="60"/>
      <c r="FA474" s="60"/>
      <c r="FB474" s="60"/>
      <c r="FC474" s="60"/>
      <c r="FD474" s="60"/>
      <c r="FE474" s="60"/>
      <c r="FF474" s="60"/>
      <c r="FG474" s="60"/>
      <c r="FH474" s="60"/>
      <c r="FI474" s="60"/>
      <c r="FJ474" s="60"/>
      <c r="FK474" s="60"/>
      <c r="FL474" s="60">
        <v>2334</v>
      </c>
      <c r="FM474" s="60"/>
      <c r="FN474" s="60"/>
    </row>
    <row r="475" spans="1:170" ht="15.6" x14ac:dyDescent="0.3">
      <c r="A475" s="56">
        <v>1717</v>
      </c>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v>1678.1298255364966</v>
      </c>
      <c r="AP475" s="60"/>
      <c r="AQ475" s="60"/>
      <c r="AR475" s="60"/>
      <c r="AS475" s="60"/>
      <c r="AT475" s="60"/>
      <c r="AU475" s="60"/>
      <c r="AV475" s="60"/>
      <c r="AW475" s="60">
        <v>1152.2209484661996</v>
      </c>
      <c r="AX475" s="60"/>
      <c r="AY475" s="60"/>
      <c r="AZ475" s="60"/>
      <c r="BA475" s="60">
        <v>2362.0159037367334</v>
      </c>
      <c r="BB475" s="60"/>
      <c r="BC475" s="60">
        <v>2483</v>
      </c>
      <c r="BD475" s="60"/>
      <c r="BE475" s="60"/>
      <c r="BF475" s="60"/>
      <c r="BG475" s="60"/>
      <c r="BH475" s="60"/>
      <c r="BI475" s="60"/>
      <c r="BJ475" s="60"/>
      <c r="BK475" s="60"/>
      <c r="BL475" s="60"/>
      <c r="BM475" s="60"/>
      <c r="BN475" s="60"/>
      <c r="BO475" s="60"/>
      <c r="BP475" s="60"/>
      <c r="BQ475" s="60"/>
      <c r="BR475" s="60"/>
      <c r="BS475" s="60"/>
      <c r="BT475" s="60"/>
      <c r="BU475" s="60"/>
      <c r="BV475" s="60"/>
      <c r="BW475" s="60"/>
      <c r="BX475" s="60"/>
      <c r="BY475" s="60"/>
      <c r="BZ475" s="60"/>
      <c r="CA475" s="60"/>
      <c r="CB475" s="60"/>
      <c r="CC475" s="60"/>
      <c r="CD475" s="60"/>
      <c r="CE475" s="60"/>
      <c r="CF475" s="60"/>
      <c r="CG475" s="60"/>
      <c r="CH475" s="60"/>
      <c r="CI475" s="60"/>
      <c r="CJ475" s="60"/>
      <c r="CK475" s="60"/>
      <c r="CL475" s="60"/>
      <c r="CM475" s="60"/>
      <c r="CN475" s="60"/>
      <c r="CO475" s="60"/>
      <c r="CP475" s="60"/>
      <c r="CQ475" s="60"/>
      <c r="CR475" s="60"/>
      <c r="CS475" s="60"/>
      <c r="CT475" s="60"/>
      <c r="CU475" s="61">
        <v>1529</v>
      </c>
      <c r="CV475" s="60"/>
      <c r="CW475" s="60"/>
      <c r="CX475" s="60"/>
      <c r="CY475" s="60"/>
      <c r="CZ475" s="60"/>
      <c r="DA475" s="60"/>
      <c r="DB475" s="60"/>
      <c r="DC475" s="60"/>
      <c r="DD475" s="60"/>
      <c r="DE475" s="60"/>
      <c r="DF475" s="60"/>
      <c r="DG475" s="60"/>
      <c r="DH475" s="60"/>
      <c r="DI475" s="60"/>
      <c r="DJ475" s="60"/>
      <c r="DK475" s="60">
        <v>3663.1016042780743</v>
      </c>
      <c r="DL475" s="60"/>
      <c r="DM475" s="60"/>
      <c r="DN475" s="60"/>
      <c r="DO475" s="60"/>
      <c r="DP475" s="60"/>
      <c r="DQ475" s="60"/>
      <c r="DR475" s="60">
        <v>1167</v>
      </c>
      <c r="DS475" s="60"/>
      <c r="DT475" s="60">
        <v>948</v>
      </c>
      <c r="DU475" s="60"/>
      <c r="DV475" s="60"/>
      <c r="DW475" s="60">
        <v>1758.1188183650002</v>
      </c>
      <c r="DX475" s="60"/>
      <c r="DY475" s="60"/>
      <c r="DZ475" s="60"/>
      <c r="EA475" s="60"/>
      <c r="EB475" s="60"/>
      <c r="EC475" s="60"/>
      <c r="ED475" s="60"/>
      <c r="EE475" s="60"/>
      <c r="EF475" s="60"/>
      <c r="EG475" s="60"/>
      <c r="EH475" s="60"/>
      <c r="EI475" s="60"/>
      <c r="EJ475" s="60"/>
      <c r="EK475" s="60"/>
      <c r="EL475" s="60"/>
      <c r="EM475" s="60"/>
      <c r="EN475" s="60"/>
      <c r="EO475" s="60">
        <v>1594</v>
      </c>
      <c r="EP475" s="60"/>
      <c r="EQ475" s="60"/>
      <c r="ER475" s="60"/>
      <c r="ES475" s="60"/>
      <c r="ET475" s="60"/>
      <c r="EU475" s="60"/>
      <c r="EV475" s="60"/>
      <c r="EW475" s="60"/>
      <c r="EX475" s="60"/>
      <c r="EY475" s="60"/>
      <c r="EZ475" s="60"/>
      <c r="FA475" s="60"/>
      <c r="FB475" s="60"/>
      <c r="FC475" s="60"/>
      <c r="FD475" s="60"/>
      <c r="FE475" s="60"/>
      <c r="FF475" s="60"/>
      <c r="FG475" s="60"/>
      <c r="FH475" s="60"/>
      <c r="FI475" s="60"/>
      <c r="FJ475" s="60"/>
      <c r="FK475" s="60"/>
      <c r="FL475" s="60">
        <v>2426</v>
      </c>
      <c r="FM475" s="60"/>
      <c r="FN475" s="60"/>
    </row>
    <row r="476" spans="1:170" ht="15.6" x14ac:dyDescent="0.3">
      <c r="A476" s="56">
        <v>1718</v>
      </c>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c r="AG476" s="60"/>
      <c r="AH476" s="60"/>
      <c r="AI476" s="60"/>
      <c r="AJ476" s="60"/>
      <c r="AK476" s="60"/>
      <c r="AL476" s="60"/>
      <c r="AM476" s="60"/>
      <c r="AN476" s="60"/>
      <c r="AO476" s="60">
        <v>1695.3597392194783</v>
      </c>
      <c r="AP476" s="60"/>
      <c r="AQ476" s="60"/>
      <c r="AR476" s="60"/>
      <c r="AS476" s="60"/>
      <c r="AT476" s="60"/>
      <c r="AU476" s="60"/>
      <c r="AV476" s="60"/>
      <c r="AW476" s="60">
        <v>1149.1208533780512</v>
      </c>
      <c r="AX476" s="60"/>
      <c r="AY476" s="60"/>
      <c r="AZ476" s="60"/>
      <c r="BA476" s="60">
        <v>1995.6525973606331</v>
      </c>
      <c r="BB476" s="60"/>
      <c r="BC476" s="60">
        <v>2606</v>
      </c>
      <c r="BD476" s="60"/>
      <c r="BE476" s="60"/>
      <c r="BF476" s="60"/>
      <c r="BG476" s="60"/>
      <c r="BH476" s="60"/>
      <c r="BI476" s="60"/>
      <c r="BJ476" s="60"/>
      <c r="BK476" s="60"/>
      <c r="BL476" s="60"/>
      <c r="BM476" s="60"/>
      <c r="BN476" s="60"/>
      <c r="BO476" s="60"/>
      <c r="BP476" s="60"/>
      <c r="BQ476" s="60"/>
      <c r="BR476" s="60"/>
      <c r="BS476" s="60"/>
      <c r="BT476" s="60"/>
      <c r="BU476" s="60"/>
      <c r="BV476" s="60"/>
      <c r="BW476" s="60"/>
      <c r="BX476" s="60"/>
      <c r="BY476" s="60"/>
      <c r="BZ476" s="60"/>
      <c r="CA476" s="60"/>
      <c r="CB476" s="60"/>
      <c r="CC476" s="60"/>
      <c r="CD476" s="60"/>
      <c r="CE476" s="60"/>
      <c r="CF476" s="60"/>
      <c r="CG476" s="60"/>
      <c r="CH476" s="60"/>
      <c r="CI476" s="60"/>
      <c r="CJ476" s="60"/>
      <c r="CK476" s="60"/>
      <c r="CL476" s="60"/>
      <c r="CM476" s="60"/>
      <c r="CN476" s="60"/>
      <c r="CO476" s="60"/>
      <c r="CP476" s="60"/>
      <c r="CQ476" s="60"/>
      <c r="CR476" s="60"/>
      <c r="CS476" s="60"/>
      <c r="CT476" s="60"/>
      <c r="CU476" s="61">
        <v>1537</v>
      </c>
      <c r="CV476" s="60"/>
      <c r="CW476" s="60"/>
      <c r="CX476" s="60"/>
      <c r="CY476" s="60"/>
      <c r="CZ476" s="60"/>
      <c r="DA476" s="60"/>
      <c r="DB476" s="60"/>
      <c r="DC476" s="60"/>
      <c r="DD476" s="60"/>
      <c r="DE476" s="60"/>
      <c r="DF476" s="60"/>
      <c r="DG476" s="60"/>
      <c r="DH476" s="60"/>
      <c r="DI476" s="60"/>
      <c r="DJ476" s="60"/>
      <c r="DK476" s="60">
        <v>3778.0748663101599</v>
      </c>
      <c r="DL476" s="60"/>
      <c r="DM476" s="60"/>
      <c r="DN476" s="60"/>
      <c r="DO476" s="60"/>
      <c r="DP476" s="60"/>
      <c r="DQ476" s="60"/>
      <c r="DR476" s="60">
        <v>1127</v>
      </c>
      <c r="DS476" s="60"/>
      <c r="DT476" s="60">
        <v>953</v>
      </c>
      <c r="DU476" s="60"/>
      <c r="DV476" s="60"/>
      <c r="DW476" s="60">
        <v>1815.8223042050001</v>
      </c>
      <c r="DX476" s="60"/>
      <c r="DY476" s="60"/>
      <c r="DZ476" s="60"/>
      <c r="EA476" s="60"/>
      <c r="EB476" s="60"/>
      <c r="EC476" s="60"/>
      <c r="ED476" s="60"/>
      <c r="EE476" s="60"/>
      <c r="EF476" s="60"/>
      <c r="EG476" s="60"/>
      <c r="EH476" s="60"/>
      <c r="EI476" s="60"/>
      <c r="EJ476" s="60"/>
      <c r="EK476" s="60"/>
      <c r="EL476" s="60"/>
      <c r="EM476" s="60"/>
      <c r="EN476" s="60"/>
      <c r="EO476" s="60">
        <v>1433</v>
      </c>
      <c r="EP476" s="60"/>
      <c r="EQ476" s="60"/>
      <c r="ER476" s="60"/>
      <c r="ES476" s="60"/>
      <c r="ET476" s="60"/>
      <c r="EU476" s="60"/>
      <c r="EV476" s="60"/>
      <c r="EW476" s="60"/>
      <c r="EX476" s="60"/>
      <c r="EY476" s="60"/>
      <c r="EZ476" s="60"/>
      <c r="FA476" s="60"/>
      <c r="FB476" s="60"/>
      <c r="FC476" s="60"/>
      <c r="FD476" s="60"/>
      <c r="FE476" s="60"/>
      <c r="FF476" s="60"/>
      <c r="FG476" s="60"/>
      <c r="FH476" s="60"/>
      <c r="FI476" s="60"/>
      <c r="FJ476" s="60"/>
      <c r="FK476" s="60"/>
      <c r="FL476" s="60">
        <v>2789</v>
      </c>
      <c r="FM476" s="60"/>
      <c r="FN476" s="60"/>
    </row>
    <row r="477" spans="1:170" ht="15.6" x14ac:dyDescent="0.3">
      <c r="A477" s="56">
        <v>1719</v>
      </c>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c r="AD477" s="60"/>
      <c r="AE477" s="60"/>
      <c r="AF477" s="60"/>
      <c r="AG477" s="60"/>
      <c r="AH477" s="60"/>
      <c r="AI477" s="60"/>
      <c r="AJ477" s="60"/>
      <c r="AK477" s="60"/>
      <c r="AL477" s="60"/>
      <c r="AM477" s="60"/>
      <c r="AN477" s="60"/>
      <c r="AO477" s="60">
        <v>1682.0669689359775</v>
      </c>
      <c r="AP477" s="60"/>
      <c r="AQ477" s="60"/>
      <c r="AR477" s="60"/>
      <c r="AS477" s="60"/>
      <c r="AT477" s="60"/>
      <c r="AU477" s="60"/>
      <c r="AV477" s="60"/>
      <c r="AW477" s="60">
        <v>1146.1722580750425</v>
      </c>
      <c r="AX477" s="60"/>
      <c r="AY477" s="60"/>
      <c r="AZ477" s="60"/>
      <c r="BA477" s="60">
        <v>1965.8260124541064</v>
      </c>
      <c r="BB477" s="60"/>
      <c r="BC477" s="60">
        <v>2542</v>
      </c>
      <c r="BD477" s="60"/>
      <c r="BE477" s="60"/>
      <c r="BF477" s="60"/>
      <c r="BG477" s="60"/>
      <c r="BH477" s="60"/>
      <c r="BI477" s="60"/>
      <c r="BJ477" s="60"/>
      <c r="BK477" s="60"/>
      <c r="BL477" s="60"/>
      <c r="BM477" s="60"/>
      <c r="BN477" s="60"/>
      <c r="BO477" s="60"/>
      <c r="BP477" s="60"/>
      <c r="BQ477" s="60"/>
      <c r="BR477" s="60"/>
      <c r="BS477" s="60"/>
      <c r="BT477" s="60"/>
      <c r="BU477" s="60"/>
      <c r="BV477" s="60"/>
      <c r="BW477" s="60"/>
      <c r="BX477" s="60"/>
      <c r="BY477" s="60"/>
      <c r="BZ477" s="60"/>
      <c r="CA477" s="60"/>
      <c r="CB477" s="60"/>
      <c r="CC477" s="60"/>
      <c r="CD477" s="60"/>
      <c r="CE477" s="60"/>
      <c r="CF477" s="60"/>
      <c r="CG477" s="60"/>
      <c r="CH477" s="60"/>
      <c r="CI477" s="60"/>
      <c r="CJ477" s="60"/>
      <c r="CK477" s="60"/>
      <c r="CL477" s="60"/>
      <c r="CM477" s="60"/>
      <c r="CN477" s="60"/>
      <c r="CO477" s="60"/>
      <c r="CP477" s="60"/>
      <c r="CQ477" s="60"/>
      <c r="CR477" s="60"/>
      <c r="CS477" s="60"/>
      <c r="CT477" s="60"/>
      <c r="CU477" s="61">
        <v>1557</v>
      </c>
      <c r="CV477" s="60"/>
      <c r="CW477" s="60"/>
      <c r="CX477" s="60"/>
      <c r="CY477" s="60"/>
      <c r="CZ477" s="60"/>
      <c r="DA477" s="60"/>
      <c r="DB477" s="60"/>
      <c r="DC477" s="60"/>
      <c r="DD477" s="60"/>
      <c r="DE477" s="60"/>
      <c r="DF477" s="60"/>
      <c r="DG477" s="60"/>
      <c r="DH477" s="60"/>
      <c r="DI477" s="60"/>
      <c r="DJ477" s="60"/>
      <c r="DK477" s="60">
        <v>3451.8716577540104</v>
      </c>
      <c r="DL477" s="60"/>
      <c r="DM477" s="60"/>
      <c r="DN477" s="60"/>
      <c r="DO477" s="60"/>
      <c r="DP477" s="60"/>
      <c r="DQ477" s="60"/>
      <c r="DR477" s="60">
        <v>1101</v>
      </c>
      <c r="DS477" s="60"/>
      <c r="DT477" s="60">
        <v>964</v>
      </c>
      <c r="DU477" s="60"/>
      <c r="DV477" s="60"/>
      <c r="DW477" s="60">
        <v>1775.9855138025</v>
      </c>
      <c r="DX477" s="60"/>
      <c r="DY477" s="60"/>
      <c r="DZ477" s="60"/>
      <c r="EA477" s="60"/>
      <c r="EB477" s="60"/>
      <c r="EC477" s="60"/>
      <c r="ED477" s="60"/>
      <c r="EE477" s="60"/>
      <c r="EF477" s="60"/>
      <c r="EG477" s="60"/>
      <c r="EH477" s="60"/>
      <c r="EI477" s="60"/>
      <c r="EJ477" s="60"/>
      <c r="EK477" s="60"/>
      <c r="EL477" s="60"/>
      <c r="EM477" s="60"/>
      <c r="EN477" s="60"/>
      <c r="EO477" s="60">
        <v>1683</v>
      </c>
      <c r="EP477" s="60"/>
      <c r="EQ477" s="60"/>
      <c r="ER477" s="60"/>
      <c r="ES477" s="60"/>
      <c r="ET477" s="60"/>
      <c r="EU477" s="60"/>
      <c r="EV477" s="60"/>
      <c r="EW477" s="60"/>
      <c r="EX477" s="60"/>
      <c r="EY477" s="60"/>
      <c r="EZ477" s="60"/>
      <c r="FA477" s="60"/>
      <c r="FB477" s="60"/>
      <c r="FC477" s="60"/>
      <c r="FD477" s="60"/>
      <c r="FE477" s="60"/>
      <c r="FF477" s="60"/>
      <c r="FG477" s="60"/>
      <c r="FH477" s="60"/>
      <c r="FI477" s="60"/>
      <c r="FJ477" s="60"/>
      <c r="FK477" s="60"/>
      <c r="FL477" s="60">
        <v>2222</v>
      </c>
      <c r="FM477" s="60"/>
      <c r="FN477" s="60"/>
    </row>
    <row r="478" spans="1:170" ht="15.6" x14ac:dyDescent="0.3">
      <c r="A478" s="56">
        <v>1720</v>
      </c>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c r="AA478" s="60"/>
      <c r="AB478" s="60">
        <v>1312</v>
      </c>
      <c r="AC478" s="60"/>
      <c r="AD478" s="60"/>
      <c r="AE478" s="60"/>
      <c r="AF478" s="60"/>
      <c r="AG478" s="60"/>
      <c r="AH478" s="60"/>
      <c r="AI478" s="60"/>
      <c r="AJ478" s="60"/>
      <c r="AK478" s="60"/>
      <c r="AL478" s="60"/>
      <c r="AM478" s="60"/>
      <c r="AN478" s="60"/>
      <c r="AO478" s="60">
        <v>1669.4391419951928</v>
      </c>
      <c r="AP478" s="60"/>
      <c r="AQ478" s="60"/>
      <c r="AR478" s="60"/>
      <c r="AS478" s="60"/>
      <c r="AT478" s="60"/>
      <c r="AU478" s="60"/>
      <c r="AV478" s="60"/>
      <c r="AW478" s="60">
        <v>1195.5909833388489</v>
      </c>
      <c r="AX478" s="60"/>
      <c r="AY478" s="60"/>
      <c r="AZ478" s="60"/>
      <c r="BA478" s="60">
        <v>1859.1780049168067</v>
      </c>
      <c r="BB478" s="60"/>
      <c r="BC478" s="60">
        <v>2715</v>
      </c>
      <c r="BD478" s="60"/>
      <c r="BE478" s="60"/>
      <c r="BF478" s="60"/>
      <c r="BG478" s="60"/>
      <c r="BH478" s="60"/>
      <c r="BI478" s="60"/>
      <c r="BJ478" s="60"/>
      <c r="BK478" s="60"/>
      <c r="BL478" s="60"/>
      <c r="BM478" s="60"/>
      <c r="BN478" s="60"/>
      <c r="BO478" s="60"/>
      <c r="BP478" s="60"/>
      <c r="BQ478" s="60"/>
      <c r="BR478" s="60"/>
      <c r="BS478" s="60"/>
      <c r="BT478" s="60"/>
      <c r="BU478" s="60"/>
      <c r="BV478" s="60"/>
      <c r="BW478" s="60"/>
      <c r="BX478" s="60"/>
      <c r="BY478" s="60"/>
      <c r="BZ478" s="60"/>
      <c r="CA478" s="60"/>
      <c r="CB478" s="60"/>
      <c r="CC478" s="60"/>
      <c r="CD478" s="60"/>
      <c r="CE478" s="60"/>
      <c r="CF478" s="60"/>
      <c r="CG478" s="60"/>
      <c r="CH478" s="60"/>
      <c r="CI478" s="60"/>
      <c r="CJ478" s="60"/>
      <c r="CK478" s="60"/>
      <c r="CL478" s="60"/>
      <c r="CM478" s="60"/>
      <c r="CN478" s="60"/>
      <c r="CO478" s="60"/>
      <c r="CP478" s="60"/>
      <c r="CQ478" s="60"/>
      <c r="CR478" s="60"/>
      <c r="CS478" s="60"/>
      <c r="CT478" s="60"/>
      <c r="CU478" s="61">
        <v>1522</v>
      </c>
      <c r="CV478" s="60"/>
      <c r="CW478" s="60"/>
      <c r="CX478" s="60"/>
      <c r="CY478" s="60"/>
      <c r="CZ478" s="60"/>
      <c r="DA478" s="60"/>
      <c r="DB478" s="60"/>
      <c r="DC478" s="60"/>
      <c r="DD478" s="60"/>
      <c r="DE478" s="60"/>
      <c r="DF478" s="60"/>
      <c r="DG478" s="60"/>
      <c r="DH478" s="60"/>
      <c r="DI478" s="60"/>
      <c r="DJ478" s="60"/>
      <c r="DK478" s="60">
        <v>3516.0427807486626</v>
      </c>
      <c r="DL478" s="60"/>
      <c r="DM478" s="60"/>
      <c r="DN478" s="60"/>
      <c r="DO478" s="60"/>
      <c r="DP478" s="60"/>
      <c r="DQ478" s="60"/>
      <c r="DR478" s="60">
        <v>1100</v>
      </c>
      <c r="DS478" s="60"/>
      <c r="DT478" s="60">
        <v>971</v>
      </c>
      <c r="DU478" s="60"/>
      <c r="DV478" s="60"/>
      <c r="DW478" s="60">
        <v>1849.8177217975001</v>
      </c>
      <c r="DX478" s="60"/>
      <c r="DY478" s="60"/>
      <c r="DZ478" s="60"/>
      <c r="EA478" s="60"/>
      <c r="EB478" s="60"/>
      <c r="EC478" s="60"/>
      <c r="ED478" s="60"/>
      <c r="EE478" s="60"/>
      <c r="EF478" s="60"/>
      <c r="EG478" s="60"/>
      <c r="EH478" s="60"/>
      <c r="EI478" s="60"/>
      <c r="EJ478" s="60"/>
      <c r="EK478" s="60"/>
      <c r="EL478" s="60"/>
      <c r="EM478" s="60"/>
      <c r="EN478" s="60"/>
      <c r="EO478" s="60">
        <v>1921</v>
      </c>
      <c r="EP478" s="60"/>
      <c r="EQ478" s="60"/>
      <c r="ER478" s="60"/>
      <c r="ES478" s="60"/>
      <c r="ET478" s="60"/>
      <c r="EU478" s="60"/>
      <c r="EV478" s="60"/>
      <c r="EW478" s="60"/>
      <c r="EX478" s="60"/>
      <c r="EY478" s="60"/>
      <c r="EZ478" s="60"/>
      <c r="FA478" s="60"/>
      <c r="FB478" s="60"/>
      <c r="FC478" s="60"/>
      <c r="FD478" s="60"/>
      <c r="FE478" s="60"/>
      <c r="FF478" s="60">
        <v>1768.9856000000002</v>
      </c>
      <c r="FG478" s="60"/>
      <c r="FH478" s="60"/>
      <c r="FI478" s="60"/>
      <c r="FJ478" s="60"/>
      <c r="FK478" s="60"/>
      <c r="FL478" s="60">
        <v>2600</v>
      </c>
      <c r="FM478" s="60"/>
      <c r="FN478" s="60"/>
    </row>
    <row r="479" spans="1:170" ht="15.6" x14ac:dyDescent="0.3">
      <c r="A479" s="56">
        <v>1721</v>
      </c>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c r="AD479" s="60"/>
      <c r="AE479" s="60"/>
      <c r="AF479" s="60"/>
      <c r="AG479" s="60"/>
      <c r="AH479" s="60"/>
      <c r="AI479" s="60"/>
      <c r="AJ479" s="60"/>
      <c r="AK479" s="60"/>
      <c r="AL479" s="60"/>
      <c r="AM479" s="60"/>
      <c r="AN479" s="60"/>
      <c r="AO479" s="60">
        <v>1720.5381399342143</v>
      </c>
      <c r="AP479" s="60"/>
      <c r="AQ479" s="60"/>
      <c r="AR479" s="60"/>
      <c r="AS479" s="60"/>
      <c r="AT479" s="60"/>
      <c r="AU479" s="60"/>
      <c r="AV479" s="60"/>
      <c r="AW479" s="60">
        <v>1125.7249114613269</v>
      </c>
      <c r="AX479" s="60"/>
      <c r="AY479" s="60"/>
      <c r="AZ479" s="60"/>
      <c r="BA479" s="60">
        <v>2055.8035521590118</v>
      </c>
      <c r="BB479" s="60"/>
      <c r="BC479" s="60">
        <v>2611</v>
      </c>
      <c r="BD479" s="60"/>
      <c r="BE479" s="60"/>
      <c r="BF479" s="60"/>
      <c r="BG479" s="60"/>
      <c r="BH479" s="60"/>
      <c r="BI479" s="60"/>
      <c r="BJ479" s="60"/>
      <c r="BK479" s="60"/>
      <c r="BL479" s="60"/>
      <c r="BM479" s="60"/>
      <c r="BN479" s="60"/>
      <c r="BO479" s="60"/>
      <c r="BP479" s="60"/>
      <c r="BQ479" s="60"/>
      <c r="BR479" s="60"/>
      <c r="BS479" s="60"/>
      <c r="BT479" s="60"/>
      <c r="BU479" s="60"/>
      <c r="BV479" s="60"/>
      <c r="BW479" s="60"/>
      <c r="BX479" s="60"/>
      <c r="BY479" s="60"/>
      <c r="BZ479" s="60"/>
      <c r="CA479" s="60">
        <v>1073.25</v>
      </c>
      <c r="CB479" s="60"/>
      <c r="CC479" s="60"/>
      <c r="CD479" s="60"/>
      <c r="CE479" s="60"/>
      <c r="CF479" s="60"/>
      <c r="CG479" s="60"/>
      <c r="CH479" s="60"/>
      <c r="CI479" s="60"/>
      <c r="CJ479" s="60"/>
      <c r="CK479" s="60"/>
      <c r="CL479" s="60"/>
      <c r="CM479" s="60"/>
      <c r="CN479" s="60"/>
      <c r="CO479" s="60"/>
      <c r="CP479" s="60"/>
      <c r="CQ479" s="60"/>
      <c r="CR479" s="60"/>
      <c r="CS479" s="60"/>
      <c r="CT479" s="60"/>
      <c r="CU479" s="61">
        <v>1451</v>
      </c>
      <c r="CV479" s="60"/>
      <c r="CW479" s="60"/>
      <c r="CX479" s="60"/>
      <c r="CY479" s="60"/>
      <c r="CZ479" s="60"/>
      <c r="DA479" s="60"/>
      <c r="DB479" s="60"/>
      <c r="DC479" s="60"/>
      <c r="DD479" s="60"/>
      <c r="DE479" s="60"/>
      <c r="DF479" s="60"/>
      <c r="DG479" s="60"/>
      <c r="DH479" s="60"/>
      <c r="DI479" s="60"/>
      <c r="DJ479" s="60"/>
      <c r="DK479" s="60">
        <v>3409.0909090909086</v>
      </c>
      <c r="DL479" s="60"/>
      <c r="DM479" s="60"/>
      <c r="DN479" s="60"/>
      <c r="DO479" s="60"/>
      <c r="DP479" s="60"/>
      <c r="DQ479" s="60"/>
      <c r="DR479" s="60">
        <v>1055</v>
      </c>
      <c r="DS479" s="60"/>
      <c r="DT479" s="60">
        <v>980</v>
      </c>
      <c r="DU479" s="60"/>
      <c r="DV479" s="60"/>
      <c r="DW479" s="60">
        <v>1774.6052860900002</v>
      </c>
      <c r="DX479" s="60"/>
      <c r="DY479" s="60"/>
      <c r="DZ479" s="60"/>
      <c r="EA479" s="60"/>
      <c r="EB479" s="60"/>
      <c r="EC479" s="60"/>
      <c r="ED479" s="60"/>
      <c r="EE479" s="60"/>
      <c r="EF479" s="60"/>
      <c r="EG479" s="60"/>
      <c r="EH479" s="60"/>
      <c r="EI479" s="60"/>
      <c r="EJ479" s="60"/>
      <c r="EK479" s="60"/>
      <c r="EL479" s="60"/>
      <c r="EM479" s="60"/>
      <c r="EN479" s="60"/>
      <c r="EO479" s="60">
        <v>1989</v>
      </c>
      <c r="EP479" s="60"/>
      <c r="EQ479" s="60"/>
      <c r="ER479" s="60"/>
      <c r="ES479" s="60"/>
      <c r="ET479" s="60"/>
      <c r="EU479" s="60"/>
      <c r="EV479" s="60"/>
      <c r="EW479" s="60"/>
      <c r="EX479" s="60"/>
      <c r="EY479" s="60"/>
      <c r="EZ479" s="60"/>
      <c r="FA479" s="60"/>
      <c r="FB479" s="60"/>
      <c r="FC479" s="60"/>
      <c r="FD479" s="60"/>
      <c r="FE479" s="60"/>
      <c r="FF479" s="60"/>
      <c r="FG479" s="60"/>
      <c r="FH479" s="60"/>
      <c r="FI479" s="60"/>
      <c r="FJ479" s="60"/>
      <c r="FK479" s="60"/>
      <c r="FL479" s="60">
        <v>2609</v>
      </c>
      <c r="FM479" s="60"/>
      <c r="FN479" s="60"/>
    </row>
    <row r="480" spans="1:170" ht="15.6" x14ac:dyDescent="0.3">
      <c r="A480" s="56">
        <v>1722</v>
      </c>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c r="AN480" s="60"/>
      <c r="AO480" s="60">
        <v>1746.1175203095925</v>
      </c>
      <c r="AP480" s="60"/>
      <c r="AQ480" s="60"/>
      <c r="AR480" s="60"/>
      <c r="AS480" s="60"/>
      <c r="AT480" s="60"/>
      <c r="AU480" s="60"/>
      <c r="AV480" s="60"/>
      <c r="AW480" s="60">
        <v>1160.1884686319318</v>
      </c>
      <c r="AX480" s="60"/>
      <c r="AY480" s="60"/>
      <c r="AZ480" s="60"/>
      <c r="BA480" s="60">
        <v>1856.6219820556094</v>
      </c>
      <c r="BB480" s="60"/>
      <c r="BC480" s="60">
        <v>2636</v>
      </c>
      <c r="BD480" s="60"/>
      <c r="BE480" s="60"/>
      <c r="BF480" s="60"/>
      <c r="BG480" s="60"/>
      <c r="BH480" s="60"/>
      <c r="BI480" s="60"/>
      <c r="BJ480" s="60"/>
      <c r="BK480" s="60"/>
      <c r="BL480" s="60"/>
      <c r="BM480" s="60"/>
      <c r="BN480" s="60"/>
      <c r="BO480" s="60"/>
      <c r="BP480" s="60"/>
      <c r="BQ480" s="60"/>
      <c r="BR480" s="60"/>
      <c r="BS480" s="60"/>
      <c r="BT480" s="60"/>
      <c r="BU480" s="60"/>
      <c r="BV480" s="60"/>
      <c r="BW480" s="60"/>
      <c r="BX480" s="60"/>
      <c r="BY480" s="60"/>
      <c r="BZ480" s="60"/>
      <c r="CA480" s="60"/>
      <c r="CB480" s="60"/>
      <c r="CC480" s="60"/>
      <c r="CD480" s="60"/>
      <c r="CE480" s="60"/>
      <c r="CF480" s="60"/>
      <c r="CG480" s="60"/>
      <c r="CH480" s="60"/>
      <c r="CI480" s="60"/>
      <c r="CJ480" s="60"/>
      <c r="CK480" s="60"/>
      <c r="CL480" s="60"/>
      <c r="CM480" s="60"/>
      <c r="CN480" s="60"/>
      <c r="CO480" s="60"/>
      <c r="CP480" s="60"/>
      <c r="CQ480" s="60"/>
      <c r="CR480" s="60"/>
      <c r="CS480" s="60"/>
      <c r="CT480" s="60"/>
      <c r="CU480" s="61">
        <v>1384</v>
      </c>
      <c r="CV480" s="60"/>
      <c r="CW480" s="60"/>
      <c r="CX480" s="60"/>
      <c r="CY480" s="60"/>
      <c r="CZ480" s="60"/>
      <c r="DA480" s="60"/>
      <c r="DB480" s="60"/>
      <c r="DC480" s="60"/>
      <c r="DD480" s="60"/>
      <c r="DE480" s="60"/>
      <c r="DF480" s="60"/>
      <c r="DG480" s="60"/>
      <c r="DH480" s="60"/>
      <c r="DI480" s="60"/>
      <c r="DJ480" s="60"/>
      <c r="DK480" s="60">
        <v>3397.5044563279853</v>
      </c>
      <c r="DL480" s="60"/>
      <c r="DM480" s="60"/>
      <c r="DN480" s="60"/>
      <c r="DO480" s="60"/>
      <c r="DP480" s="60"/>
      <c r="DQ480" s="60"/>
      <c r="DR480" s="60">
        <v>1103</v>
      </c>
      <c r="DS480" s="60"/>
      <c r="DT480" s="60">
        <v>995</v>
      </c>
      <c r="DU480" s="60"/>
      <c r="DV480" s="60"/>
      <c r="DW480" s="60">
        <v>1674.4036827700002</v>
      </c>
      <c r="DX480" s="60"/>
      <c r="DY480" s="60"/>
      <c r="DZ480" s="60"/>
      <c r="EA480" s="60"/>
      <c r="EB480" s="60"/>
      <c r="EC480" s="60"/>
      <c r="ED480" s="60"/>
      <c r="EE480" s="60"/>
      <c r="EF480" s="60"/>
      <c r="EG480" s="60"/>
      <c r="EH480" s="60"/>
      <c r="EI480" s="60"/>
      <c r="EJ480" s="60"/>
      <c r="EK480" s="60"/>
      <c r="EL480" s="60"/>
      <c r="EM480" s="60"/>
      <c r="EN480" s="60"/>
      <c r="EO480" s="60">
        <v>1691</v>
      </c>
      <c r="EP480" s="60"/>
      <c r="EQ480" s="60"/>
      <c r="ER480" s="60"/>
      <c r="ES480" s="60"/>
      <c r="ET480" s="60"/>
      <c r="EU480" s="60"/>
      <c r="EV480" s="60"/>
      <c r="EW480" s="60"/>
      <c r="EX480" s="60"/>
      <c r="EY480" s="60"/>
      <c r="EZ480" s="60"/>
      <c r="FA480" s="60"/>
      <c r="FB480" s="60"/>
      <c r="FC480" s="60"/>
      <c r="FD480" s="60"/>
      <c r="FE480" s="60"/>
      <c r="FF480" s="60"/>
      <c r="FG480" s="60"/>
      <c r="FH480" s="60"/>
      <c r="FI480" s="60"/>
      <c r="FJ480" s="60"/>
      <c r="FK480" s="60"/>
      <c r="FL480" s="60">
        <v>2673</v>
      </c>
      <c r="FM480" s="60"/>
      <c r="FN480" s="60"/>
    </row>
    <row r="481" spans="1:170" ht="15.6" x14ac:dyDescent="0.3">
      <c r="A481" s="56">
        <v>1723</v>
      </c>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v>1750.8069469965963</v>
      </c>
      <c r="AP481" s="60"/>
      <c r="AQ481" s="60"/>
      <c r="AR481" s="60"/>
      <c r="AS481" s="60"/>
      <c r="AT481" s="60"/>
      <c r="AU481" s="60"/>
      <c r="AV481" s="60"/>
      <c r="AW481" s="60">
        <v>1166.8516667385898</v>
      </c>
      <c r="AX481" s="60"/>
      <c r="AY481" s="60"/>
      <c r="AZ481" s="60"/>
      <c r="BA481" s="60">
        <v>1792.989227109523</v>
      </c>
      <c r="BB481" s="60"/>
      <c r="BC481" s="60">
        <v>2563</v>
      </c>
      <c r="BD481" s="60"/>
      <c r="BE481" s="60"/>
      <c r="BF481" s="60"/>
      <c r="BG481" s="60"/>
      <c r="BH481" s="60"/>
      <c r="BI481" s="60"/>
      <c r="BJ481" s="60"/>
      <c r="BK481" s="60"/>
      <c r="BL481" s="60"/>
      <c r="BM481" s="60"/>
      <c r="BN481" s="60"/>
      <c r="BO481" s="60"/>
      <c r="BP481" s="60"/>
      <c r="BQ481" s="60"/>
      <c r="BR481" s="60"/>
      <c r="BS481" s="60"/>
      <c r="BT481" s="60"/>
      <c r="BU481" s="60"/>
      <c r="BV481" s="60"/>
      <c r="BW481" s="60"/>
      <c r="BX481" s="60"/>
      <c r="BY481" s="60"/>
      <c r="BZ481" s="60"/>
      <c r="CA481" s="60"/>
      <c r="CB481" s="60"/>
      <c r="CC481" s="60"/>
      <c r="CD481" s="60"/>
      <c r="CE481" s="60"/>
      <c r="CF481" s="60"/>
      <c r="CG481" s="60"/>
      <c r="CH481" s="60"/>
      <c r="CI481" s="60"/>
      <c r="CJ481" s="60"/>
      <c r="CK481" s="60"/>
      <c r="CL481" s="60"/>
      <c r="CM481" s="60"/>
      <c r="CN481" s="60"/>
      <c r="CO481" s="60"/>
      <c r="CP481" s="60"/>
      <c r="CQ481" s="60"/>
      <c r="CR481" s="60"/>
      <c r="CS481" s="60"/>
      <c r="CT481" s="60"/>
      <c r="CU481" s="61">
        <v>1355</v>
      </c>
      <c r="CV481" s="60"/>
      <c r="CW481" s="60"/>
      <c r="CX481" s="60"/>
      <c r="CY481" s="60"/>
      <c r="CZ481" s="60"/>
      <c r="DA481" s="60"/>
      <c r="DB481" s="60"/>
      <c r="DC481" s="60"/>
      <c r="DD481" s="60"/>
      <c r="DE481" s="60"/>
      <c r="DF481" s="60"/>
      <c r="DG481" s="60"/>
      <c r="DH481" s="60"/>
      <c r="DI481" s="60"/>
      <c r="DJ481" s="60"/>
      <c r="DK481" s="60">
        <v>3539.2156862745096</v>
      </c>
      <c r="DL481" s="60"/>
      <c r="DM481" s="60"/>
      <c r="DN481" s="60"/>
      <c r="DO481" s="60"/>
      <c r="DP481" s="60"/>
      <c r="DQ481" s="60"/>
      <c r="DR481" s="60">
        <v>1213</v>
      </c>
      <c r="DS481" s="60"/>
      <c r="DT481" s="60">
        <v>1006</v>
      </c>
      <c r="DU481" s="60"/>
      <c r="DV481" s="60"/>
      <c r="DW481" s="60">
        <v>1841.1103968074999</v>
      </c>
      <c r="DX481" s="60"/>
      <c r="DY481" s="60"/>
      <c r="DZ481" s="60"/>
      <c r="EA481" s="60"/>
      <c r="EB481" s="60"/>
      <c r="EC481" s="60"/>
      <c r="ED481" s="60"/>
      <c r="EE481" s="60"/>
      <c r="EF481" s="60"/>
      <c r="EG481" s="60"/>
      <c r="EH481" s="60"/>
      <c r="EI481" s="60"/>
      <c r="EJ481" s="60"/>
      <c r="EK481" s="60"/>
      <c r="EL481" s="60"/>
      <c r="EM481" s="60"/>
      <c r="EN481" s="60"/>
      <c r="EO481" s="60">
        <v>1543</v>
      </c>
      <c r="EP481" s="60"/>
      <c r="EQ481" s="60"/>
      <c r="ER481" s="60"/>
      <c r="ES481" s="60"/>
      <c r="ET481" s="60"/>
      <c r="EU481" s="60"/>
      <c r="EV481" s="60"/>
      <c r="EW481" s="60"/>
      <c r="EX481" s="60"/>
      <c r="EY481" s="60"/>
      <c r="EZ481" s="60"/>
      <c r="FA481" s="60"/>
      <c r="FB481" s="60"/>
      <c r="FC481" s="60"/>
      <c r="FD481" s="60"/>
      <c r="FE481" s="60"/>
      <c r="FF481" s="60"/>
      <c r="FG481" s="60"/>
      <c r="FH481" s="60"/>
      <c r="FI481" s="60"/>
      <c r="FJ481" s="60"/>
      <c r="FK481" s="60"/>
      <c r="FL481" s="60">
        <v>2829</v>
      </c>
      <c r="FM481" s="60"/>
      <c r="FN481" s="60"/>
    </row>
    <row r="482" spans="1:170" ht="15.6" x14ac:dyDescent="0.3">
      <c r="A482" s="56">
        <v>1724</v>
      </c>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v>1170</v>
      </c>
      <c r="AC482" s="60"/>
      <c r="AD482" s="60"/>
      <c r="AE482" s="60"/>
      <c r="AF482" s="60"/>
      <c r="AG482" s="60"/>
      <c r="AH482" s="60"/>
      <c r="AI482" s="60"/>
      <c r="AJ482" s="60"/>
      <c r="AK482" s="60"/>
      <c r="AL482" s="60"/>
      <c r="AM482" s="60"/>
      <c r="AN482" s="60"/>
      <c r="AO482" s="60">
        <v>1730.0113131619401</v>
      </c>
      <c r="AP482" s="60"/>
      <c r="AQ482" s="60"/>
      <c r="AR482" s="60"/>
      <c r="AS482" s="60"/>
      <c r="AT482" s="60"/>
      <c r="AU482" s="60"/>
      <c r="AV482" s="60"/>
      <c r="AW482" s="60">
        <v>1151.5752338079501</v>
      </c>
      <c r="AX482" s="60"/>
      <c r="AY482" s="60"/>
      <c r="AZ482" s="60"/>
      <c r="BA482" s="60">
        <v>1718.9617756009216</v>
      </c>
      <c r="BB482" s="60"/>
      <c r="BC482" s="60">
        <v>2528</v>
      </c>
      <c r="BD482" s="60"/>
      <c r="BE482" s="60"/>
      <c r="BF482" s="60"/>
      <c r="BG482" s="60"/>
      <c r="BH482" s="60"/>
      <c r="BI482" s="60"/>
      <c r="BJ482" s="60"/>
      <c r="BK482" s="60"/>
      <c r="BL482" s="60"/>
      <c r="BM482" s="60"/>
      <c r="BN482" s="60"/>
      <c r="BO482" s="60"/>
      <c r="BP482" s="60"/>
      <c r="BQ482" s="60"/>
      <c r="BR482" s="60"/>
      <c r="BS482" s="60"/>
      <c r="BT482" s="60"/>
      <c r="BU482" s="60"/>
      <c r="BV482" s="60"/>
      <c r="BW482" s="60"/>
      <c r="BX482" s="60"/>
      <c r="BY482" s="60"/>
      <c r="BZ482" s="60"/>
      <c r="CA482" s="60"/>
      <c r="CB482" s="60"/>
      <c r="CC482" s="60"/>
      <c r="CD482" s="60"/>
      <c r="CE482" s="60"/>
      <c r="CF482" s="60"/>
      <c r="CG482" s="60"/>
      <c r="CH482" s="60"/>
      <c r="CI482" s="60"/>
      <c r="CJ482" s="60"/>
      <c r="CK482" s="60"/>
      <c r="CL482" s="60"/>
      <c r="CM482" s="60"/>
      <c r="CN482" s="60"/>
      <c r="CO482" s="60"/>
      <c r="CP482" s="60"/>
      <c r="CQ482" s="60"/>
      <c r="CR482" s="60"/>
      <c r="CS482" s="60"/>
      <c r="CT482" s="60"/>
      <c r="CU482" s="61">
        <v>1350</v>
      </c>
      <c r="CV482" s="60"/>
      <c r="CW482" s="60"/>
      <c r="CX482" s="60"/>
      <c r="CY482" s="60"/>
      <c r="CZ482" s="60"/>
      <c r="DA482" s="60"/>
      <c r="DB482" s="60"/>
      <c r="DC482" s="60"/>
      <c r="DD482" s="60"/>
      <c r="DE482" s="60"/>
      <c r="DF482" s="60"/>
      <c r="DG482" s="60"/>
      <c r="DH482" s="60"/>
      <c r="DI482" s="60"/>
      <c r="DJ482" s="60"/>
      <c r="DK482" s="60">
        <v>3591.8003565062386</v>
      </c>
      <c r="DL482" s="60"/>
      <c r="DM482" s="60"/>
      <c r="DN482" s="60"/>
      <c r="DO482" s="60"/>
      <c r="DP482" s="60"/>
      <c r="DQ482" s="60"/>
      <c r="DR482" s="60">
        <v>1146</v>
      </c>
      <c r="DS482" s="60"/>
      <c r="DT482" s="60">
        <v>1015</v>
      </c>
      <c r="DU482" s="60"/>
      <c r="DV482" s="60"/>
      <c r="DW482" s="60">
        <v>1816.4743103325002</v>
      </c>
      <c r="DX482" s="60"/>
      <c r="DY482" s="60"/>
      <c r="DZ482" s="60"/>
      <c r="EA482" s="60"/>
      <c r="EB482" s="60"/>
      <c r="EC482" s="60"/>
      <c r="ED482" s="60"/>
      <c r="EE482" s="60"/>
      <c r="EF482" s="60"/>
      <c r="EG482" s="60"/>
      <c r="EH482" s="60"/>
      <c r="EI482" s="60"/>
      <c r="EJ482" s="60"/>
      <c r="EK482" s="60"/>
      <c r="EL482" s="60"/>
      <c r="EM482" s="60"/>
      <c r="EN482" s="60"/>
      <c r="EO482" s="60">
        <v>1565</v>
      </c>
      <c r="EP482" s="60"/>
      <c r="EQ482" s="60"/>
      <c r="ER482" s="60"/>
      <c r="ES482" s="60"/>
      <c r="ET482" s="60"/>
      <c r="EU482" s="60"/>
      <c r="EV482" s="60"/>
      <c r="EW482" s="60"/>
      <c r="EX482" s="60"/>
      <c r="EY482" s="60"/>
      <c r="EZ482" s="60"/>
      <c r="FA482" s="60"/>
      <c r="FB482" s="60"/>
      <c r="FC482" s="60"/>
      <c r="FD482" s="60"/>
      <c r="FE482" s="60"/>
      <c r="FF482" s="60"/>
      <c r="FG482" s="60"/>
      <c r="FH482" s="60"/>
      <c r="FI482" s="60"/>
      <c r="FJ482" s="60"/>
      <c r="FK482" s="60"/>
      <c r="FL482" s="60">
        <v>2813</v>
      </c>
      <c r="FM482" s="60"/>
      <c r="FN482" s="60"/>
    </row>
    <row r="483" spans="1:170" ht="15.6" x14ac:dyDescent="0.3">
      <c r="A483" s="56">
        <v>1725</v>
      </c>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c r="AD483" s="60"/>
      <c r="AE483" s="60"/>
      <c r="AF483" s="60"/>
      <c r="AG483" s="60"/>
      <c r="AH483" s="60"/>
      <c r="AI483" s="60"/>
      <c r="AJ483" s="60"/>
      <c r="AK483" s="60"/>
      <c r="AL483" s="60"/>
      <c r="AM483" s="60"/>
      <c r="AN483" s="60"/>
      <c r="AO483" s="60">
        <v>1706.8354380047265</v>
      </c>
      <c r="AP483" s="60"/>
      <c r="AQ483" s="60"/>
      <c r="AR483" s="60"/>
      <c r="AS483" s="60"/>
      <c r="AT483" s="60"/>
      <c r="AU483" s="60"/>
      <c r="AV483" s="60"/>
      <c r="AW483" s="60">
        <v>1208.5034604388993</v>
      </c>
      <c r="AX483" s="60"/>
      <c r="AY483" s="60"/>
      <c r="AZ483" s="60"/>
      <c r="BA483" s="60">
        <v>1772.6028355026779</v>
      </c>
      <c r="BB483" s="60"/>
      <c r="BC483" s="60">
        <v>2585</v>
      </c>
      <c r="BD483" s="60"/>
      <c r="BE483" s="60"/>
      <c r="BF483" s="60"/>
      <c r="BG483" s="60"/>
      <c r="BH483" s="60"/>
      <c r="BI483" s="60"/>
      <c r="BJ483" s="60"/>
      <c r="BK483" s="60"/>
      <c r="BL483" s="60"/>
      <c r="BM483" s="60"/>
      <c r="BN483" s="60"/>
      <c r="BO483" s="60"/>
      <c r="BP483" s="60"/>
      <c r="BQ483" s="60"/>
      <c r="BR483" s="60"/>
      <c r="BS483" s="60"/>
      <c r="BT483" s="60"/>
      <c r="BU483" s="60"/>
      <c r="BV483" s="60"/>
      <c r="BW483" s="60"/>
      <c r="BX483" s="60"/>
      <c r="BY483" s="60"/>
      <c r="BZ483" s="60"/>
      <c r="CA483" s="60"/>
      <c r="CB483" s="60"/>
      <c r="CC483" s="60"/>
      <c r="CD483" s="60"/>
      <c r="CE483" s="60"/>
      <c r="CF483" s="60"/>
      <c r="CG483" s="60"/>
      <c r="CH483" s="60"/>
      <c r="CI483" s="60"/>
      <c r="CJ483" s="60"/>
      <c r="CK483" s="60"/>
      <c r="CL483" s="60"/>
      <c r="CM483" s="60"/>
      <c r="CN483" s="60"/>
      <c r="CO483" s="60"/>
      <c r="CP483" s="60"/>
      <c r="CQ483" s="60"/>
      <c r="CR483" s="60"/>
      <c r="CS483" s="60"/>
      <c r="CT483" s="60"/>
      <c r="CU483" s="61">
        <v>1352</v>
      </c>
      <c r="CV483" s="60"/>
      <c r="CW483" s="60"/>
      <c r="CX483" s="60"/>
      <c r="CY483" s="60"/>
      <c r="CZ483" s="60"/>
      <c r="DA483" s="60"/>
      <c r="DB483" s="60"/>
      <c r="DC483" s="60"/>
      <c r="DD483" s="60"/>
      <c r="DE483" s="60"/>
      <c r="DF483" s="60"/>
      <c r="DG483" s="60"/>
      <c r="DH483" s="60"/>
      <c r="DI483" s="60"/>
      <c r="DJ483" s="60"/>
      <c r="DK483" s="60">
        <v>3721.0338680926911</v>
      </c>
      <c r="DL483" s="60"/>
      <c r="DM483" s="60"/>
      <c r="DN483" s="60"/>
      <c r="DO483" s="60"/>
      <c r="DP483" s="60"/>
      <c r="DQ483" s="60"/>
      <c r="DR483" s="60">
        <v>1221</v>
      </c>
      <c r="DS483" s="60"/>
      <c r="DT483" s="60">
        <v>1006</v>
      </c>
      <c r="DU483" s="60"/>
      <c r="DV483" s="60"/>
      <c r="DW483" s="60">
        <v>1977.7082643500003</v>
      </c>
      <c r="DX483" s="60"/>
      <c r="DY483" s="60"/>
      <c r="DZ483" s="60"/>
      <c r="EA483" s="60"/>
      <c r="EB483" s="60"/>
      <c r="EC483" s="60"/>
      <c r="ED483" s="60"/>
      <c r="EE483" s="60"/>
      <c r="EF483" s="60"/>
      <c r="EG483" s="60"/>
      <c r="EH483" s="60"/>
      <c r="EI483" s="60"/>
      <c r="EJ483" s="60"/>
      <c r="EK483" s="60"/>
      <c r="EL483" s="60"/>
      <c r="EM483" s="60"/>
      <c r="EN483" s="60"/>
      <c r="EO483" s="60">
        <v>1548</v>
      </c>
      <c r="EP483" s="60"/>
      <c r="EQ483" s="60"/>
      <c r="ER483" s="60"/>
      <c r="ES483" s="60"/>
      <c r="ET483" s="60"/>
      <c r="EU483" s="60"/>
      <c r="EV483" s="60"/>
      <c r="EW483" s="60"/>
      <c r="EX483" s="60"/>
      <c r="EY483" s="60"/>
      <c r="EZ483" s="60"/>
      <c r="FA483" s="60"/>
      <c r="FB483" s="60"/>
      <c r="FC483" s="60"/>
      <c r="FD483" s="60"/>
      <c r="FE483" s="60"/>
      <c r="FF483" s="60"/>
      <c r="FG483" s="60"/>
      <c r="FH483" s="60"/>
      <c r="FI483" s="60"/>
      <c r="FJ483" s="60"/>
      <c r="FK483" s="60"/>
      <c r="FL483" s="60">
        <v>2308</v>
      </c>
      <c r="FM483" s="60"/>
      <c r="FN483" s="60"/>
    </row>
    <row r="484" spans="1:170" ht="15.6" x14ac:dyDescent="0.3">
      <c r="A484" s="56">
        <v>1726</v>
      </c>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c r="AN484" s="60"/>
      <c r="AO484" s="60">
        <v>1681.1938906100916</v>
      </c>
      <c r="AP484" s="60"/>
      <c r="AQ484" s="60"/>
      <c r="AR484" s="60"/>
      <c r="AS484" s="60"/>
      <c r="AT484" s="60"/>
      <c r="AU484" s="60"/>
      <c r="AV484" s="60"/>
      <c r="AW484" s="60">
        <v>1203.7059943896807</v>
      </c>
      <c r="AX484" s="60"/>
      <c r="AY484" s="60"/>
      <c r="AZ484" s="60"/>
      <c r="BA484" s="60">
        <v>1753.237023384638</v>
      </c>
      <c r="BB484" s="60"/>
      <c r="BC484" s="60">
        <v>2483</v>
      </c>
      <c r="BD484" s="60"/>
      <c r="BE484" s="60"/>
      <c r="BF484" s="60"/>
      <c r="BG484" s="60"/>
      <c r="BH484" s="60"/>
      <c r="BI484" s="60"/>
      <c r="BJ484" s="60"/>
      <c r="BK484" s="60"/>
      <c r="BL484" s="60"/>
      <c r="BM484" s="60"/>
      <c r="BN484" s="60"/>
      <c r="BO484" s="60"/>
      <c r="BP484" s="60"/>
      <c r="BQ484" s="60"/>
      <c r="BR484" s="60"/>
      <c r="BS484" s="60"/>
      <c r="BT484" s="60"/>
      <c r="BU484" s="60"/>
      <c r="BV484" s="60"/>
      <c r="BW484" s="60"/>
      <c r="BX484" s="60"/>
      <c r="BY484" s="60"/>
      <c r="BZ484" s="60"/>
      <c r="CA484" s="60"/>
      <c r="CB484" s="60"/>
      <c r="CC484" s="60"/>
      <c r="CD484" s="60"/>
      <c r="CE484" s="60"/>
      <c r="CF484" s="60"/>
      <c r="CG484" s="60"/>
      <c r="CH484" s="60"/>
      <c r="CI484" s="60"/>
      <c r="CJ484" s="60"/>
      <c r="CK484" s="60"/>
      <c r="CL484" s="60"/>
      <c r="CM484" s="60"/>
      <c r="CN484" s="60"/>
      <c r="CO484" s="60"/>
      <c r="CP484" s="60"/>
      <c r="CQ484" s="60"/>
      <c r="CR484" s="60"/>
      <c r="CS484" s="60"/>
      <c r="CT484" s="60"/>
      <c r="CU484" s="61">
        <v>1339</v>
      </c>
      <c r="CV484" s="60"/>
      <c r="CW484" s="60"/>
      <c r="CX484" s="60"/>
      <c r="CY484" s="60"/>
      <c r="CZ484" s="60"/>
      <c r="DA484" s="60"/>
      <c r="DB484" s="60"/>
      <c r="DC484" s="60"/>
      <c r="DD484" s="60"/>
      <c r="DE484" s="60"/>
      <c r="DF484" s="60"/>
      <c r="DG484" s="60"/>
      <c r="DH484" s="60"/>
      <c r="DI484" s="60"/>
      <c r="DJ484" s="60"/>
      <c r="DK484" s="60">
        <v>3817.29055258467</v>
      </c>
      <c r="DL484" s="60"/>
      <c r="DM484" s="60"/>
      <c r="DN484" s="60"/>
      <c r="DO484" s="60"/>
      <c r="DP484" s="60"/>
      <c r="DQ484" s="60"/>
      <c r="DR484" s="60">
        <v>1070</v>
      </c>
      <c r="DS484" s="60"/>
      <c r="DT484" s="60">
        <v>1004</v>
      </c>
      <c r="DU484" s="60"/>
      <c r="DV484" s="60"/>
      <c r="DW484" s="60">
        <v>1941.2860264525</v>
      </c>
      <c r="DX484" s="60"/>
      <c r="DY484" s="60"/>
      <c r="DZ484" s="60"/>
      <c r="EA484" s="60"/>
      <c r="EB484" s="60"/>
      <c r="EC484" s="60"/>
      <c r="ED484" s="60"/>
      <c r="EE484" s="60"/>
      <c r="EF484" s="60"/>
      <c r="EG484" s="60"/>
      <c r="EH484" s="60"/>
      <c r="EI484" s="60"/>
      <c r="EJ484" s="60"/>
      <c r="EK484" s="60"/>
      <c r="EL484" s="60"/>
      <c r="EM484" s="60"/>
      <c r="EN484" s="60"/>
      <c r="EO484" s="60">
        <v>1443</v>
      </c>
      <c r="EP484" s="60"/>
      <c r="EQ484" s="60"/>
      <c r="ER484" s="60"/>
      <c r="ES484" s="60"/>
      <c r="ET484" s="60"/>
      <c r="EU484" s="60"/>
      <c r="EV484" s="60"/>
      <c r="EW484" s="60"/>
      <c r="EX484" s="60"/>
      <c r="EY484" s="60"/>
      <c r="EZ484" s="60"/>
      <c r="FA484" s="60"/>
      <c r="FB484" s="60"/>
      <c r="FC484" s="60"/>
      <c r="FD484" s="60"/>
      <c r="FE484" s="60"/>
      <c r="FF484" s="60"/>
      <c r="FG484" s="60"/>
      <c r="FH484" s="60"/>
      <c r="FI484" s="60"/>
      <c r="FJ484" s="60"/>
      <c r="FK484" s="60"/>
      <c r="FL484" s="60">
        <v>2126</v>
      </c>
      <c r="FM484" s="60"/>
      <c r="FN484" s="60"/>
    </row>
    <row r="485" spans="1:170" ht="15.6" x14ac:dyDescent="0.3">
      <c r="A485" s="56">
        <v>1727</v>
      </c>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c r="AN485" s="60"/>
      <c r="AO485" s="60">
        <v>1683.0835891284999</v>
      </c>
      <c r="AP485" s="60"/>
      <c r="AQ485" s="60"/>
      <c r="AR485" s="60"/>
      <c r="AS485" s="60"/>
      <c r="AT485" s="60"/>
      <c r="AU485" s="60"/>
      <c r="AV485" s="60"/>
      <c r="AW485" s="60">
        <v>1218.3624045023876</v>
      </c>
      <c r="AX485" s="60"/>
      <c r="AY485" s="60"/>
      <c r="AZ485" s="60"/>
      <c r="BA485" s="60">
        <v>1879.8573743867685</v>
      </c>
      <c r="BB485" s="60"/>
      <c r="BC485" s="60">
        <v>2455</v>
      </c>
      <c r="BD485" s="60"/>
      <c r="BE485" s="60"/>
      <c r="BF485" s="60"/>
      <c r="BG485" s="60"/>
      <c r="BH485" s="60"/>
      <c r="BI485" s="60"/>
      <c r="BJ485" s="60"/>
      <c r="BK485" s="60"/>
      <c r="BL485" s="60"/>
      <c r="BM485" s="60"/>
      <c r="BN485" s="60"/>
      <c r="BO485" s="60"/>
      <c r="BP485" s="60"/>
      <c r="BQ485" s="60"/>
      <c r="BR485" s="60"/>
      <c r="BS485" s="60"/>
      <c r="BT485" s="60"/>
      <c r="BU485" s="60"/>
      <c r="BV485" s="60"/>
      <c r="BW485" s="60"/>
      <c r="BX485" s="60"/>
      <c r="BY485" s="60"/>
      <c r="BZ485" s="60"/>
      <c r="CA485" s="60"/>
      <c r="CB485" s="60"/>
      <c r="CC485" s="60"/>
      <c r="CD485" s="60"/>
      <c r="CE485" s="60"/>
      <c r="CF485" s="60"/>
      <c r="CG485" s="60"/>
      <c r="CH485" s="60"/>
      <c r="CI485" s="60"/>
      <c r="CJ485" s="60"/>
      <c r="CK485" s="60"/>
      <c r="CL485" s="60"/>
      <c r="CM485" s="60"/>
      <c r="CN485" s="60"/>
      <c r="CO485" s="60"/>
      <c r="CP485" s="60"/>
      <c r="CQ485" s="60"/>
      <c r="CR485" s="60"/>
      <c r="CS485" s="60"/>
      <c r="CT485" s="60"/>
      <c r="CU485" s="61">
        <v>1334</v>
      </c>
      <c r="CV485" s="60"/>
      <c r="CW485" s="60"/>
      <c r="CX485" s="60"/>
      <c r="CY485" s="60"/>
      <c r="CZ485" s="60"/>
      <c r="DA485" s="60"/>
      <c r="DB485" s="60"/>
      <c r="DC485" s="60"/>
      <c r="DD485" s="60"/>
      <c r="DE485" s="60"/>
      <c r="DF485" s="60"/>
      <c r="DG485" s="60"/>
      <c r="DH485" s="60"/>
      <c r="DI485" s="60"/>
      <c r="DJ485" s="60"/>
      <c r="DK485" s="60">
        <v>3762.0320855614968</v>
      </c>
      <c r="DL485" s="60"/>
      <c r="DM485" s="60"/>
      <c r="DN485" s="60"/>
      <c r="DO485" s="60"/>
      <c r="DP485" s="60"/>
      <c r="DQ485" s="60"/>
      <c r="DR485" s="60">
        <v>1227</v>
      </c>
      <c r="DS485" s="60"/>
      <c r="DT485" s="60">
        <v>996</v>
      </c>
      <c r="DU485" s="60"/>
      <c r="DV485" s="60"/>
      <c r="DW485" s="60">
        <v>1741.5636884099999</v>
      </c>
      <c r="DX485" s="60"/>
      <c r="DY485" s="60"/>
      <c r="DZ485" s="60"/>
      <c r="EA485" s="60"/>
      <c r="EB485" s="60"/>
      <c r="EC485" s="60"/>
      <c r="ED485" s="60"/>
      <c r="EE485" s="60"/>
      <c r="EF485" s="60"/>
      <c r="EG485" s="60"/>
      <c r="EH485" s="60"/>
      <c r="EI485" s="60"/>
      <c r="EJ485" s="60"/>
      <c r="EK485" s="60"/>
      <c r="EL485" s="60"/>
      <c r="EM485" s="60"/>
      <c r="EN485" s="60"/>
      <c r="EO485" s="60">
        <v>1564</v>
      </c>
      <c r="EP485" s="60"/>
      <c r="EQ485" s="60"/>
      <c r="ER485" s="60"/>
      <c r="ES485" s="60"/>
      <c r="ET485" s="60"/>
      <c r="EU485" s="60"/>
      <c r="EV485" s="60"/>
      <c r="EW485" s="60"/>
      <c r="EX485" s="60"/>
      <c r="EY485" s="60"/>
      <c r="EZ485" s="60"/>
      <c r="FA485" s="60"/>
      <c r="FB485" s="60"/>
      <c r="FC485" s="60"/>
      <c r="FD485" s="60"/>
      <c r="FE485" s="60"/>
      <c r="FF485" s="60"/>
      <c r="FG485" s="60"/>
      <c r="FH485" s="60"/>
      <c r="FI485" s="60"/>
      <c r="FJ485" s="60"/>
      <c r="FK485" s="60"/>
      <c r="FL485" s="60">
        <v>2219</v>
      </c>
      <c r="FM485" s="60"/>
      <c r="FN485" s="60"/>
    </row>
    <row r="486" spans="1:170" ht="15.6" x14ac:dyDescent="0.3">
      <c r="A486" s="56">
        <v>1728</v>
      </c>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c r="AA486" s="60"/>
      <c r="AB486" s="60"/>
      <c r="AC486" s="60"/>
      <c r="AD486" s="60"/>
      <c r="AE486" s="60"/>
      <c r="AF486" s="60"/>
      <c r="AG486" s="60"/>
      <c r="AH486" s="60"/>
      <c r="AI486" s="60"/>
      <c r="AJ486" s="60"/>
      <c r="AK486" s="60"/>
      <c r="AL486" s="60"/>
      <c r="AM486" s="60"/>
      <c r="AN486" s="60"/>
      <c r="AO486" s="60">
        <v>1716.6834136862115</v>
      </c>
      <c r="AP486" s="60"/>
      <c r="AQ486" s="60"/>
      <c r="AR486" s="60"/>
      <c r="AS486" s="60"/>
      <c r="AT486" s="60"/>
      <c r="AU486" s="60"/>
      <c r="AV486" s="60"/>
      <c r="AW486" s="60">
        <v>1158.4809678207978</v>
      </c>
      <c r="AX486" s="60"/>
      <c r="AY486" s="60"/>
      <c r="AZ486" s="60"/>
      <c r="BA486" s="60">
        <v>1896.1256942838027</v>
      </c>
      <c r="BB486" s="60"/>
      <c r="BC486" s="60">
        <v>2554</v>
      </c>
      <c r="BD486" s="60"/>
      <c r="BE486" s="60"/>
      <c r="BF486" s="60"/>
      <c r="BG486" s="60"/>
      <c r="BH486" s="60"/>
      <c r="BI486" s="60"/>
      <c r="BJ486" s="60"/>
      <c r="BK486" s="60"/>
      <c r="BL486" s="60"/>
      <c r="BM486" s="60"/>
      <c r="BN486" s="60"/>
      <c r="BO486" s="60"/>
      <c r="BP486" s="60"/>
      <c r="BQ486" s="60"/>
      <c r="BR486" s="60"/>
      <c r="BS486" s="60"/>
      <c r="BT486" s="60"/>
      <c r="BU486" s="60"/>
      <c r="BV486" s="60"/>
      <c r="BW486" s="60"/>
      <c r="BX486" s="60"/>
      <c r="BY486" s="60"/>
      <c r="BZ486" s="60"/>
      <c r="CA486" s="60"/>
      <c r="CB486" s="60"/>
      <c r="CC486" s="60"/>
      <c r="CD486" s="60"/>
      <c r="CE486" s="60"/>
      <c r="CF486" s="60"/>
      <c r="CG486" s="60"/>
      <c r="CH486" s="60"/>
      <c r="CI486" s="60"/>
      <c r="CJ486" s="60"/>
      <c r="CK486" s="60"/>
      <c r="CL486" s="60"/>
      <c r="CM486" s="60"/>
      <c r="CN486" s="60"/>
      <c r="CO486" s="60"/>
      <c r="CP486" s="60"/>
      <c r="CQ486" s="60"/>
      <c r="CR486" s="60"/>
      <c r="CS486" s="60"/>
      <c r="CT486" s="60"/>
      <c r="CU486" s="61">
        <v>1321</v>
      </c>
      <c r="CV486" s="60"/>
      <c r="CW486" s="60"/>
      <c r="CX486" s="60"/>
      <c r="CY486" s="60"/>
      <c r="CZ486" s="60"/>
      <c r="DA486" s="60"/>
      <c r="DB486" s="60"/>
      <c r="DC486" s="60"/>
      <c r="DD486" s="60"/>
      <c r="DE486" s="60"/>
      <c r="DF486" s="60"/>
      <c r="DG486" s="60"/>
      <c r="DH486" s="60"/>
      <c r="DI486" s="60"/>
      <c r="DJ486" s="60"/>
      <c r="DK486" s="60">
        <v>3776.2923351158643</v>
      </c>
      <c r="DL486" s="60"/>
      <c r="DM486" s="60"/>
      <c r="DN486" s="60"/>
      <c r="DO486" s="60"/>
      <c r="DP486" s="60"/>
      <c r="DQ486" s="60"/>
      <c r="DR486" s="60">
        <v>1168</v>
      </c>
      <c r="DS486" s="60"/>
      <c r="DT486" s="60">
        <v>983</v>
      </c>
      <c r="DU486" s="60"/>
      <c r="DV486" s="60"/>
      <c r="DW486" s="60">
        <v>1881.0870915200001</v>
      </c>
      <c r="DX486" s="60"/>
      <c r="DY486" s="60"/>
      <c r="DZ486" s="60"/>
      <c r="EA486" s="60"/>
      <c r="EB486" s="60"/>
      <c r="EC486" s="60"/>
      <c r="ED486" s="60"/>
      <c r="EE486" s="60"/>
      <c r="EF486" s="60"/>
      <c r="EG486" s="60"/>
      <c r="EH486" s="60"/>
      <c r="EI486" s="60"/>
      <c r="EJ486" s="60"/>
      <c r="EK486" s="60"/>
      <c r="EL486" s="60"/>
      <c r="EM486" s="60"/>
      <c r="EN486" s="60"/>
      <c r="EO486" s="60">
        <v>1806</v>
      </c>
      <c r="EP486" s="60"/>
      <c r="EQ486" s="60"/>
      <c r="ER486" s="60"/>
      <c r="ES486" s="60"/>
      <c r="ET486" s="60"/>
      <c r="EU486" s="60"/>
      <c r="EV486" s="60"/>
      <c r="EW486" s="60"/>
      <c r="EX486" s="60"/>
      <c r="EY486" s="60"/>
      <c r="EZ486" s="60"/>
      <c r="FA486" s="60"/>
      <c r="FB486" s="60"/>
      <c r="FC486" s="60"/>
      <c r="FD486" s="60"/>
      <c r="FE486" s="60"/>
      <c r="FF486" s="60"/>
      <c r="FG486" s="60"/>
      <c r="FH486" s="60"/>
      <c r="FI486" s="60"/>
      <c r="FJ486" s="60"/>
      <c r="FK486" s="60"/>
      <c r="FL486" s="60">
        <v>2184</v>
      </c>
      <c r="FM486" s="60"/>
      <c r="FN486" s="60"/>
    </row>
    <row r="487" spans="1:170" ht="15.6" x14ac:dyDescent="0.3">
      <c r="A487" s="56">
        <v>1729</v>
      </c>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c r="AA487" s="60"/>
      <c r="AB487" s="60"/>
      <c r="AC487" s="60"/>
      <c r="AD487" s="60"/>
      <c r="AE487" s="60"/>
      <c r="AF487" s="60"/>
      <c r="AG487" s="60"/>
      <c r="AH487" s="60"/>
      <c r="AI487" s="60"/>
      <c r="AJ487" s="60"/>
      <c r="AK487" s="60"/>
      <c r="AL487" s="60"/>
      <c r="AM487" s="60"/>
      <c r="AN487" s="60"/>
      <c r="AO487" s="60">
        <v>1729.1093551985916</v>
      </c>
      <c r="AP487" s="60"/>
      <c r="AQ487" s="60"/>
      <c r="AR487" s="60"/>
      <c r="AS487" s="60"/>
      <c r="AT487" s="60"/>
      <c r="AU487" s="60"/>
      <c r="AV487" s="60"/>
      <c r="AW487" s="60">
        <v>1174.9016374593209</v>
      </c>
      <c r="AX487" s="60"/>
      <c r="AY487" s="60"/>
      <c r="AZ487" s="60"/>
      <c r="BA487" s="60">
        <v>1892.0421490742287</v>
      </c>
      <c r="BB487" s="60"/>
      <c r="BC487" s="60">
        <v>2452</v>
      </c>
      <c r="BD487" s="60"/>
      <c r="BE487" s="60"/>
      <c r="BF487" s="60"/>
      <c r="BG487" s="60"/>
      <c r="BH487" s="60"/>
      <c r="BI487" s="60"/>
      <c r="BJ487" s="60"/>
      <c r="BK487" s="60"/>
      <c r="BL487" s="60"/>
      <c r="BM487" s="60"/>
      <c r="BN487" s="60"/>
      <c r="BO487" s="60"/>
      <c r="BP487" s="60"/>
      <c r="BQ487" s="60"/>
      <c r="BR487" s="60"/>
      <c r="BS487" s="60"/>
      <c r="BT487" s="60"/>
      <c r="BU487" s="60"/>
      <c r="BV487" s="60"/>
      <c r="BW487" s="60"/>
      <c r="BX487" s="60"/>
      <c r="BY487" s="60"/>
      <c r="BZ487" s="60"/>
      <c r="CA487" s="60"/>
      <c r="CB487" s="60"/>
      <c r="CC487" s="60"/>
      <c r="CD487" s="60"/>
      <c r="CE487" s="60"/>
      <c r="CF487" s="60"/>
      <c r="CG487" s="60"/>
      <c r="CH487" s="60"/>
      <c r="CI487" s="60"/>
      <c r="CJ487" s="60"/>
      <c r="CK487" s="60"/>
      <c r="CL487" s="60"/>
      <c r="CM487" s="60"/>
      <c r="CN487" s="60"/>
      <c r="CO487" s="60"/>
      <c r="CP487" s="60"/>
      <c r="CQ487" s="60"/>
      <c r="CR487" s="60"/>
      <c r="CS487" s="60"/>
      <c r="CT487" s="60"/>
      <c r="CU487" s="61">
        <v>1320</v>
      </c>
      <c r="CV487" s="60"/>
      <c r="CW487" s="60"/>
      <c r="CX487" s="60"/>
      <c r="CY487" s="60"/>
      <c r="CZ487" s="60"/>
      <c r="DA487" s="60"/>
      <c r="DB487" s="60"/>
      <c r="DC487" s="60"/>
      <c r="DD487" s="60"/>
      <c r="DE487" s="60"/>
      <c r="DF487" s="60"/>
      <c r="DG487" s="60"/>
      <c r="DH487" s="60"/>
      <c r="DI487" s="60"/>
      <c r="DJ487" s="60"/>
      <c r="DK487" s="60">
        <v>3960.7843137254899</v>
      </c>
      <c r="DL487" s="60"/>
      <c r="DM487" s="60"/>
      <c r="DN487" s="60"/>
      <c r="DO487" s="60"/>
      <c r="DP487" s="60"/>
      <c r="DQ487" s="60"/>
      <c r="DR487" s="60">
        <v>1176</v>
      </c>
      <c r="DS487" s="60"/>
      <c r="DT487" s="60">
        <v>977</v>
      </c>
      <c r="DU487" s="60"/>
      <c r="DV487" s="60"/>
      <c r="DW487" s="60">
        <v>1948.5698077299999</v>
      </c>
      <c r="DX487" s="60"/>
      <c r="DY487" s="60"/>
      <c r="DZ487" s="60"/>
      <c r="EA487" s="60"/>
      <c r="EB487" s="60"/>
      <c r="EC487" s="60"/>
      <c r="ED487" s="60"/>
      <c r="EE487" s="60"/>
      <c r="EF487" s="60"/>
      <c r="EG487" s="60"/>
      <c r="EH487" s="60"/>
      <c r="EI487" s="60"/>
      <c r="EJ487" s="60"/>
      <c r="EK487" s="60"/>
      <c r="EL487" s="60"/>
      <c r="EM487" s="60"/>
      <c r="EN487" s="60"/>
      <c r="EO487" s="60">
        <v>1867</v>
      </c>
      <c r="EP487" s="60"/>
      <c r="EQ487" s="60"/>
      <c r="ER487" s="60"/>
      <c r="ES487" s="60"/>
      <c r="ET487" s="60"/>
      <c r="EU487" s="60"/>
      <c r="EV487" s="60"/>
      <c r="EW487" s="60"/>
      <c r="EX487" s="60"/>
      <c r="EY487" s="60"/>
      <c r="EZ487" s="60"/>
      <c r="FA487" s="60"/>
      <c r="FB487" s="60"/>
      <c r="FC487" s="60"/>
      <c r="FD487" s="60"/>
      <c r="FE487" s="60"/>
      <c r="FF487" s="60"/>
      <c r="FG487" s="60"/>
      <c r="FH487" s="60"/>
      <c r="FI487" s="60"/>
      <c r="FJ487" s="60"/>
      <c r="FK487" s="60"/>
      <c r="FL487" s="60">
        <v>2351</v>
      </c>
      <c r="FM487" s="60"/>
      <c r="FN487" s="60"/>
    </row>
    <row r="488" spans="1:170" ht="15.6" x14ac:dyDescent="0.3">
      <c r="A488" s="56">
        <v>1730</v>
      </c>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c r="AA488" s="60"/>
      <c r="AB488" s="60">
        <v>1234</v>
      </c>
      <c r="AC488" s="60"/>
      <c r="AD488" s="60"/>
      <c r="AE488" s="60"/>
      <c r="AF488" s="60"/>
      <c r="AG488" s="60"/>
      <c r="AH488" s="60"/>
      <c r="AI488" s="60"/>
      <c r="AJ488" s="60"/>
      <c r="AK488" s="60"/>
      <c r="AL488" s="60"/>
      <c r="AM488" s="60"/>
      <c r="AN488" s="60"/>
      <c r="AO488" s="60">
        <v>1758.0816814454349</v>
      </c>
      <c r="AP488" s="60"/>
      <c r="AQ488" s="60"/>
      <c r="AR488" s="60"/>
      <c r="AS488" s="60"/>
      <c r="AT488" s="60"/>
      <c r="AU488" s="60"/>
      <c r="AV488" s="60"/>
      <c r="AW488" s="60">
        <v>1277.3997772992727</v>
      </c>
      <c r="AX488" s="60"/>
      <c r="AY488" s="60"/>
      <c r="AZ488" s="60"/>
      <c r="BA488" s="60">
        <v>1885.0882266515291</v>
      </c>
      <c r="BB488" s="60"/>
      <c r="BC488" s="60">
        <v>2538</v>
      </c>
      <c r="BD488" s="60"/>
      <c r="BE488" s="60"/>
      <c r="BF488" s="60"/>
      <c r="BG488" s="60"/>
      <c r="BH488" s="60"/>
      <c r="BI488" s="60"/>
      <c r="BJ488" s="60"/>
      <c r="BK488" s="60"/>
      <c r="BL488" s="60"/>
      <c r="BM488" s="60"/>
      <c r="BN488" s="60"/>
      <c r="BO488" s="60"/>
      <c r="BP488" s="60"/>
      <c r="BQ488" s="60"/>
      <c r="BR488" s="60"/>
      <c r="BS488" s="60"/>
      <c r="BT488" s="60"/>
      <c r="BU488" s="60"/>
      <c r="BV488" s="60"/>
      <c r="BW488" s="60"/>
      <c r="BX488" s="60"/>
      <c r="BY488" s="60"/>
      <c r="BZ488" s="60"/>
      <c r="CA488" s="60"/>
      <c r="CB488" s="60"/>
      <c r="CC488" s="60"/>
      <c r="CD488" s="60"/>
      <c r="CE488" s="60"/>
      <c r="CF488" s="60"/>
      <c r="CG488" s="60"/>
      <c r="CH488" s="60"/>
      <c r="CI488" s="60"/>
      <c r="CJ488" s="60"/>
      <c r="CK488" s="60"/>
      <c r="CL488" s="60"/>
      <c r="CM488" s="60"/>
      <c r="CN488" s="60"/>
      <c r="CO488" s="60"/>
      <c r="CP488" s="60"/>
      <c r="CQ488" s="60"/>
      <c r="CR488" s="60"/>
      <c r="CS488" s="60"/>
      <c r="CT488" s="60"/>
      <c r="CU488" s="61">
        <v>1328</v>
      </c>
      <c r="CV488" s="60"/>
      <c r="CW488" s="60"/>
      <c r="CX488" s="60"/>
      <c r="CY488" s="60"/>
      <c r="CZ488" s="60"/>
      <c r="DA488" s="60"/>
      <c r="DB488" s="60"/>
      <c r="DC488" s="60"/>
      <c r="DD488" s="60"/>
      <c r="DE488" s="60"/>
      <c r="DF488" s="60"/>
      <c r="DG488" s="60"/>
      <c r="DH488" s="60"/>
      <c r="DI488" s="60"/>
      <c r="DJ488" s="60"/>
      <c r="DK488" s="60">
        <v>3693.4046345811048</v>
      </c>
      <c r="DL488" s="60"/>
      <c r="DM488" s="60"/>
      <c r="DN488" s="60"/>
      <c r="DO488" s="60"/>
      <c r="DP488" s="60"/>
      <c r="DQ488" s="60"/>
      <c r="DR488" s="60">
        <v>1144</v>
      </c>
      <c r="DS488" s="60"/>
      <c r="DT488" s="60">
        <v>971</v>
      </c>
      <c r="DU488" s="60"/>
      <c r="DV488" s="60"/>
      <c r="DW488" s="60">
        <v>1984.7251728849999</v>
      </c>
      <c r="DX488" s="60"/>
      <c r="DY488" s="60"/>
      <c r="DZ488" s="60"/>
      <c r="EA488" s="60"/>
      <c r="EB488" s="60"/>
      <c r="EC488" s="60"/>
      <c r="ED488" s="60"/>
      <c r="EE488" s="60"/>
      <c r="EF488" s="60"/>
      <c r="EG488" s="60"/>
      <c r="EH488" s="60"/>
      <c r="EI488" s="60"/>
      <c r="EJ488" s="60"/>
      <c r="EK488" s="60"/>
      <c r="EL488" s="60"/>
      <c r="EM488" s="60"/>
      <c r="EN488" s="60"/>
      <c r="EO488" s="60">
        <v>1787</v>
      </c>
      <c r="EP488" s="60"/>
      <c r="EQ488" s="60"/>
      <c r="ER488" s="60"/>
      <c r="ES488" s="60"/>
      <c r="ET488" s="60"/>
      <c r="EU488" s="60"/>
      <c r="EV488" s="60"/>
      <c r="EW488" s="60"/>
      <c r="EX488" s="60"/>
      <c r="EY488" s="60"/>
      <c r="EZ488" s="60"/>
      <c r="FA488" s="60"/>
      <c r="FB488" s="60"/>
      <c r="FC488" s="60"/>
      <c r="FD488" s="60"/>
      <c r="FE488" s="60"/>
      <c r="FF488" s="60"/>
      <c r="FG488" s="60"/>
      <c r="FH488" s="60"/>
      <c r="FI488" s="60"/>
      <c r="FJ488" s="60"/>
      <c r="FK488" s="60"/>
      <c r="FL488" s="60">
        <v>2308</v>
      </c>
      <c r="FM488" s="60"/>
      <c r="FN488" s="60"/>
    </row>
    <row r="489" spans="1:170" ht="15.6" x14ac:dyDescent="0.3">
      <c r="A489" s="56">
        <v>1731</v>
      </c>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c r="AA489" s="60"/>
      <c r="AB489" s="60"/>
      <c r="AC489" s="60"/>
      <c r="AD489" s="60"/>
      <c r="AE489" s="60"/>
      <c r="AF489" s="60"/>
      <c r="AG489" s="60"/>
      <c r="AH489" s="60"/>
      <c r="AI489" s="60"/>
      <c r="AJ489" s="60"/>
      <c r="AK489" s="60"/>
      <c r="AL489" s="60"/>
      <c r="AM489" s="60"/>
      <c r="AN489" s="60"/>
      <c r="AO489" s="60">
        <v>1735.9101335044261</v>
      </c>
      <c r="AP489" s="60"/>
      <c r="AQ489" s="60"/>
      <c r="AR489" s="60"/>
      <c r="AS489" s="60"/>
      <c r="AT489" s="60"/>
      <c r="AU489" s="60"/>
      <c r="AV489" s="60"/>
      <c r="AW489" s="60">
        <v>1256.7939818159443</v>
      </c>
      <c r="AX489" s="60"/>
      <c r="AY489" s="60"/>
      <c r="AZ489" s="60"/>
      <c r="BA489" s="60">
        <v>1898.2010008084962</v>
      </c>
      <c r="BB489" s="60"/>
      <c r="BC489" s="60">
        <v>2499</v>
      </c>
      <c r="BD489" s="60"/>
      <c r="BE489" s="60"/>
      <c r="BF489" s="60"/>
      <c r="BG489" s="60"/>
      <c r="BH489" s="60"/>
      <c r="BI489" s="60"/>
      <c r="BJ489" s="60"/>
      <c r="BK489" s="60"/>
      <c r="BL489" s="60"/>
      <c r="BM489" s="60"/>
      <c r="BN489" s="60"/>
      <c r="BO489" s="60"/>
      <c r="BP489" s="60"/>
      <c r="BQ489" s="60"/>
      <c r="BR489" s="60"/>
      <c r="BS489" s="60"/>
      <c r="BT489" s="60"/>
      <c r="BU489" s="60"/>
      <c r="BV489" s="60"/>
      <c r="BW489" s="60"/>
      <c r="BX489" s="60"/>
      <c r="BY489" s="60"/>
      <c r="BZ489" s="60"/>
      <c r="CA489" s="60"/>
      <c r="CB489" s="60"/>
      <c r="CC489" s="60"/>
      <c r="CD489" s="60"/>
      <c r="CE489" s="60"/>
      <c r="CF489" s="60"/>
      <c r="CG489" s="60"/>
      <c r="CH489" s="60"/>
      <c r="CI489" s="60"/>
      <c r="CJ489" s="60"/>
      <c r="CK489" s="60"/>
      <c r="CL489" s="60"/>
      <c r="CM489" s="60"/>
      <c r="CN489" s="60"/>
      <c r="CO489" s="60"/>
      <c r="CP489" s="60"/>
      <c r="CQ489" s="60"/>
      <c r="CR489" s="60"/>
      <c r="CS489" s="60"/>
      <c r="CT489" s="60"/>
      <c r="CU489" s="61">
        <v>1353</v>
      </c>
      <c r="CV489" s="60"/>
      <c r="CW489" s="60"/>
      <c r="CX489" s="60"/>
      <c r="CY489" s="60"/>
      <c r="CZ489" s="60"/>
      <c r="DA489" s="60"/>
      <c r="DB489" s="60"/>
      <c r="DC489" s="60"/>
      <c r="DD489" s="60"/>
      <c r="DE489" s="60"/>
      <c r="DF489" s="60"/>
      <c r="DG489" s="60"/>
      <c r="DH489" s="60"/>
      <c r="DI489" s="60"/>
      <c r="DJ489" s="60"/>
      <c r="DK489" s="60">
        <v>3518.7165775401068</v>
      </c>
      <c r="DL489" s="60"/>
      <c r="DM489" s="60"/>
      <c r="DN489" s="60"/>
      <c r="DO489" s="60"/>
      <c r="DP489" s="60"/>
      <c r="DQ489" s="60"/>
      <c r="DR489" s="60">
        <v>1160</v>
      </c>
      <c r="DS489" s="60"/>
      <c r="DT489" s="60">
        <v>958</v>
      </c>
      <c r="DU489" s="60"/>
      <c r="DV489" s="60"/>
      <c r="DW489" s="60">
        <v>1954.6156623175002</v>
      </c>
      <c r="DX489" s="60"/>
      <c r="DY489" s="60"/>
      <c r="DZ489" s="60"/>
      <c r="EA489" s="60"/>
      <c r="EB489" s="60"/>
      <c r="EC489" s="60"/>
      <c r="ED489" s="60"/>
      <c r="EE489" s="60"/>
      <c r="EF489" s="60"/>
      <c r="EG489" s="60"/>
      <c r="EH489" s="60"/>
      <c r="EI489" s="60"/>
      <c r="EJ489" s="60"/>
      <c r="EK489" s="60"/>
      <c r="EL489" s="60"/>
      <c r="EM489" s="60"/>
      <c r="EN489" s="60"/>
      <c r="EO489" s="60">
        <v>1742</v>
      </c>
      <c r="EP489" s="60"/>
      <c r="EQ489" s="60"/>
      <c r="ER489" s="60"/>
      <c r="ES489" s="60"/>
      <c r="ET489" s="60"/>
      <c r="EU489" s="60"/>
      <c r="EV489" s="60"/>
      <c r="EW489" s="60"/>
      <c r="EX489" s="60"/>
      <c r="EY489" s="60"/>
      <c r="EZ489" s="60"/>
      <c r="FA489" s="60"/>
      <c r="FB489" s="60"/>
      <c r="FC489" s="60"/>
      <c r="FD489" s="60"/>
      <c r="FE489" s="60"/>
      <c r="FF489" s="60"/>
      <c r="FG489" s="60"/>
      <c r="FH489" s="60"/>
      <c r="FI489" s="60"/>
      <c r="FJ489" s="60"/>
      <c r="FK489" s="60"/>
      <c r="FL489" s="60">
        <v>2461</v>
      </c>
      <c r="FM489" s="60"/>
      <c r="FN489" s="60"/>
    </row>
    <row r="490" spans="1:170" ht="15.6" x14ac:dyDescent="0.3">
      <c r="A490" s="56">
        <v>1732</v>
      </c>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c r="AA490" s="60"/>
      <c r="AB490" s="60"/>
      <c r="AC490" s="60"/>
      <c r="AD490" s="60"/>
      <c r="AE490" s="60"/>
      <c r="AF490" s="60"/>
      <c r="AG490" s="60"/>
      <c r="AH490" s="60"/>
      <c r="AI490" s="60"/>
      <c r="AJ490" s="60"/>
      <c r="AK490" s="60"/>
      <c r="AL490" s="60"/>
      <c r="AM490" s="60"/>
      <c r="AN490" s="60"/>
      <c r="AO490" s="60">
        <v>1752.55301488601</v>
      </c>
      <c r="AP490" s="60"/>
      <c r="AQ490" s="60"/>
      <c r="AR490" s="60"/>
      <c r="AS490" s="60"/>
      <c r="AT490" s="60"/>
      <c r="AU490" s="60"/>
      <c r="AV490" s="60"/>
      <c r="AW490" s="60">
        <v>1248.0577573197088</v>
      </c>
      <c r="AX490" s="60"/>
      <c r="AY490" s="60"/>
      <c r="AZ490" s="60"/>
      <c r="BA490" s="60">
        <v>1957.0159045013365</v>
      </c>
      <c r="BB490" s="60"/>
      <c r="BC490" s="60">
        <v>2654</v>
      </c>
      <c r="BD490" s="60"/>
      <c r="BE490" s="60"/>
      <c r="BF490" s="60"/>
      <c r="BG490" s="60"/>
      <c r="BH490" s="60"/>
      <c r="BI490" s="60"/>
      <c r="BJ490" s="60"/>
      <c r="BK490" s="60"/>
      <c r="BL490" s="60"/>
      <c r="BM490" s="60"/>
      <c r="BN490" s="60"/>
      <c r="BO490" s="60"/>
      <c r="BP490" s="60"/>
      <c r="BQ490" s="60"/>
      <c r="BR490" s="60"/>
      <c r="BS490" s="60"/>
      <c r="BT490" s="60"/>
      <c r="BU490" s="60"/>
      <c r="BV490" s="60"/>
      <c r="BW490" s="60"/>
      <c r="BX490" s="60"/>
      <c r="BY490" s="60"/>
      <c r="BZ490" s="60"/>
      <c r="CA490" s="60"/>
      <c r="CB490" s="60"/>
      <c r="CC490" s="60"/>
      <c r="CD490" s="60"/>
      <c r="CE490" s="60"/>
      <c r="CF490" s="60"/>
      <c r="CG490" s="60"/>
      <c r="CH490" s="60"/>
      <c r="CI490" s="60"/>
      <c r="CJ490" s="60"/>
      <c r="CK490" s="60"/>
      <c r="CL490" s="60"/>
      <c r="CM490" s="60"/>
      <c r="CN490" s="60"/>
      <c r="CO490" s="60"/>
      <c r="CP490" s="60"/>
      <c r="CQ490" s="60"/>
      <c r="CR490" s="60"/>
      <c r="CS490" s="60"/>
      <c r="CT490" s="60"/>
      <c r="CU490" s="61">
        <v>1358</v>
      </c>
      <c r="CV490" s="60"/>
      <c r="CW490" s="60"/>
      <c r="CX490" s="60"/>
      <c r="CY490" s="60"/>
      <c r="CZ490" s="60"/>
      <c r="DA490" s="60"/>
      <c r="DB490" s="60"/>
      <c r="DC490" s="60"/>
      <c r="DD490" s="60"/>
      <c r="DE490" s="60"/>
      <c r="DF490" s="60"/>
      <c r="DG490" s="60"/>
      <c r="DH490" s="60"/>
      <c r="DI490" s="60"/>
      <c r="DJ490" s="60"/>
      <c r="DK490" s="60">
        <v>3540.9982174688053</v>
      </c>
      <c r="DL490" s="60"/>
      <c r="DM490" s="60"/>
      <c r="DN490" s="60"/>
      <c r="DO490" s="60"/>
      <c r="DP490" s="60"/>
      <c r="DQ490" s="60"/>
      <c r="DR490" s="60">
        <v>977</v>
      </c>
      <c r="DS490" s="60"/>
      <c r="DT490" s="60">
        <v>953</v>
      </c>
      <c r="DU490" s="60"/>
      <c r="DV490" s="60"/>
      <c r="DW490" s="60">
        <v>2078.5728110875002</v>
      </c>
      <c r="DX490" s="60"/>
      <c r="DY490" s="60"/>
      <c r="DZ490" s="60"/>
      <c r="EA490" s="60"/>
      <c r="EB490" s="60"/>
      <c r="EC490" s="60"/>
      <c r="ED490" s="60"/>
      <c r="EE490" s="60"/>
      <c r="EF490" s="60"/>
      <c r="EG490" s="60"/>
      <c r="EH490" s="60"/>
      <c r="EI490" s="60"/>
      <c r="EJ490" s="60"/>
      <c r="EK490" s="60"/>
      <c r="EL490" s="60"/>
      <c r="EM490" s="60"/>
      <c r="EN490" s="60"/>
      <c r="EO490" s="60">
        <v>1723</v>
      </c>
      <c r="EP490" s="60"/>
      <c r="EQ490" s="60"/>
      <c r="ER490" s="60"/>
      <c r="ES490" s="60"/>
      <c r="ET490" s="60"/>
      <c r="EU490" s="60"/>
      <c r="EV490" s="60"/>
      <c r="EW490" s="60"/>
      <c r="EX490" s="60"/>
      <c r="EY490" s="60"/>
      <c r="EZ490" s="60"/>
      <c r="FA490" s="60"/>
      <c r="FB490" s="60"/>
      <c r="FC490" s="60"/>
      <c r="FD490" s="60"/>
      <c r="FE490" s="60"/>
      <c r="FF490" s="60"/>
      <c r="FG490" s="60"/>
      <c r="FH490" s="60"/>
      <c r="FI490" s="60"/>
      <c r="FJ490" s="60"/>
      <c r="FK490" s="60"/>
      <c r="FL490" s="60">
        <v>2377</v>
      </c>
      <c r="FM490" s="60"/>
      <c r="FN490" s="60"/>
    </row>
    <row r="491" spans="1:170" ht="15.6" x14ac:dyDescent="0.3">
      <c r="A491" s="56">
        <v>1733</v>
      </c>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c r="AN491" s="60"/>
      <c r="AO491" s="60">
        <v>1771.7555314901517</v>
      </c>
      <c r="AP491" s="60"/>
      <c r="AQ491" s="60"/>
      <c r="AR491" s="60"/>
      <c r="AS491" s="60"/>
      <c r="AT491" s="60"/>
      <c r="AU491" s="60"/>
      <c r="AV491" s="60"/>
      <c r="AW491" s="60">
        <v>1212.377808648125</v>
      </c>
      <c r="AX491" s="60"/>
      <c r="AY491" s="60"/>
      <c r="AZ491" s="60"/>
      <c r="BA491" s="60">
        <v>2006.0575800293796</v>
      </c>
      <c r="BB491" s="60"/>
      <c r="BC491" s="60">
        <v>2699</v>
      </c>
      <c r="BD491" s="60"/>
      <c r="BE491" s="60"/>
      <c r="BF491" s="60"/>
      <c r="BG491" s="60"/>
      <c r="BH491" s="60"/>
      <c r="BI491" s="60"/>
      <c r="BJ491" s="60"/>
      <c r="BK491" s="60"/>
      <c r="BL491" s="60"/>
      <c r="BM491" s="60"/>
      <c r="BN491" s="60"/>
      <c r="BO491" s="60"/>
      <c r="BP491" s="60"/>
      <c r="BQ491" s="60"/>
      <c r="BR491" s="60"/>
      <c r="BS491" s="60"/>
      <c r="BT491" s="60"/>
      <c r="BU491" s="60"/>
      <c r="BV491" s="60"/>
      <c r="BW491" s="60"/>
      <c r="BX491" s="60"/>
      <c r="BY491" s="60"/>
      <c r="BZ491" s="60"/>
      <c r="CA491" s="60"/>
      <c r="CB491" s="60"/>
      <c r="CC491" s="60"/>
      <c r="CD491" s="60"/>
      <c r="CE491" s="60"/>
      <c r="CF491" s="60"/>
      <c r="CG491" s="60"/>
      <c r="CH491" s="60"/>
      <c r="CI491" s="60"/>
      <c r="CJ491" s="60"/>
      <c r="CK491" s="60"/>
      <c r="CL491" s="60"/>
      <c r="CM491" s="60"/>
      <c r="CN491" s="60"/>
      <c r="CO491" s="60"/>
      <c r="CP491" s="60"/>
      <c r="CQ491" s="60"/>
      <c r="CR491" s="60"/>
      <c r="CS491" s="60"/>
      <c r="CT491" s="60"/>
      <c r="CU491" s="61">
        <v>1353</v>
      </c>
      <c r="CV491" s="60"/>
      <c r="CW491" s="60"/>
      <c r="CX491" s="60"/>
      <c r="CY491" s="60"/>
      <c r="CZ491" s="60"/>
      <c r="DA491" s="60"/>
      <c r="DB491" s="60"/>
      <c r="DC491" s="60"/>
      <c r="DD491" s="60"/>
      <c r="DE491" s="60"/>
      <c r="DF491" s="60"/>
      <c r="DG491" s="60"/>
      <c r="DH491" s="60"/>
      <c r="DI491" s="60"/>
      <c r="DJ491" s="60"/>
      <c r="DK491" s="60">
        <v>3523.1729055258465</v>
      </c>
      <c r="DL491" s="60"/>
      <c r="DM491" s="60"/>
      <c r="DN491" s="60"/>
      <c r="DO491" s="60"/>
      <c r="DP491" s="60"/>
      <c r="DQ491" s="60"/>
      <c r="DR491" s="60">
        <v>1108</v>
      </c>
      <c r="DS491" s="60"/>
      <c r="DT491" s="60">
        <v>953</v>
      </c>
      <c r="DU491" s="60"/>
      <c r="DV491" s="60"/>
      <c r="DW491" s="60">
        <v>1995.1835073625002</v>
      </c>
      <c r="DX491" s="60"/>
      <c r="DY491" s="60"/>
      <c r="DZ491" s="60"/>
      <c r="EA491" s="60"/>
      <c r="EB491" s="60"/>
      <c r="EC491" s="60"/>
      <c r="ED491" s="60"/>
      <c r="EE491" s="60"/>
      <c r="EF491" s="60"/>
      <c r="EG491" s="60"/>
      <c r="EH491" s="60"/>
      <c r="EI491" s="60"/>
      <c r="EJ491" s="60"/>
      <c r="EK491" s="60"/>
      <c r="EL491" s="60"/>
      <c r="EM491" s="60"/>
      <c r="EN491" s="60"/>
      <c r="EO491" s="60">
        <v>1677</v>
      </c>
      <c r="EP491" s="60"/>
      <c r="EQ491" s="60"/>
      <c r="ER491" s="60"/>
      <c r="ES491" s="60"/>
      <c r="ET491" s="60"/>
      <c r="EU491" s="60"/>
      <c r="EV491" s="60"/>
      <c r="EW491" s="60"/>
      <c r="EX491" s="60"/>
      <c r="EY491" s="60"/>
      <c r="EZ491" s="60"/>
      <c r="FA491" s="60"/>
      <c r="FB491" s="60"/>
      <c r="FC491" s="60"/>
      <c r="FD491" s="60"/>
      <c r="FE491" s="60"/>
      <c r="FF491" s="60"/>
      <c r="FG491" s="60"/>
      <c r="FH491" s="60"/>
      <c r="FI491" s="60"/>
      <c r="FJ491" s="60"/>
      <c r="FK491" s="60"/>
      <c r="FL491" s="60">
        <v>2187</v>
      </c>
      <c r="FM491" s="60"/>
      <c r="FN491" s="60"/>
    </row>
    <row r="492" spans="1:170" ht="15.6" x14ac:dyDescent="0.3">
      <c r="A492" s="56">
        <v>1734</v>
      </c>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c r="AA492" s="60"/>
      <c r="AB492" s="60"/>
      <c r="AC492" s="60"/>
      <c r="AD492" s="60"/>
      <c r="AE492" s="60"/>
      <c r="AF492" s="60"/>
      <c r="AG492" s="60"/>
      <c r="AH492" s="60"/>
      <c r="AI492" s="60"/>
      <c r="AJ492" s="60"/>
      <c r="AK492" s="60"/>
      <c r="AL492" s="60"/>
      <c r="AM492" s="60"/>
      <c r="AN492" s="60"/>
      <c r="AO492" s="60">
        <v>1752.4832938981226</v>
      </c>
      <c r="AP492" s="60"/>
      <c r="AQ492" s="60"/>
      <c r="AR492" s="60"/>
      <c r="AS492" s="60"/>
      <c r="AT492" s="60"/>
      <c r="AU492" s="60"/>
      <c r="AV492" s="60"/>
      <c r="AW492" s="60">
        <v>1155.500692220096</v>
      </c>
      <c r="AX492" s="60"/>
      <c r="AY492" s="60"/>
      <c r="AZ492" s="60"/>
      <c r="BA492" s="60">
        <v>1947.6866461048066</v>
      </c>
      <c r="BB492" s="60"/>
      <c r="BC492" s="60">
        <v>2662</v>
      </c>
      <c r="BD492" s="60"/>
      <c r="BE492" s="60"/>
      <c r="BF492" s="60"/>
      <c r="BG492" s="60"/>
      <c r="BH492" s="60"/>
      <c r="BI492" s="60"/>
      <c r="BJ492" s="60"/>
      <c r="BK492" s="60"/>
      <c r="BL492" s="60"/>
      <c r="BM492" s="60"/>
      <c r="BN492" s="60"/>
      <c r="BO492" s="60"/>
      <c r="BP492" s="60"/>
      <c r="BQ492" s="60"/>
      <c r="BR492" s="60"/>
      <c r="BS492" s="60"/>
      <c r="BT492" s="60"/>
      <c r="BU492" s="60"/>
      <c r="BV492" s="60"/>
      <c r="BW492" s="60"/>
      <c r="BX492" s="60"/>
      <c r="BY492" s="60"/>
      <c r="BZ492" s="60"/>
      <c r="CA492" s="60"/>
      <c r="CB492" s="60"/>
      <c r="CC492" s="60"/>
      <c r="CD492" s="60"/>
      <c r="CE492" s="60"/>
      <c r="CF492" s="60"/>
      <c r="CG492" s="60"/>
      <c r="CH492" s="60"/>
      <c r="CI492" s="60"/>
      <c r="CJ492" s="60"/>
      <c r="CK492" s="60"/>
      <c r="CL492" s="60"/>
      <c r="CM492" s="60"/>
      <c r="CN492" s="60"/>
      <c r="CO492" s="60"/>
      <c r="CP492" s="60"/>
      <c r="CQ492" s="60"/>
      <c r="CR492" s="60"/>
      <c r="CS492" s="60"/>
      <c r="CT492" s="60"/>
      <c r="CU492" s="61">
        <v>1339</v>
      </c>
      <c r="CV492" s="60"/>
      <c r="CW492" s="60"/>
      <c r="CX492" s="60"/>
      <c r="CY492" s="60"/>
      <c r="CZ492" s="60"/>
      <c r="DA492" s="60"/>
      <c r="DB492" s="60"/>
      <c r="DC492" s="60"/>
      <c r="DD492" s="60"/>
      <c r="DE492" s="60"/>
      <c r="DF492" s="60"/>
      <c r="DG492" s="60"/>
      <c r="DH492" s="60"/>
      <c r="DI492" s="60"/>
      <c r="DJ492" s="60"/>
      <c r="DK492" s="60">
        <v>3643.4937611408195</v>
      </c>
      <c r="DL492" s="60"/>
      <c r="DM492" s="60"/>
      <c r="DN492" s="60"/>
      <c r="DO492" s="60"/>
      <c r="DP492" s="60"/>
      <c r="DQ492" s="60"/>
      <c r="DR492" s="60">
        <v>1114</v>
      </c>
      <c r="DS492" s="60"/>
      <c r="DT492" s="60">
        <v>956</v>
      </c>
      <c r="DU492" s="60"/>
      <c r="DV492" s="60"/>
      <c r="DW492" s="60">
        <v>2137.8127823324999</v>
      </c>
      <c r="DX492" s="60"/>
      <c r="DY492" s="60"/>
      <c r="DZ492" s="60"/>
      <c r="EA492" s="60"/>
      <c r="EB492" s="60"/>
      <c r="EC492" s="60"/>
      <c r="ED492" s="60"/>
      <c r="EE492" s="60"/>
      <c r="EF492" s="60"/>
      <c r="EG492" s="60"/>
      <c r="EH492" s="60"/>
      <c r="EI492" s="60"/>
      <c r="EJ492" s="60"/>
      <c r="EK492" s="60"/>
      <c r="EL492" s="60"/>
      <c r="EM492" s="60"/>
      <c r="EN492" s="60"/>
      <c r="EO492" s="60">
        <v>1702</v>
      </c>
      <c r="EP492" s="60"/>
      <c r="EQ492" s="60"/>
      <c r="ER492" s="60"/>
      <c r="ES492" s="60"/>
      <c r="ET492" s="60"/>
      <c r="EU492" s="60"/>
      <c r="EV492" s="60"/>
      <c r="EW492" s="60"/>
      <c r="EX492" s="60"/>
      <c r="EY492" s="60"/>
      <c r="EZ492" s="60"/>
      <c r="FA492" s="60"/>
      <c r="FB492" s="60"/>
      <c r="FC492" s="60"/>
      <c r="FD492" s="60"/>
      <c r="FE492" s="60"/>
      <c r="FF492" s="60"/>
      <c r="FG492" s="60"/>
      <c r="FH492" s="60"/>
      <c r="FI492" s="60"/>
      <c r="FJ492" s="60"/>
      <c r="FK492" s="60"/>
      <c r="FL492" s="60">
        <v>1973</v>
      </c>
      <c r="FM492" s="60"/>
      <c r="FN492" s="60"/>
    </row>
    <row r="493" spans="1:170" ht="15.6" x14ac:dyDescent="0.3">
      <c r="A493" s="56">
        <v>1735</v>
      </c>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c r="AN493" s="60"/>
      <c r="AO493" s="60">
        <v>1737.3728749833513</v>
      </c>
      <c r="AP493" s="60"/>
      <c r="AQ493" s="60"/>
      <c r="AR493" s="60"/>
      <c r="AS493" s="60"/>
      <c r="AT493" s="60"/>
      <c r="AU493" s="60"/>
      <c r="AV493" s="60"/>
      <c r="AW493" s="60">
        <v>1208.4872283127811</v>
      </c>
      <c r="AX493" s="60"/>
      <c r="AY493" s="60"/>
      <c r="AZ493" s="60"/>
      <c r="BA493" s="60">
        <v>1897.8805006724174</v>
      </c>
      <c r="BB493" s="60"/>
      <c r="BC493" s="60">
        <v>2576</v>
      </c>
      <c r="BD493" s="60"/>
      <c r="BE493" s="60"/>
      <c r="BF493" s="60"/>
      <c r="BG493" s="60"/>
      <c r="BH493" s="60"/>
      <c r="BI493" s="60"/>
      <c r="BJ493" s="60"/>
      <c r="BK493" s="60"/>
      <c r="BL493" s="60"/>
      <c r="BM493" s="60"/>
      <c r="BN493" s="60"/>
      <c r="BO493" s="60"/>
      <c r="BP493" s="60"/>
      <c r="BQ493" s="60"/>
      <c r="BR493" s="60"/>
      <c r="BS493" s="60"/>
      <c r="BT493" s="60"/>
      <c r="BU493" s="60"/>
      <c r="BV493" s="60"/>
      <c r="BW493" s="60"/>
      <c r="BX493" s="60"/>
      <c r="BY493" s="60"/>
      <c r="BZ493" s="60"/>
      <c r="CA493" s="60"/>
      <c r="CB493" s="60"/>
      <c r="CC493" s="60"/>
      <c r="CD493" s="60"/>
      <c r="CE493" s="60"/>
      <c r="CF493" s="60"/>
      <c r="CG493" s="60"/>
      <c r="CH493" s="60"/>
      <c r="CI493" s="60"/>
      <c r="CJ493" s="60"/>
      <c r="CK493" s="60"/>
      <c r="CL493" s="60"/>
      <c r="CM493" s="60"/>
      <c r="CN493" s="60"/>
      <c r="CO493" s="60"/>
      <c r="CP493" s="60"/>
      <c r="CQ493" s="60"/>
      <c r="CR493" s="60"/>
      <c r="CS493" s="60"/>
      <c r="CT493" s="60"/>
      <c r="CU493" s="61">
        <v>1329</v>
      </c>
      <c r="CV493" s="60"/>
      <c r="CW493" s="60"/>
      <c r="CX493" s="60"/>
      <c r="CY493" s="60"/>
      <c r="CZ493" s="60"/>
      <c r="DA493" s="60"/>
      <c r="DB493" s="60"/>
      <c r="DC493" s="60"/>
      <c r="DD493" s="60"/>
      <c r="DE493" s="60"/>
      <c r="DF493" s="60"/>
      <c r="DG493" s="60"/>
      <c r="DH493" s="60"/>
      <c r="DI493" s="60"/>
      <c r="DJ493" s="60"/>
      <c r="DK493" s="60">
        <v>3639.0374331550797</v>
      </c>
      <c r="DL493" s="60"/>
      <c r="DM493" s="60"/>
      <c r="DN493" s="60"/>
      <c r="DO493" s="60"/>
      <c r="DP493" s="60"/>
      <c r="DQ493" s="60"/>
      <c r="DR493" s="60">
        <v>1215</v>
      </c>
      <c r="DS493" s="60"/>
      <c r="DT493" s="60">
        <v>955</v>
      </c>
      <c r="DU493" s="60"/>
      <c r="DV493" s="60"/>
      <c r="DW493" s="60">
        <v>2012.4029375450002</v>
      </c>
      <c r="DX493" s="60"/>
      <c r="DY493" s="60"/>
      <c r="DZ493" s="60"/>
      <c r="EA493" s="60"/>
      <c r="EB493" s="60"/>
      <c r="EC493" s="60"/>
      <c r="ED493" s="60"/>
      <c r="EE493" s="60"/>
      <c r="EF493" s="60"/>
      <c r="EG493" s="60"/>
      <c r="EH493" s="60"/>
      <c r="EI493" s="60"/>
      <c r="EJ493" s="60"/>
      <c r="EK493" s="60"/>
      <c r="EL493" s="60"/>
      <c r="EM493" s="60"/>
      <c r="EN493" s="60"/>
      <c r="EO493" s="60">
        <v>1642</v>
      </c>
      <c r="EP493" s="60"/>
      <c r="EQ493" s="60"/>
      <c r="ER493" s="60"/>
      <c r="ES493" s="60"/>
      <c r="ET493" s="60"/>
      <c r="EU493" s="60"/>
      <c r="EV493" s="60"/>
      <c r="EW493" s="60"/>
      <c r="EX493" s="60"/>
      <c r="EY493" s="60"/>
      <c r="EZ493" s="60"/>
      <c r="FA493" s="60"/>
      <c r="FB493" s="60"/>
      <c r="FC493" s="60"/>
      <c r="FD493" s="60"/>
      <c r="FE493" s="60"/>
      <c r="FF493" s="60"/>
      <c r="FG493" s="60"/>
      <c r="FH493" s="60"/>
      <c r="FI493" s="60"/>
      <c r="FJ493" s="60"/>
      <c r="FK493" s="60"/>
      <c r="FL493" s="60">
        <v>1980</v>
      </c>
      <c r="FM493" s="60"/>
      <c r="FN493" s="60"/>
    </row>
    <row r="494" spans="1:170" ht="15.6" x14ac:dyDescent="0.3">
      <c r="A494" s="56">
        <v>1736</v>
      </c>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c r="AA494" s="60"/>
      <c r="AB494" s="60"/>
      <c r="AC494" s="60"/>
      <c r="AD494" s="60"/>
      <c r="AE494" s="60"/>
      <c r="AF494" s="60"/>
      <c r="AG494" s="60"/>
      <c r="AH494" s="60"/>
      <c r="AI494" s="60"/>
      <c r="AJ494" s="60"/>
      <c r="AK494" s="60"/>
      <c r="AL494" s="60"/>
      <c r="AM494" s="60"/>
      <c r="AN494" s="60"/>
      <c r="AO494" s="60">
        <v>1712.1391993019458</v>
      </c>
      <c r="AP494" s="60"/>
      <c r="AQ494" s="60"/>
      <c r="AR494" s="60"/>
      <c r="AS494" s="60"/>
      <c r="AT494" s="60"/>
      <c r="AU494" s="60"/>
      <c r="AV494" s="60"/>
      <c r="AW494" s="60">
        <v>1198.8198422053024</v>
      </c>
      <c r="AX494" s="60"/>
      <c r="AY494" s="60"/>
      <c r="AZ494" s="60"/>
      <c r="BA494" s="60">
        <v>1866.6644995203917</v>
      </c>
      <c r="BB494" s="60"/>
      <c r="BC494" s="60">
        <v>2745</v>
      </c>
      <c r="BD494" s="60"/>
      <c r="BE494" s="60"/>
      <c r="BF494" s="60"/>
      <c r="BG494" s="60"/>
      <c r="BH494" s="60"/>
      <c r="BI494" s="60"/>
      <c r="BJ494" s="60"/>
      <c r="BK494" s="60"/>
      <c r="BL494" s="60"/>
      <c r="BM494" s="60"/>
      <c r="BN494" s="60"/>
      <c r="BO494" s="60"/>
      <c r="BP494" s="60"/>
      <c r="BQ494" s="60"/>
      <c r="BR494" s="60"/>
      <c r="BS494" s="60"/>
      <c r="BT494" s="60"/>
      <c r="BU494" s="60"/>
      <c r="BV494" s="60"/>
      <c r="BW494" s="60"/>
      <c r="BX494" s="60"/>
      <c r="BY494" s="60"/>
      <c r="BZ494" s="60"/>
      <c r="CA494" s="60"/>
      <c r="CB494" s="60"/>
      <c r="CC494" s="60"/>
      <c r="CD494" s="60"/>
      <c r="CE494" s="60"/>
      <c r="CF494" s="60"/>
      <c r="CG494" s="60"/>
      <c r="CH494" s="60"/>
      <c r="CI494" s="60"/>
      <c r="CJ494" s="60"/>
      <c r="CK494" s="60"/>
      <c r="CL494" s="60"/>
      <c r="CM494" s="60"/>
      <c r="CN494" s="60"/>
      <c r="CO494" s="60"/>
      <c r="CP494" s="60"/>
      <c r="CQ494" s="60"/>
      <c r="CR494" s="60"/>
      <c r="CS494" s="60"/>
      <c r="CT494" s="60"/>
      <c r="CU494" s="61">
        <v>1309</v>
      </c>
      <c r="CV494" s="60"/>
      <c r="CW494" s="60"/>
      <c r="CX494" s="60"/>
      <c r="CY494" s="60"/>
      <c r="CZ494" s="60"/>
      <c r="DA494" s="60"/>
      <c r="DB494" s="60"/>
      <c r="DC494" s="60"/>
      <c r="DD494" s="60"/>
      <c r="DE494" s="60"/>
      <c r="DF494" s="60"/>
      <c r="DG494" s="60"/>
      <c r="DH494" s="60"/>
      <c r="DI494" s="60"/>
      <c r="DJ494" s="60"/>
      <c r="DK494" s="60">
        <v>3507.1301247771835</v>
      </c>
      <c r="DL494" s="60"/>
      <c r="DM494" s="60"/>
      <c r="DN494" s="60"/>
      <c r="DO494" s="60"/>
      <c r="DP494" s="60"/>
      <c r="DQ494" s="60"/>
      <c r="DR494" s="60">
        <v>1235</v>
      </c>
      <c r="DS494" s="60"/>
      <c r="DT494" s="60">
        <v>947</v>
      </c>
      <c r="DU494" s="60"/>
      <c r="DV494" s="60"/>
      <c r="DW494" s="60">
        <v>1944.2086302275002</v>
      </c>
      <c r="DX494" s="60"/>
      <c r="DY494" s="60"/>
      <c r="DZ494" s="60"/>
      <c r="EA494" s="60"/>
      <c r="EB494" s="60"/>
      <c r="EC494" s="60"/>
      <c r="ED494" s="60"/>
      <c r="EE494" s="60"/>
      <c r="EF494" s="60"/>
      <c r="EG494" s="60"/>
      <c r="EH494" s="60"/>
      <c r="EI494" s="60"/>
      <c r="EJ494" s="60"/>
      <c r="EK494" s="60"/>
      <c r="EL494" s="60"/>
      <c r="EM494" s="60"/>
      <c r="EN494" s="60"/>
      <c r="EO494" s="60">
        <v>1635</v>
      </c>
      <c r="EP494" s="60"/>
      <c r="EQ494" s="60"/>
      <c r="ER494" s="60"/>
      <c r="ES494" s="60"/>
      <c r="ET494" s="60"/>
      <c r="EU494" s="60"/>
      <c r="EV494" s="60"/>
      <c r="EW494" s="60"/>
      <c r="EX494" s="60"/>
      <c r="EY494" s="60"/>
      <c r="EZ494" s="60"/>
      <c r="FA494" s="60"/>
      <c r="FB494" s="60"/>
      <c r="FC494" s="60"/>
      <c r="FD494" s="60"/>
      <c r="FE494" s="60"/>
      <c r="FF494" s="60"/>
      <c r="FG494" s="60"/>
      <c r="FH494" s="60"/>
      <c r="FI494" s="60"/>
      <c r="FJ494" s="60"/>
      <c r="FK494" s="60"/>
      <c r="FL494" s="60">
        <v>1833</v>
      </c>
      <c r="FM494" s="60"/>
      <c r="FN494" s="60"/>
    </row>
    <row r="495" spans="1:170" ht="15.6" x14ac:dyDescent="0.3">
      <c r="A495" s="56">
        <v>1737</v>
      </c>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c r="AD495" s="60"/>
      <c r="AE495" s="60"/>
      <c r="AF495" s="60"/>
      <c r="AG495" s="60"/>
      <c r="AH495" s="60"/>
      <c r="AI495" s="60"/>
      <c r="AJ495" s="60"/>
      <c r="AK495" s="60"/>
      <c r="AL495" s="60"/>
      <c r="AM495" s="60"/>
      <c r="AN495" s="60"/>
      <c r="AO495" s="60">
        <v>1684.0205078870749</v>
      </c>
      <c r="AP495" s="60"/>
      <c r="AQ495" s="60"/>
      <c r="AR495" s="60"/>
      <c r="AS495" s="60"/>
      <c r="AT495" s="60"/>
      <c r="AU495" s="60"/>
      <c r="AV495" s="60"/>
      <c r="AW495" s="60">
        <v>1177.4236236271238</v>
      </c>
      <c r="AX495" s="60"/>
      <c r="AY495" s="60"/>
      <c r="AZ495" s="60"/>
      <c r="BA495" s="60">
        <v>1864.1233169236727</v>
      </c>
      <c r="BB495" s="60"/>
      <c r="BC495" s="60">
        <v>2582</v>
      </c>
      <c r="BD495" s="60"/>
      <c r="BE495" s="60"/>
      <c r="BF495" s="60"/>
      <c r="BG495" s="60"/>
      <c r="BH495" s="60"/>
      <c r="BI495" s="60"/>
      <c r="BJ495" s="60"/>
      <c r="BK495" s="60"/>
      <c r="BL495" s="60"/>
      <c r="BM495" s="60"/>
      <c r="BN495" s="60"/>
      <c r="BO495" s="60"/>
      <c r="BP495" s="60"/>
      <c r="BQ495" s="60"/>
      <c r="BR495" s="60"/>
      <c r="BS495" s="60"/>
      <c r="BT495" s="60"/>
      <c r="BU495" s="60"/>
      <c r="BV495" s="60"/>
      <c r="BW495" s="60"/>
      <c r="BX495" s="60"/>
      <c r="BY495" s="60"/>
      <c r="BZ495" s="60"/>
      <c r="CA495" s="60"/>
      <c r="CB495" s="60"/>
      <c r="CC495" s="60"/>
      <c r="CD495" s="60"/>
      <c r="CE495" s="60"/>
      <c r="CF495" s="60"/>
      <c r="CG495" s="60"/>
      <c r="CH495" s="60"/>
      <c r="CI495" s="60"/>
      <c r="CJ495" s="60"/>
      <c r="CK495" s="60"/>
      <c r="CL495" s="60"/>
      <c r="CM495" s="60"/>
      <c r="CN495" s="60"/>
      <c r="CO495" s="60"/>
      <c r="CP495" s="60"/>
      <c r="CQ495" s="60"/>
      <c r="CR495" s="60"/>
      <c r="CS495" s="60"/>
      <c r="CT495" s="60"/>
      <c r="CU495" s="61">
        <v>1302</v>
      </c>
      <c r="CV495" s="60"/>
      <c r="CW495" s="60"/>
      <c r="CX495" s="60"/>
      <c r="CY495" s="60"/>
      <c r="CZ495" s="60"/>
      <c r="DA495" s="60"/>
      <c r="DB495" s="60"/>
      <c r="DC495" s="60"/>
      <c r="DD495" s="60"/>
      <c r="DE495" s="60"/>
      <c r="DF495" s="60"/>
      <c r="DG495" s="60"/>
      <c r="DH495" s="60"/>
      <c r="DI495" s="60"/>
      <c r="DJ495" s="60"/>
      <c r="DK495" s="60">
        <v>3463.4581105169336</v>
      </c>
      <c r="DL495" s="60"/>
      <c r="DM495" s="60"/>
      <c r="DN495" s="60"/>
      <c r="DO495" s="60"/>
      <c r="DP495" s="60"/>
      <c r="DQ495" s="60"/>
      <c r="DR495" s="60">
        <v>1159</v>
      </c>
      <c r="DS495" s="60"/>
      <c r="DT495" s="60">
        <v>940</v>
      </c>
      <c r="DU495" s="60"/>
      <c r="DV495" s="60"/>
      <c r="DW495" s="60">
        <v>2126.7919195250001</v>
      </c>
      <c r="DX495" s="60"/>
      <c r="DY495" s="60"/>
      <c r="DZ495" s="60"/>
      <c r="EA495" s="60"/>
      <c r="EB495" s="60"/>
      <c r="EC495" s="60"/>
      <c r="ED495" s="60"/>
      <c r="EE495" s="60"/>
      <c r="EF495" s="60"/>
      <c r="EG495" s="60"/>
      <c r="EH495" s="60"/>
      <c r="EI495" s="60"/>
      <c r="EJ495" s="60"/>
      <c r="EK495" s="60"/>
      <c r="EL495" s="60"/>
      <c r="EM495" s="60"/>
      <c r="EN495" s="60"/>
      <c r="EO495" s="60">
        <v>1747</v>
      </c>
      <c r="EP495" s="60"/>
      <c r="EQ495" s="60"/>
      <c r="ER495" s="60"/>
      <c r="ES495" s="60"/>
      <c r="ET495" s="60"/>
      <c r="EU495" s="60"/>
      <c r="EV495" s="60"/>
      <c r="EW495" s="60"/>
      <c r="EX495" s="60"/>
      <c r="EY495" s="60"/>
      <c r="EZ495" s="60"/>
      <c r="FA495" s="60"/>
      <c r="FB495" s="60"/>
      <c r="FC495" s="60"/>
      <c r="FD495" s="60"/>
      <c r="FE495" s="60"/>
      <c r="FF495" s="60"/>
      <c r="FG495" s="60"/>
      <c r="FH495" s="60"/>
      <c r="FI495" s="60"/>
      <c r="FJ495" s="60"/>
      <c r="FK495" s="60"/>
      <c r="FL495" s="60">
        <v>1989</v>
      </c>
      <c r="FM495" s="60"/>
      <c r="FN495" s="60"/>
    </row>
    <row r="496" spans="1:170" ht="15.6" x14ac:dyDescent="0.3">
      <c r="A496" s="56">
        <v>1738</v>
      </c>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c r="AN496" s="60"/>
      <c r="AO496" s="60">
        <v>1706.8041683495128</v>
      </c>
      <c r="AP496" s="60"/>
      <c r="AQ496" s="60"/>
      <c r="AR496" s="60"/>
      <c r="AS496" s="60"/>
      <c r="AT496" s="60"/>
      <c r="AU496" s="60"/>
      <c r="AV496" s="60"/>
      <c r="AW496" s="60">
        <v>1260.1234313456305</v>
      </c>
      <c r="AX496" s="60"/>
      <c r="AY496" s="60"/>
      <c r="AZ496" s="60"/>
      <c r="BA496" s="60">
        <v>1838.4173894937219</v>
      </c>
      <c r="BB496" s="60"/>
      <c r="BC496" s="60">
        <v>2619</v>
      </c>
      <c r="BD496" s="60"/>
      <c r="BE496" s="60"/>
      <c r="BF496" s="60"/>
      <c r="BG496" s="60"/>
      <c r="BH496" s="60"/>
      <c r="BI496" s="60"/>
      <c r="BJ496" s="60"/>
      <c r="BK496" s="60"/>
      <c r="BL496" s="60"/>
      <c r="BM496" s="60"/>
      <c r="BN496" s="60"/>
      <c r="BO496" s="60"/>
      <c r="BP496" s="60"/>
      <c r="BQ496" s="60"/>
      <c r="BR496" s="60"/>
      <c r="BS496" s="60"/>
      <c r="BT496" s="60"/>
      <c r="BU496" s="60"/>
      <c r="BV496" s="60"/>
      <c r="BW496" s="60"/>
      <c r="BX496" s="60"/>
      <c r="BY496" s="60"/>
      <c r="BZ496" s="60"/>
      <c r="CA496" s="60"/>
      <c r="CB496" s="60"/>
      <c r="CC496" s="60"/>
      <c r="CD496" s="60"/>
      <c r="CE496" s="60"/>
      <c r="CF496" s="60"/>
      <c r="CG496" s="60"/>
      <c r="CH496" s="60"/>
      <c r="CI496" s="60"/>
      <c r="CJ496" s="60"/>
      <c r="CK496" s="60"/>
      <c r="CL496" s="60"/>
      <c r="CM496" s="60"/>
      <c r="CN496" s="60"/>
      <c r="CO496" s="60"/>
      <c r="CP496" s="60"/>
      <c r="CQ496" s="60"/>
      <c r="CR496" s="60"/>
      <c r="CS496" s="60"/>
      <c r="CT496" s="60"/>
      <c r="CU496" s="61">
        <v>1307</v>
      </c>
      <c r="CV496" s="60"/>
      <c r="CW496" s="60"/>
      <c r="CX496" s="60"/>
      <c r="CY496" s="60"/>
      <c r="CZ496" s="60"/>
      <c r="DA496" s="60"/>
      <c r="DB496" s="60"/>
      <c r="DC496" s="60"/>
      <c r="DD496" s="60"/>
      <c r="DE496" s="60"/>
      <c r="DF496" s="60"/>
      <c r="DG496" s="60"/>
      <c r="DH496" s="60"/>
      <c r="DI496" s="60"/>
      <c r="DJ496" s="60"/>
      <c r="DK496" s="60">
        <v>3490.1960784313724</v>
      </c>
      <c r="DL496" s="60"/>
      <c r="DM496" s="60"/>
      <c r="DN496" s="60"/>
      <c r="DO496" s="60"/>
      <c r="DP496" s="60"/>
      <c r="DQ496" s="60"/>
      <c r="DR496" s="60">
        <v>1197</v>
      </c>
      <c r="DS496" s="60"/>
      <c r="DT496" s="60">
        <v>939</v>
      </c>
      <c r="DU496" s="60"/>
      <c r="DV496" s="60"/>
      <c r="DW496" s="60">
        <v>2047.25756144</v>
      </c>
      <c r="DX496" s="60"/>
      <c r="DY496" s="60"/>
      <c r="DZ496" s="60"/>
      <c r="EA496" s="60"/>
      <c r="EB496" s="60"/>
      <c r="EC496" s="60"/>
      <c r="ED496" s="60"/>
      <c r="EE496" s="60"/>
      <c r="EF496" s="60"/>
      <c r="EG496" s="60"/>
      <c r="EH496" s="60"/>
      <c r="EI496" s="60"/>
      <c r="EJ496" s="60"/>
      <c r="EK496" s="60"/>
      <c r="EL496" s="60"/>
      <c r="EM496" s="60"/>
      <c r="EN496" s="60"/>
      <c r="EO496" s="60">
        <v>1782</v>
      </c>
      <c r="EP496" s="60"/>
      <c r="EQ496" s="60"/>
      <c r="ER496" s="60"/>
      <c r="ES496" s="60"/>
      <c r="ET496" s="60"/>
      <c r="EU496" s="60"/>
      <c r="EV496" s="60"/>
      <c r="EW496" s="60"/>
      <c r="EX496" s="60"/>
      <c r="EY496" s="60"/>
      <c r="EZ496" s="60"/>
      <c r="FA496" s="60"/>
      <c r="FB496" s="60"/>
      <c r="FC496" s="60"/>
      <c r="FD496" s="60"/>
      <c r="FE496" s="60"/>
      <c r="FF496" s="60"/>
      <c r="FG496" s="60"/>
      <c r="FH496" s="60"/>
      <c r="FI496" s="60"/>
      <c r="FJ496" s="60"/>
      <c r="FK496" s="60"/>
      <c r="FL496" s="60">
        <v>2047</v>
      </c>
      <c r="FM496" s="60"/>
      <c r="FN496" s="60"/>
    </row>
    <row r="497" spans="1:170" ht="15.6" x14ac:dyDescent="0.3">
      <c r="A497" s="56">
        <v>1739</v>
      </c>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c r="AA497" s="60"/>
      <c r="AB497" s="60"/>
      <c r="AC497" s="60"/>
      <c r="AD497" s="60"/>
      <c r="AE497" s="60"/>
      <c r="AF497" s="60"/>
      <c r="AG497" s="60"/>
      <c r="AH497" s="60"/>
      <c r="AI497" s="60"/>
      <c r="AJ497" s="60"/>
      <c r="AK497" s="60"/>
      <c r="AL497" s="60"/>
      <c r="AM497" s="60"/>
      <c r="AN497" s="60"/>
      <c r="AO497" s="60">
        <v>1710.5718619627658</v>
      </c>
      <c r="AP497" s="60"/>
      <c r="AQ497" s="60"/>
      <c r="AR497" s="60"/>
      <c r="AS497" s="60"/>
      <c r="AT497" s="60"/>
      <c r="AU497" s="60"/>
      <c r="AV497" s="60"/>
      <c r="AW497" s="60">
        <v>1200.1191001403192</v>
      </c>
      <c r="AX497" s="60"/>
      <c r="AY497" s="60"/>
      <c r="AZ497" s="60"/>
      <c r="BA497" s="60">
        <v>1766.1866168286922</v>
      </c>
      <c r="BB497" s="60"/>
      <c r="BC497" s="60">
        <v>2584</v>
      </c>
      <c r="BD497" s="60"/>
      <c r="BE497" s="60"/>
      <c r="BF497" s="60"/>
      <c r="BG497" s="60"/>
      <c r="BH497" s="60"/>
      <c r="BI497" s="60"/>
      <c r="BJ497" s="60"/>
      <c r="BK497" s="60"/>
      <c r="BL497" s="60"/>
      <c r="BM497" s="60"/>
      <c r="BN497" s="60"/>
      <c r="BO497" s="60"/>
      <c r="BP497" s="60"/>
      <c r="BQ497" s="60"/>
      <c r="BR497" s="60"/>
      <c r="BS497" s="60"/>
      <c r="BT497" s="60"/>
      <c r="BU497" s="60"/>
      <c r="BV497" s="60"/>
      <c r="BW497" s="60"/>
      <c r="BX497" s="60"/>
      <c r="BY497" s="60"/>
      <c r="BZ497" s="60"/>
      <c r="CA497" s="60"/>
      <c r="CB497" s="60"/>
      <c r="CC497" s="60"/>
      <c r="CD497" s="60"/>
      <c r="CE497" s="60"/>
      <c r="CF497" s="60"/>
      <c r="CG497" s="60"/>
      <c r="CH497" s="60"/>
      <c r="CI497" s="60"/>
      <c r="CJ497" s="60"/>
      <c r="CK497" s="60"/>
      <c r="CL497" s="60"/>
      <c r="CM497" s="60"/>
      <c r="CN497" s="60"/>
      <c r="CO497" s="60"/>
      <c r="CP497" s="60"/>
      <c r="CQ497" s="60"/>
      <c r="CR497" s="60"/>
      <c r="CS497" s="60"/>
      <c r="CT497" s="60"/>
      <c r="CU497" s="61">
        <v>1320</v>
      </c>
      <c r="CV497" s="60"/>
      <c r="CW497" s="60"/>
      <c r="CX497" s="60"/>
      <c r="CY497" s="60"/>
      <c r="CZ497" s="60"/>
      <c r="DA497" s="60"/>
      <c r="DB497" s="60"/>
      <c r="DC497" s="60"/>
      <c r="DD497" s="60"/>
      <c r="DE497" s="60"/>
      <c r="DF497" s="60"/>
      <c r="DG497" s="60"/>
      <c r="DH497" s="60"/>
      <c r="DI497" s="60"/>
      <c r="DJ497" s="60"/>
      <c r="DK497" s="60">
        <v>3491.978609625668</v>
      </c>
      <c r="DL497" s="60"/>
      <c r="DM497" s="60"/>
      <c r="DN497" s="60"/>
      <c r="DO497" s="60"/>
      <c r="DP497" s="60"/>
      <c r="DQ497" s="60"/>
      <c r="DR497" s="60">
        <v>1183</v>
      </c>
      <c r="DS497" s="60"/>
      <c r="DT497" s="60">
        <v>934</v>
      </c>
      <c r="DU497" s="60"/>
      <c r="DV497" s="60"/>
      <c r="DW497" s="60">
        <v>1845.9903901074999</v>
      </c>
      <c r="DX497" s="60"/>
      <c r="DY497" s="60"/>
      <c r="DZ497" s="60"/>
      <c r="EA497" s="60"/>
      <c r="EB497" s="60"/>
      <c r="EC497" s="60"/>
      <c r="ED497" s="60"/>
      <c r="EE497" s="60"/>
      <c r="EF497" s="60"/>
      <c r="EG497" s="60"/>
      <c r="EH497" s="60"/>
      <c r="EI497" s="60"/>
      <c r="EJ497" s="60"/>
      <c r="EK497" s="60"/>
      <c r="EL497" s="60"/>
      <c r="EM497" s="60"/>
      <c r="EN497" s="60"/>
      <c r="EO497" s="60">
        <v>1575</v>
      </c>
      <c r="EP497" s="60"/>
      <c r="EQ497" s="60"/>
      <c r="ER497" s="60"/>
      <c r="ES497" s="60"/>
      <c r="ET497" s="60"/>
      <c r="EU497" s="60"/>
      <c r="EV497" s="60"/>
      <c r="EW497" s="60"/>
      <c r="EX497" s="60"/>
      <c r="EY497" s="60"/>
      <c r="EZ497" s="60"/>
      <c r="FA497" s="60"/>
      <c r="FB497" s="60"/>
      <c r="FC497" s="60"/>
      <c r="FD497" s="60"/>
      <c r="FE497" s="60"/>
      <c r="FF497" s="60"/>
      <c r="FG497" s="60"/>
      <c r="FH497" s="60"/>
      <c r="FI497" s="60"/>
      <c r="FJ497" s="60"/>
      <c r="FK497" s="60"/>
      <c r="FL497" s="60">
        <v>1934</v>
      </c>
      <c r="FM497" s="60"/>
      <c r="FN497" s="60"/>
    </row>
    <row r="498" spans="1:170" ht="15.6" x14ac:dyDescent="0.3">
      <c r="A498" s="56">
        <v>1740</v>
      </c>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c r="AA498" s="60"/>
      <c r="AB498" s="60">
        <v>1158</v>
      </c>
      <c r="AC498" s="60"/>
      <c r="AD498" s="60"/>
      <c r="AE498" s="60"/>
      <c r="AF498" s="60"/>
      <c r="AG498" s="60"/>
      <c r="AH498" s="60"/>
      <c r="AI498" s="60"/>
      <c r="AJ498" s="60"/>
      <c r="AK498" s="60"/>
      <c r="AL498" s="60"/>
      <c r="AM498" s="60"/>
      <c r="AN498" s="60"/>
      <c r="AO498" s="60">
        <v>1653.3423174396435</v>
      </c>
      <c r="AP498" s="60"/>
      <c r="AQ498" s="60"/>
      <c r="AR498" s="60"/>
      <c r="AS498" s="60"/>
      <c r="AT498" s="60"/>
      <c r="AU498" s="60"/>
      <c r="AV498" s="60"/>
      <c r="AW498" s="60">
        <v>1182.9265546960235</v>
      </c>
      <c r="AX498" s="60"/>
      <c r="AY498" s="60"/>
      <c r="AZ498" s="60"/>
      <c r="BA498" s="60">
        <v>1667.4412016560752</v>
      </c>
      <c r="BB498" s="60"/>
      <c r="BC498" s="60">
        <v>2526</v>
      </c>
      <c r="BD498" s="60"/>
      <c r="BE498" s="60"/>
      <c r="BF498" s="60"/>
      <c r="BG498" s="60"/>
      <c r="BH498" s="60"/>
      <c r="BI498" s="60"/>
      <c r="BJ498" s="60"/>
      <c r="BK498" s="60"/>
      <c r="BL498" s="60"/>
      <c r="BM498" s="60"/>
      <c r="BN498" s="60"/>
      <c r="BO498" s="60"/>
      <c r="BP498" s="60"/>
      <c r="BQ498" s="60"/>
      <c r="BR498" s="60"/>
      <c r="BS498" s="60"/>
      <c r="BT498" s="60"/>
      <c r="BU498" s="60"/>
      <c r="BV498" s="60"/>
      <c r="BW498" s="60"/>
      <c r="BX498" s="60"/>
      <c r="BY498" s="60"/>
      <c r="BZ498" s="60"/>
      <c r="CA498" s="60"/>
      <c r="CB498" s="60"/>
      <c r="CC498" s="60"/>
      <c r="CD498" s="60"/>
      <c r="CE498" s="60"/>
      <c r="CF498" s="60"/>
      <c r="CG498" s="60"/>
      <c r="CH498" s="60"/>
      <c r="CI498" s="60"/>
      <c r="CJ498" s="60"/>
      <c r="CK498" s="60"/>
      <c r="CL498" s="60"/>
      <c r="CM498" s="60"/>
      <c r="CN498" s="60"/>
      <c r="CO498" s="60"/>
      <c r="CP498" s="60"/>
      <c r="CQ498" s="60"/>
      <c r="CR498" s="60"/>
      <c r="CS498" s="60"/>
      <c r="CT498" s="60"/>
      <c r="CU498" s="61">
        <v>1325</v>
      </c>
      <c r="CV498" s="60"/>
      <c r="CW498" s="60"/>
      <c r="CX498" s="60"/>
      <c r="CY498" s="60"/>
      <c r="CZ498" s="60"/>
      <c r="DA498" s="60"/>
      <c r="DB498" s="60"/>
      <c r="DC498" s="60"/>
      <c r="DD498" s="60"/>
      <c r="DE498" s="60"/>
      <c r="DF498" s="60"/>
      <c r="DG498" s="60"/>
      <c r="DH498" s="60"/>
      <c r="DI498" s="60"/>
      <c r="DJ498" s="60"/>
      <c r="DK498" s="60">
        <v>3465.2406417112297</v>
      </c>
      <c r="DL498" s="60"/>
      <c r="DM498" s="60"/>
      <c r="DN498" s="60"/>
      <c r="DO498" s="60"/>
      <c r="DP498" s="60"/>
      <c r="DQ498" s="60"/>
      <c r="DR498" s="60">
        <v>1234</v>
      </c>
      <c r="DS498" s="60"/>
      <c r="DT498" s="60">
        <v>931</v>
      </c>
      <c r="DU498" s="60"/>
      <c r="DV498" s="60"/>
      <c r="DW498" s="60">
        <v>1889.4109520649999</v>
      </c>
      <c r="DX498" s="60"/>
      <c r="DY498" s="60"/>
      <c r="DZ498" s="60"/>
      <c r="EA498" s="60"/>
      <c r="EB498" s="60"/>
      <c r="EC498" s="60"/>
      <c r="ED498" s="60"/>
      <c r="EE498" s="60"/>
      <c r="EF498" s="60"/>
      <c r="EG498" s="60"/>
      <c r="EH498" s="60"/>
      <c r="EI498" s="60"/>
      <c r="EJ498" s="60"/>
      <c r="EK498" s="60"/>
      <c r="EL498" s="60"/>
      <c r="EM498" s="60"/>
      <c r="EN498" s="60"/>
      <c r="EO498" s="60">
        <v>1500</v>
      </c>
      <c r="EP498" s="60"/>
      <c r="EQ498" s="60"/>
      <c r="ER498" s="60"/>
      <c r="ES498" s="60"/>
      <c r="ET498" s="60"/>
      <c r="EU498" s="60"/>
      <c r="EV498" s="60"/>
      <c r="EW498" s="60"/>
      <c r="EX498" s="60"/>
      <c r="EY498" s="60"/>
      <c r="EZ498" s="60"/>
      <c r="FA498" s="60"/>
      <c r="FB498" s="60"/>
      <c r="FC498" s="60"/>
      <c r="FD498" s="60"/>
      <c r="FE498" s="60"/>
      <c r="FF498" s="60"/>
      <c r="FG498" s="60"/>
      <c r="FH498" s="60"/>
      <c r="FI498" s="60"/>
      <c r="FJ498" s="60"/>
      <c r="FK498" s="60"/>
      <c r="FL498" s="60">
        <v>2023</v>
      </c>
      <c r="FM498" s="60"/>
      <c r="FN498" s="60"/>
    </row>
    <row r="499" spans="1:170" ht="15.6" x14ac:dyDescent="0.3">
      <c r="A499" s="56">
        <v>1741</v>
      </c>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v>1626.2153065924413</v>
      </c>
      <c r="AP499" s="60"/>
      <c r="AQ499" s="60"/>
      <c r="AR499" s="60"/>
      <c r="AS499" s="60"/>
      <c r="AT499" s="60"/>
      <c r="AU499" s="60"/>
      <c r="AV499" s="60"/>
      <c r="AW499" s="60">
        <v>1310.0023902531063</v>
      </c>
      <c r="AX499" s="60"/>
      <c r="AY499" s="60"/>
      <c r="AZ499" s="60"/>
      <c r="BA499" s="60">
        <v>1641.1106013863719</v>
      </c>
      <c r="BB499" s="60"/>
      <c r="BC499" s="60">
        <v>2595</v>
      </c>
      <c r="BD499" s="60"/>
      <c r="BE499" s="60"/>
      <c r="BF499" s="60"/>
      <c r="BG499" s="60"/>
      <c r="BH499" s="60"/>
      <c r="BI499" s="60"/>
      <c r="BJ499" s="60"/>
      <c r="BK499" s="60"/>
      <c r="BL499" s="60"/>
      <c r="BM499" s="60"/>
      <c r="BN499" s="60"/>
      <c r="BO499" s="60"/>
      <c r="BP499" s="60"/>
      <c r="BQ499" s="60"/>
      <c r="BR499" s="60"/>
      <c r="BS499" s="60"/>
      <c r="BT499" s="60"/>
      <c r="BU499" s="60"/>
      <c r="BV499" s="60"/>
      <c r="BW499" s="60"/>
      <c r="BX499" s="60"/>
      <c r="BY499" s="60"/>
      <c r="BZ499" s="60"/>
      <c r="CA499" s="60"/>
      <c r="CB499" s="60"/>
      <c r="CC499" s="60"/>
      <c r="CD499" s="60"/>
      <c r="CE499" s="60"/>
      <c r="CF499" s="60"/>
      <c r="CG499" s="60"/>
      <c r="CH499" s="60"/>
      <c r="CI499" s="60"/>
      <c r="CJ499" s="60"/>
      <c r="CK499" s="60"/>
      <c r="CL499" s="60"/>
      <c r="CM499" s="60"/>
      <c r="CN499" s="60"/>
      <c r="CO499" s="60"/>
      <c r="CP499" s="60"/>
      <c r="CQ499" s="60"/>
      <c r="CR499" s="60"/>
      <c r="CS499" s="60"/>
      <c r="CT499" s="60"/>
      <c r="CU499" s="61">
        <v>1305</v>
      </c>
      <c r="CV499" s="60"/>
      <c r="CW499" s="60"/>
      <c r="CX499" s="60"/>
      <c r="CY499" s="60"/>
      <c r="CZ499" s="60"/>
      <c r="DA499" s="60"/>
      <c r="DB499" s="60"/>
      <c r="DC499" s="60"/>
      <c r="DD499" s="60"/>
      <c r="DE499" s="60"/>
      <c r="DF499" s="60"/>
      <c r="DG499" s="60"/>
      <c r="DH499" s="60"/>
      <c r="DI499" s="60"/>
      <c r="DJ499" s="60"/>
      <c r="DK499" s="60">
        <v>3441.1764705882351</v>
      </c>
      <c r="DL499" s="60"/>
      <c r="DM499" s="60"/>
      <c r="DN499" s="60"/>
      <c r="DO499" s="60"/>
      <c r="DP499" s="60"/>
      <c r="DQ499" s="60"/>
      <c r="DR499" s="60">
        <v>1286</v>
      </c>
      <c r="DS499" s="60"/>
      <c r="DT499" s="60">
        <v>931</v>
      </c>
      <c r="DU499" s="60"/>
      <c r="DV499" s="60"/>
      <c r="DW499" s="60">
        <v>2000.1773246</v>
      </c>
      <c r="DX499" s="60"/>
      <c r="DY499" s="60"/>
      <c r="DZ499" s="60"/>
      <c r="EA499" s="60"/>
      <c r="EB499" s="60"/>
      <c r="EC499" s="60"/>
      <c r="ED499" s="60"/>
      <c r="EE499" s="60"/>
      <c r="EF499" s="60"/>
      <c r="EG499" s="60"/>
      <c r="EH499" s="60"/>
      <c r="EI499" s="60"/>
      <c r="EJ499" s="60"/>
      <c r="EK499" s="60"/>
      <c r="EL499" s="60"/>
      <c r="EM499" s="60"/>
      <c r="EN499" s="60"/>
      <c r="EO499" s="60">
        <v>1447</v>
      </c>
      <c r="EP499" s="60"/>
      <c r="EQ499" s="60"/>
      <c r="ER499" s="60"/>
      <c r="ES499" s="60"/>
      <c r="ET499" s="60"/>
      <c r="EU499" s="60"/>
      <c r="EV499" s="60"/>
      <c r="EW499" s="60"/>
      <c r="EX499" s="60"/>
      <c r="EY499" s="60"/>
      <c r="EZ499" s="60"/>
      <c r="FA499" s="60"/>
      <c r="FB499" s="60"/>
      <c r="FC499" s="60"/>
      <c r="FD499" s="60"/>
      <c r="FE499" s="60"/>
      <c r="FF499" s="60"/>
      <c r="FG499" s="60"/>
      <c r="FH499" s="60"/>
      <c r="FI499" s="60"/>
      <c r="FJ499" s="60"/>
      <c r="FK499" s="60"/>
      <c r="FL499" s="60">
        <v>2236</v>
      </c>
      <c r="FM499" s="60"/>
      <c r="FN499" s="60"/>
    </row>
    <row r="500" spans="1:170" ht="15.6" x14ac:dyDescent="0.3">
      <c r="A500" s="56">
        <v>1742</v>
      </c>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c r="AN500" s="60"/>
      <c r="AO500" s="60">
        <v>1667.7042155755503</v>
      </c>
      <c r="AP500" s="60"/>
      <c r="AQ500" s="60"/>
      <c r="AR500" s="60"/>
      <c r="AS500" s="60"/>
      <c r="AT500" s="60"/>
      <c r="AU500" s="60"/>
      <c r="AV500" s="60"/>
      <c r="AW500" s="60">
        <v>1399.7795982682842</v>
      </c>
      <c r="AX500" s="60"/>
      <c r="AY500" s="60"/>
      <c r="AZ500" s="60"/>
      <c r="BA500" s="60">
        <v>1789.5206822132739</v>
      </c>
      <c r="BB500" s="60"/>
      <c r="BC500" s="60">
        <v>2683</v>
      </c>
      <c r="BD500" s="60"/>
      <c r="BE500" s="60"/>
      <c r="BF500" s="60"/>
      <c r="BG500" s="60"/>
      <c r="BH500" s="60"/>
      <c r="BI500" s="60"/>
      <c r="BJ500" s="60"/>
      <c r="BK500" s="60"/>
      <c r="BL500" s="60"/>
      <c r="BM500" s="60"/>
      <c r="BN500" s="60"/>
      <c r="BO500" s="60"/>
      <c r="BP500" s="60"/>
      <c r="BQ500" s="60"/>
      <c r="BR500" s="60"/>
      <c r="BS500" s="60"/>
      <c r="BT500" s="60"/>
      <c r="BU500" s="60"/>
      <c r="BV500" s="60"/>
      <c r="BW500" s="60"/>
      <c r="BX500" s="60"/>
      <c r="BY500" s="60"/>
      <c r="BZ500" s="60"/>
      <c r="CA500" s="60"/>
      <c r="CB500" s="60"/>
      <c r="CC500" s="60"/>
      <c r="CD500" s="60"/>
      <c r="CE500" s="60"/>
      <c r="CF500" s="60"/>
      <c r="CG500" s="60"/>
      <c r="CH500" s="60"/>
      <c r="CI500" s="60"/>
      <c r="CJ500" s="60"/>
      <c r="CK500" s="60"/>
      <c r="CL500" s="60"/>
      <c r="CM500" s="60"/>
      <c r="CN500" s="60"/>
      <c r="CO500" s="60"/>
      <c r="CP500" s="60"/>
      <c r="CQ500" s="60"/>
      <c r="CR500" s="60"/>
      <c r="CS500" s="60"/>
      <c r="CT500" s="60"/>
      <c r="CU500" s="61">
        <v>1277</v>
      </c>
      <c r="CV500" s="60"/>
      <c r="CW500" s="60"/>
      <c r="CX500" s="60"/>
      <c r="CY500" s="60"/>
      <c r="CZ500" s="60"/>
      <c r="DA500" s="60"/>
      <c r="DB500" s="60"/>
      <c r="DC500" s="60"/>
      <c r="DD500" s="60"/>
      <c r="DE500" s="60"/>
      <c r="DF500" s="60"/>
      <c r="DG500" s="60"/>
      <c r="DH500" s="60"/>
      <c r="DI500" s="60"/>
      <c r="DJ500" s="60"/>
      <c r="DK500" s="60">
        <v>3650.623885918003</v>
      </c>
      <c r="DL500" s="60"/>
      <c r="DM500" s="60"/>
      <c r="DN500" s="60"/>
      <c r="DO500" s="60"/>
      <c r="DP500" s="60"/>
      <c r="DQ500" s="60"/>
      <c r="DR500" s="60">
        <v>1231</v>
      </c>
      <c r="DS500" s="60"/>
      <c r="DT500" s="60">
        <v>947</v>
      </c>
      <c r="DU500" s="60"/>
      <c r="DV500" s="60"/>
      <c r="DW500" s="60">
        <v>2218.3398730674999</v>
      </c>
      <c r="DX500" s="60"/>
      <c r="DY500" s="60"/>
      <c r="DZ500" s="60"/>
      <c r="EA500" s="60"/>
      <c r="EB500" s="60"/>
      <c r="EC500" s="60"/>
      <c r="ED500" s="60"/>
      <c r="EE500" s="60"/>
      <c r="EF500" s="60"/>
      <c r="EG500" s="60"/>
      <c r="EH500" s="60"/>
      <c r="EI500" s="60"/>
      <c r="EJ500" s="60"/>
      <c r="EK500" s="60"/>
      <c r="EL500" s="60"/>
      <c r="EM500" s="60"/>
      <c r="EN500" s="60"/>
      <c r="EO500" s="60">
        <v>1473</v>
      </c>
      <c r="EP500" s="60"/>
      <c r="EQ500" s="60"/>
      <c r="ER500" s="60"/>
      <c r="ES500" s="60"/>
      <c r="ET500" s="60"/>
      <c r="EU500" s="60"/>
      <c r="EV500" s="60"/>
      <c r="EW500" s="60"/>
      <c r="EX500" s="60"/>
      <c r="EY500" s="60"/>
      <c r="EZ500" s="60"/>
      <c r="FA500" s="60"/>
      <c r="FB500" s="60"/>
      <c r="FC500" s="60"/>
      <c r="FD500" s="60"/>
      <c r="FE500" s="60"/>
      <c r="FF500" s="60"/>
      <c r="FG500" s="60"/>
      <c r="FH500" s="60"/>
      <c r="FI500" s="60"/>
      <c r="FJ500" s="60"/>
      <c r="FK500" s="60"/>
      <c r="FL500" s="60">
        <v>2211</v>
      </c>
      <c r="FM500" s="60"/>
      <c r="FN500" s="60"/>
    </row>
    <row r="501" spans="1:170" ht="15.6" x14ac:dyDescent="0.3">
      <c r="A501" s="56">
        <v>1743</v>
      </c>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v>1713.0614729093522</v>
      </c>
      <c r="AP501" s="60"/>
      <c r="AQ501" s="60"/>
      <c r="AR501" s="60"/>
      <c r="AS501" s="60"/>
      <c r="AT501" s="60"/>
      <c r="AU501" s="60"/>
      <c r="AV501" s="60"/>
      <c r="AW501" s="60">
        <v>1325.6866940946529</v>
      </c>
      <c r="AX501" s="60"/>
      <c r="AY501" s="60"/>
      <c r="AZ501" s="60"/>
      <c r="BA501" s="60">
        <v>1974.6588452119595</v>
      </c>
      <c r="BB501" s="60"/>
      <c r="BC501" s="60">
        <v>2621</v>
      </c>
      <c r="BD501" s="60"/>
      <c r="BE501" s="60"/>
      <c r="BF501" s="60"/>
      <c r="BG501" s="60"/>
      <c r="BH501" s="60"/>
      <c r="BI501" s="60"/>
      <c r="BJ501" s="60"/>
      <c r="BK501" s="60"/>
      <c r="BL501" s="60"/>
      <c r="BM501" s="60"/>
      <c r="BN501" s="60"/>
      <c r="BO501" s="60"/>
      <c r="BP501" s="60"/>
      <c r="BQ501" s="60"/>
      <c r="BR501" s="60"/>
      <c r="BS501" s="60"/>
      <c r="BT501" s="60"/>
      <c r="BU501" s="60"/>
      <c r="BV501" s="60"/>
      <c r="BW501" s="60"/>
      <c r="BX501" s="60"/>
      <c r="BY501" s="60"/>
      <c r="BZ501" s="60"/>
      <c r="CA501" s="60"/>
      <c r="CB501" s="60"/>
      <c r="CC501" s="60"/>
      <c r="CD501" s="60"/>
      <c r="CE501" s="60"/>
      <c r="CF501" s="60"/>
      <c r="CG501" s="60"/>
      <c r="CH501" s="60"/>
      <c r="CI501" s="60"/>
      <c r="CJ501" s="60"/>
      <c r="CK501" s="60"/>
      <c r="CL501" s="60"/>
      <c r="CM501" s="60"/>
      <c r="CN501" s="60"/>
      <c r="CO501" s="60"/>
      <c r="CP501" s="60"/>
      <c r="CQ501" s="60"/>
      <c r="CR501" s="60"/>
      <c r="CS501" s="60"/>
      <c r="CT501" s="60"/>
      <c r="CU501" s="61">
        <v>1269</v>
      </c>
      <c r="CV501" s="60"/>
      <c r="CW501" s="60"/>
      <c r="CX501" s="60"/>
      <c r="CY501" s="60"/>
      <c r="CZ501" s="60"/>
      <c r="DA501" s="60"/>
      <c r="DB501" s="60"/>
      <c r="DC501" s="60"/>
      <c r="DD501" s="60"/>
      <c r="DE501" s="60"/>
      <c r="DF501" s="60"/>
      <c r="DG501" s="60"/>
      <c r="DH501" s="60"/>
      <c r="DI501" s="60"/>
      <c r="DJ501" s="60"/>
      <c r="DK501" s="60">
        <v>3701.4260249554363</v>
      </c>
      <c r="DL501" s="60"/>
      <c r="DM501" s="60"/>
      <c r="DN501" s="60"/>
      <c r="DO501" s="60"/>
      <c r="DP501" s="60"/>
      <c r="DQ501" s="60"/>
      <c r="DR501" s="60">
        <v>1227</v>
      </c>
      <c r="DS501" s="60"/>
      <c r="DT501" s="60">
        <v>999</v>
      </c>
      <c r="DU501" s="60"/>
      <c r="DV501" s="60"/>
      <c r="DW501" s="60">
        <v>2009.6225010225</v>
      </c>
      <c r="DX501" s="60"/>
      <c r="DY501" s="60"/>
      <c r="DZ501" s="60"/>
      <c r="EA501" s="60"/>
      <c r="EB501" s="60"/>
      <c r="EC501" s="60"/>
      <c r="ED501" s="60"/>
      <c r="EE501" s="60"/>
      <c r="EF501" s="60"/>
      <c r="EG501" s="60"/>
      <c r="EH501" s="60"/>
      <c r="EI501" s="60"/>
      <c r="EJ501" s="60"/>
      <c r="EK501" s="60"/>
      <c r="EL501" s="60"/>
      <c r="EM501" s="60"/>
      <c r="EN501" s="60"/>
      <c r="EO501" s="60">
        <v>1460</v>
      </c>
      <c r="EP501" s="60"/>
      <c r="EQ501" s="60"/>
      <c r="ER501" s="60"/>
      <c r="ES501" s="60"/>
      <c r="ET501" s="60"/>
      <c r="EU501" s="60"/>
      <c r="EV501" s="60"/>
      <c r="EW501" s="60"/>
      <c r="EX501" s="60"/>
      <c r="EY501" s="60"/>
      <c r="EZ501" s="60"/>
      <c r="FA501" s="60"/>
      <c r="FB501" s="60"/>
      <c r="FC501" s="60"/>
      <c r="FD501" s="60"/>
      <c r="FE501" s="60"/>
      <c r="FF501" s="60"/>
      <c r="FG501" s="60"/>
      <c r="FH501" s="60"/>
      <c r="FI501" s="60"/>
      <c r="FJ501" s="60"/>
      <c r="FK501" s="60"/>
      <c r="FL501" s="60">
        <v>2445</v>
      </c>
      <c r="FM501" s="60"/>
      <c r="FN501" s="60"/>
    </row>
    <row r="502" spans="1:170" ht="15.6" x14ac:dyDescent="0.3">
      <c r="A502" s="56">
        <v>1744</v>
      </c>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c r="AN502" s="60"/>
      <c r="AO502" s="60">
        <v>1726.3338157060066</v>
      </c>
      <c r="AP502" s="60"/>
      <c r="AQ502" s="60"/>
      <c r="AR502" s="60"/>
      <c r="AS502" s="60"/>
      <c r="AT502" s="60"/>
      <c r="AU502" s="60"/>
      <c r="AV502" s="60"/>
      <c r="AW502" s="60">
        <v>1299.1494067092574</v>
      </c>
      <c r="AX502" s="60"/>
      <c r="AY502" s="60"/>
      <c r="AZ502" s="60"/>
      <c r="BA502" s="60">
        <v>2044.9849205771941</v>
      </c>
      <c r="BB502" s="60"/>
      <c r="BC502" s="60">
        <v>2565</v>
      </c>
      <c r="BD502" s="60"/>
      <c r="BE502" s="60"/>
      <c r="BF502" s="60"/>
      <c r="BG502" s="60"/>
      <c r="BH502" s="60"/>
      <c r="BI502" s="60"/>
      <c r="BJ502" s="60"/>
      <c r="BK502" s="60"/>
      <c r="BL502" s="60"/>
      <c r="BM502" s="60"/>
      <c r="BN502" s="60"/>
      <c r="BO502" s="60"/>
      <c r="BP502" s="60"/>
      <c r="BQ502" s="60"/>
      <c r="BR502" s="60"/>
      <c r="BS502" s="60"/>
      <c r="BT502" s="60"/>
      <c r="BU502" s="60"/>
      <c r="BV502" s="60"/>
      <c r="BW502" s="60"/>
      <c r="BX502" s="60"/>
      <c r="BY502" s="60"/>
      <c r="BZ502" s="60"/>
      <c r="CA502" s="60"/>
      <c r="CB502" s="60"/>
      <c r="CC502" s="60"/>
      <c r="CD502" s="60"/>
      <c r="CE502" s="60"/>
      <c r="CF502" s="60"/>
      <c r="CG502" s="60"/>
      <c r="CH502" s="60"/>
      <c r="CI502" s="60"/>
      <c r="CJ502" s="60"/>
      <c r="CK502" s="60"/>
      <c r="CL502" s="60"/>
      <c r="CM502" s="60"/>
      <c r="CN502" s="60"/>
      <c r="CO502" s="60"/>
      <c r="CP502" s="60"/>
      <c r="CQ502" s="60"/>
      <c r="CR502" s="60"/>
      <c r="CS502" s="60"/>
      <c r="CT502" s="60"/>
      <c r="CU502" s="61">
        <v>1253</v>
      </c>
      <c r="CV502" s="60"/>
      <c r="CW502" s="60"/>
      <c r="CX502" s="60"/>
      <c r="CY502" s="60"/>
      <c r="CZ502" s="60"/>
      <c r="DA502" s="60"/>
      <c r="DB502" s="60"/>
      <c r="DC502" s="60"/>
      <c r="DD502" s="60"/>
      <c r="DE502" s="60"/>
      <c r="DF502" s="60"/>
      <c r="DG502" s="60"/>
      <c r="DH502" s="60"/>
      <c r="DI502" s="60"/>
      <c r="DJ502" s="60"/>
      <c r="DK502" s="60">
        <v>4132.7985739750438</v>
      </c>
      <c r="DL502" s="60"/>
      <c r="DM502" s="60"/>
      <c r="DN502" s="60"/>
      <c r="DO502" s="60"/>
      <c r="DP502" s="60"/>
      <c r="DQ502" s="60"/>
      <c r="DR502" s="60">
        <v>1132</v>
      </c>
      <c r="DS502" s="60"/>
      <c r="DT502" s="60">
        <v>1007</v>
      </c>
      <c r="DU502" s="60"/>
      <c r="DV502" s="60"/>
      <c r="DW502" s="60">
        <v>1972.091086875</v>
      </c>
      <c r="DX502" s="60"/>
      <c r="DY502" s="60"/>
      <c r="DZ502" s="60"/>
      <c r="EA502" s="60"/>
      <c r="EB502" s="60"/>
      <c r="EC502" s="60"/>
      <c r="ED502" s="60"/>
      <c r="EE502" s="60"/>
      <c r="EF502" s="60"/>
      <c r="EG502" s="60"/>
      <c r="EH502" s="60"/>
      <c r="EI502" s="60"/>
      <c r="EJ502" s="60"/>
      <c r="EK502" s="60"/>
      <c r="EL502" s="60"/>
      <c r="EM502" s="60"/>
      <c r="EN502" s="60"/>
      <c r="EO502" s="60">
        <v>1589</v>
      </c>
      <c r="EP502" s="60"/>
      <c r="EQ502" s="60"/>
      <c r="ER502" s="60"/>
      <c r="ES502" s="60"/>
      <c r="ET502" s="60"/>
      <c r="EU502" s="60"/>
      <c r="EV502" s="60"/>
      <c r="EW502" s="60"/>
      <c r="EX502" s="60"/>
      <c r="EY502" s="60"/>
      <c r="EZ502" s="60"/>
      <c r="FA502" s="60"/>
      <c r="FB502" s="60"/>
      <c r="FC502" s="60"/>
      <c r="FD502" s="60"/>
      <c r="FE502" s="60"/>
      <c r="FF502" s="60"/>
      <c r="FG502" s="60"/>
      <c r="FH502" s="60"/>
      <c r="FI502" s="60"/>
      <c r="FJ502" s="60"/>
      <c r="FK502" s="60"/>
      <c r="FL502" s="60">
        <v>2342</v>
      </c>
      <c r="FM502" s="60"/>
      <c r="FN502" s="60"/>
    </row>
    <row r="503" spans="1:170" ht="15.6" x14ac:dyDescent="0.3">
      <c r="A503" s="56">
        <v>1745</v>
      </c>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c r="AA503" s="60"/>
      <c r="AB503" s="60"/>
      <c r="AC503" s="60"/>
      <c r="AD503" s="60"/>
      <c r="AE503" s="60"/>
      <c r="AF503" s="60"/>
      <c r="AG503" s="60"/>
      <c r="AH503" s="60"/>
      <c r="AI503" s="60"/>
      <c r="AJ503" s="60"/>
      <c r="AK503" s="60"/>
      <c r="AL503" s="60"/>
      <c r="AM503" s="60"/>
      <c r="AN503" s="60"/>
      <c r="AO503" s="60">
        <v>1737.3283329337198</v>
      </c>
      <c r="AP503" s="60"/>
      <c r="AQ503" s="60"/>
      <c r="AR503" s="60"/>
      <c r="AS503" s="60"/>
      <c r="AT503" s="60"/>
      <c r="AU503" s="60"/>
      <c r="AV503" s="60"/>
      <c r="AW503" s="60">
        <v>1257.8299802885522</v>
      </c>
      <c r="AX503" s="60"/>
      <c r="AY503" s="60"/>
      <c r="AZ503" s="60"/>
      <c r="BA503" s="60">
        <v>1925.0576720446679</v>
      </c>
      <c r="BB503" s="60"/>
      <c r="BC503" s="60">
        <v>2577</v>
      </c>
      <c r="BD503" s="60"/>
      <c r="BE503" s="60"/>
      <c r="BF503" s="60"/>
      <c r="BG503" s="60"/>
      <c r="BH503" s="60"/>
      <c r="BI503" s="60"/>
      <c r="BJ503" s="60"/>
      <c r="BK503" s="60"/>
      <c r="BL503" s="60"/>
      <c r="BM503" s="60"/>
      <c r="BN503" s="60"/>
      <c r="BO503" s="60"/>
      <c r="BP503" s="60"/>
      <c r="BQ503" s="60"/>
      <c r="BR503" s="60"/>
      <c r="BS503" s="60"/>
      <c r="BT503" s="60"/>
      <c r="BU503" s="60"/>
      <c r="BV503" s="60"/>
      <c r="BW503" s="60"/>
      <c r="BX503" s="60"/>
      <c r="BY503" s="60"/>
      <c r="BZ503" s="60"/>
      <c r="CA503" s="60"/>
      <c r="CB503" s="60"/>
      <c r="CC503" s="60"/>
      <c r="CD503" s="60"/>
      <c r="CE503" s="60"/>
      <c r="CF503" s="60"/>
      <c r="CG503" s="60"/>
      <c r="CH503" s="60"/>
      <c r="CI503" s="60"/>
      <c r="CJ503" s="60"/>
      <c r="CK503" s="60"/>
      <c r="CL503" s="60"/>
      <c r="CM503" s="60"/>
      <c r="CN503" s="60"/>
      <c r="CO503" s="60"/>
      <c r="CP503" s="60"/>
      <c r="CQ503" s="60"/>
      <c r="CR503" s="60"/>
      <c r="CS503" s="60"/>
      <c r="CT503" s="60"/>
      <c r="CU503" s="61">
        <v>1242</v>
      </c>
      <c r="CV503" s="60"/>
      <c r="CW503" s="60"/>
      <c r="CX503" s="60"/>
      <c r="CY503" s="60"/>
      <c r="CZ503" s="60"/>
      <c r="DA503" s="60"/>
      <c r="DB503" s="60"/>
      <c r="DC503" s="60"/>
      <c r="DD503" s="60"/>
      <c r="DE503" s="60"/>
      <c r="DF503" s="60"/>
      <c r="DG503" s="60"/>
      <c r="DH503" s="60"/>
      <c r="DI503" s="60"/>
      <c r="DJ503" s="60"/>
      <c r="DK503" s="60">
        <v>3601.6042780748658</v>
      </c>
      <c r="DL503" s="60"/>
      <c r="DM503" s="60"/>
      <c r="DN503" s="60"/>
      <c r="DO503" s="60"/>
      <c r="DP503" s="60"/>
      <c r="DQ503" s="60"/>
      <c r="DR503" s="60">
        <v>1066</v>
      </c>
      <c r="DS503" s="60"/>
      <c r="DT503" s="60">
        <v>1015</v>
      </c>
      <c r="DU503" s="60"/>
      <c r="DV503" s="60"/>
      <c r="DW503" s="60">
        <v>2033.3939969524999</v>
      </c>
      <c r="DX503" s="60"/>
      <c r="DY503" s="60"/>
      <c r="DZ503" s="60"/>
      <c r="EA503" s="60"/>
      <c r="EB503" s="60"/>
      <c r="EC503" s="60"/>
      <c r="ED503" s="60"/>
      <c r="EE503" s="60"/>
      <c r="EF503" s="60"/>
      <c r="EG503" s="60"/>
      <c r="EH503" s="60"/>
      <c r="EI503" s="60"/>
      <c r="EJ503" s="60"/>
      <c r="EK503" s="60"/>
      <c r="EL503" s="60"/>
      <c r="EM503" s="60"/>
      <c r="EN503" s="60"/>
      <c r="EO503" s="60">
        <v>1452</v>
      </c>
      <c r="EP503" s="60"/>
      <c r="EQ503" s="60"/>
      <c r="ER503" s="60"/>
      <c r="ES503" s="60"/>
      <c r="ET503" s="60"/>
      <c r="EU503" s="60"/>
      <c r="EV503" s="60"/>
      <c r="EW503" s="60"/>
      <c r="EX503" s="60"/>
      <c r="EY503" s="60"/>
      <c r="EZ503" s="60"/>
      <c r="FA503" s="60"/>
      <c r="FB503" s="60"/>
      <c r="FC503" s="60"/>
      <c r="FD503" s="60"/>
      <c r="FE503" s="60"/>
      <c r="FF503" s="60"/>
      <c r="FG503" s="60"/>
      <c r="FH503" s="60"/>
      <c r="FI503" s="60"/>
      <c r="FJ503" s="60"/>
      <c r="FK503" s="60"/>
      <c r="FL503" s="60">
        <v>2434</v>
      </c>
      <c r="FM503" s="60"/>
      <c r="FN503" s="60"/>
    </row>
    <row r="504" spans="1:170" ht="15.6" x14ac:dyDescent="0.3">
      <c r="A504" s="56">
        <v>1746</v>
      </c>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c r="AN504" s="60"/>
      <c r="AO504" s="60">
        <v>1688.7044082084785</v>
      </c>
      <c r="AP504" s="60"/>
      <c r="AQ504" s="60"/>
      <c r="AR504" s="60"/>
      <c r="AS504" s="60"/>
      <c r="AT504" s="60"/>
      <c r="AU504" s="60"/>
      <c r="AV504" s="60"/>
      <c r="AW504" s="60">
        <v>1281.2157504046702</v>
      </c>
      <c r="AX504" s="60"/>
      <c r="AY504" s="60"/>
      <c r="AZ504" s="60"/>
      <c r="BA504" s="60">
        <v>1856.569226013891</v>
      </c>
      <c r="BB504" s="60"/>
      <c r="BC504" s="60">
        <v>2641</v>
      </c>
      <c r="BD504" s="60"/>
      <c r="BE504" s="60"/>
      <c r="BF504" s="60"/>
      <c r="BG504" s="60"/>
      <c r="BH504" s="60"/>
      <c r="BI504" s="60"/>
      <c r="BJ504" s="60"/>
      <c r="BK504" s="60"/>
      <c r="BL504" s="60"/>
      <c r="BM504" s="60"/>
      <c r="BN504" s="60"/>
      <c r="BO504" s="60"/>
      <c r="BP504" s="60"/>
      <c r="BQ504" s="60"/>
      <c r="BR504" s="60"/>
      <c r="BS504" s="60"/>
      <c r="BT504" s="60"/>
      <c r="BU504" s="60"/>
      <c r="BV504" s="60"/>
      <c r="BW504" s="60"/>
      <c r="BX504" s="60"/>
      <c r="BY504" s="60"/>
      <c r="BZ504" s="60"/>
      <c r="CA504" s="60"/>
      <c r="CB504" s="60"/>
      <c r="CC504" s="60"/>
      <c r="CD504" s="60"/>
      <c r="CE504" s="60"/>
      <c r="CF504" s="60"/>
      <c r="CG504" s="60"/>
      <c r="CH504" s="60"/>
      <c r="CI504" s="60"/>
      <c r="CJ504" s="60"/>
      <c r="CK504" s="60"/>
      <c r="CL504" s="60"/>
      <c r="CM504" s="60"/>
      <c r="CN504" s="60"/>
      <c r="CO504" s="60"/>
      <c r="CP504" s="60"/>
      <c r="CQ504" s="60"/>
      <c r="CR504" s="60"/>
      <c r="CS504" s="60"/>
      <c r="CT504" s="60"/>
      <c r="CU504" s="61">
        <v>1254</v>
      </c>
      <c r="CV504" s="60"/>
      <c r="CW504" s="60"/>
      <c r="CX504" s="60"/>
      <c r="CY504" s="60"/>
      <c r="CZ504" s="60"/>
      <c r="DA504" s="60"/>
      <c r="DB504" s="60"/>
      <c r="DC504" s="60"/>
      <c r="DD504" s="60"/>
      <c r="DE504" s="60"/>
      <c r="DF504" s="60"/>
      <c r="DG504" s="60"/>
      <c r="DH504" s="60"/>
      <c r="DI504" s="60"/>
      <c r="DJ504" s="60"/>
      <c r="DK504" s="60">
        <v>3976.827094474153</v>
      </c>
      <c r="DL504" s="60"/>
      <c r="DM504" s="60"/>
      <c r="DN504" s="60"/>
      <c r="DO504" s="60"/>
      <c r="DP504" s="60"/>
      <c r="DQ504" s="60"/>
      <c r="DR504" s="60">
        <v>1116</v>
      </c>
      <c r="DS504" s="60"/>
      <c r="DT504" s="60">
        <v>1023</v>
      </c>
      <c r="DU504" s="60"/>
      <c r="DV504" s="60"/>
      <c r="DW504" s="60">
        <v>2028.649393225</v>
      </c>
      <c r="DX504" s="60"/>
      <c r="DY504" s="60"/>
      <c r="DZ504" s="60"/>
      <c r="EA504" s="60"/>
      <c r="EB504" s="60"/>
      <c r="EC504" s="60"/>
      <c r="ED504" s="60"/>
      <c r="EE504" s="60"/>
      <c r="EF504" s="60"/>
      <c r="EG504" s="60"/>
      <c r="EH504" s="60"/>
      <c r="EI504" s="60"/>
      <c r="EJ504" s="60"/>
      <c r="EK504" s="60"/>
      <c r="EL504" s="60"/>
      <c r="EM504" s="60"/>
      <c r="EN504" s="60"/>
      <c r="EO504" s="60">
        <v>1417</v>
      </c>
      <c r="EP504" s="60"/>
      <c r="EQ504" s="60"/>
      <c r="ER504" s="60"/>
      <c r="ES504" s="60"/>
      <c r="ET504" s="60"/>
      <c r="EU504" s="60"/>
      <c r="EV504" s="60"/>
      <c r="EW504" s="60"/>
      <c r="EX504" s="60"/>
      <c r="EY504" s="60"/>
      <c r="EZ504" s="60"/>
      <c r="FA504" s="60"/>
      <c r="FB504" s="60"/>
      <c r="FC504" s="60"/>
      <c r="FD504" s="60"/>
      <c r="FE504" s="60"/>
      <c r="FF504" s="60"/>
      <c r="FG504" s="60"/>
      <c r="FH504" s="60"/>
      <c r="FI504" s="60"/>
      <c r="FJ504" s="60"/>
      <c r="FK504" s="60"/>
      <c r="FL504" s="60">
        <v>2447</v>
      </c>
      <c r="FM504" s="60"/>
      <c r="FN504" s="60"/>
    </row>
    <row r="505" spans="1:170" ht="15.6" x14ac:dyDescent="0.3">
      <c r="A505" s="56">
        <v>1747</v>
      </c>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c r="AN505" s="60"/>
      <c r="AO505" s="60">
        <v>1720.1537223736525</v>
      </c>
      <c r="AP505" s="60"/>
      <c r="AQ505" s="60"/>
      <c r="AR505" s="60"/>
      <c r="AS505" s="60"/>
      <c r="AT505" s="60"/>
      <c r="AU505" s="60"/>
      <c r="AV505" s="60"/>
      <c r="AW505" s="60">
        <v>1224.539468530661</v>
      </c>
      <c r="AX505" s="60"/>
      <c r="AY505" s="60"/>
      <c r="AZ505" s="60"/>
      <c r="BA505" s="60">
        <v>1798.3673273418096</v>
      </c>
      <c r="BB505" s="60"/>
      <c r="BC505" s="60">
        <v>2750</v>
      </c>
      <c r="BD505" s="60"/>
      <c r="BE505" s="60"/>
      <c r="BF505" s="60"/>
      <c r="BG505" s="60"/>
      <c r="BH505" s="60"/>
      <c r="BI505" s="60"/>
      <c r="BJ505" s="60"/>
      <c r="BK505" s="60"/>
      <c r="BL505" s="60"/>
      <c r="BM505" s="60"/>
      <c r="BN505" s="60"/>
      <c r="BO505" s="60"/>
      <c r="BP505" s="60"/>
      <c r="BQ505" s="60"/>
      <c r="BR505" s="60"/>
      <c r="BS505" s="60"/>
      <c r="BT505" s="60"/>
      <c r="BU505" s="60"/>
      <c r="BV505" s="60"/>
      <c r="BW505" s="60"/>
      <c r="BX505" s="60"/>
      <c r="BY505" s="60"/>
      <c r="BZ505" s="60"/>
      <c r="CA505" s="60"/>
      <c r="CB505" s="60"/>
      <c r="CC505" s="60"/>
      <c r="CD505" s="60"/>
      <c r="CE505" s="60"/>
      <c r="CF505" s="60"/>
      <c r="CG505" s="60"/>
      <c r="CH505" s="60"/>
      <c r="CI505" s="60"/>
      <c r="CJ505" s="60"/>
      <c r="CK505" s="60"/>
      <c r="CL505" s="60"/>
      <c r="CM505" s="60"/>
      <c r="CN505" s="60"/>
      <c r="CO505" s="60"/>
      <c r="CP505" s="60"/>
      <c r="CQ505" s="60"/>
      <c r="CR505" s="60"/>
      <c r="CS505" s="60"/>
      <c r="CT505" s="60"/>
      <c r="CU505" s="61">
        <v>1290</v>
      </c>
      <c r="CV505" s="60"/>
      <c r="CW505" s="60"/>
      <c r="CX505" s="60"/>
      <c r="CY505" s="60"/>
      <c r="CZ505" s="60"/>
      <c r="DA505" s="60"/>
      <c r="DB505" s="60"/>
      <c r="DC505" s="60"/>
      <c r="DD505" s="60"/>
      <c r="DE505" s="60"/>
      <c r="DF505" s="60"/>
      <c r="DG505" s="60"/>
      <c r="DH505" s="60"/>
      <c r="DI505" s="60"/>
      <c r="DJ505" s="60"/>
      <c r="DK505" s="60">
        <v>4557.0409982174688</v>
      </c>
      <c r="DL505" s="60"/>
      <c r="DM505" s="60"/>
      <c r="DN505" s="60"/>
      <c r="DO505" s="60"/>
      <c r="DP505" s="60"/>
      <c r="DQ505" s="60"/>
      <c r="DR505" s="60">
        <v>1058</v>
      </c>
      <c r="DS505" s="60"/>
      <c r="DT505" s="60">
        <v>1039</v>
      </c>
      <c r="DU505" s="60"/>
      <c r="DV505" s="60"/>
      <c r="DW505" s="60">
        <v>2082.8576218450003</v>
      </c>
      <c r="DX505" s="60"/>
      <c r="DY505" s="60"/>
      <c r="DZ505" s="60"/>
      <c r="EA505" s="60"/>
      <c r="EB505" s="60"/>
      <c r="EC505" s="60"/>
      <c r="ED505" s="60"/>
      <c r="EE505" s="60"/>
      <c r="EF505" s="60"/>
      <c r="EG505" s="60"/>
      <c r="EH505" s="60"/>
      <c r="EI505" s="60"/>
      <c r="EJ505" s="60"/>
      <c r="EK505" s="60"/>
      <c r="EL505" s="60"/>
      <c r="EM505" s="60"/>
      <c r="EN505" s="60"/>
      <c r="EO505" s="60">
        <v>1430</v>
      </c>
      <c r="EP505" s="60"/>
      <c r="EQ505" s="60"/>
      <c r="ER505" s="60"/>
      <c r="ES505" s="60"/>
      <c r="ET505" s="60"/>
      <c r="EU505" s="60"/>
      <c r="EV505" s="60"/>
      <c r="EW505" s="60"/>
      <c r="EX505" s="60"/>
      <c r="EY505" s="60"/>
      <c r="EZ505" s="60"/>
      <c r="FA505" s="60"/>
      <c r="FB505" s="60"/>
      <c r="FC505" s="60"/>
      <c r="FD505" s="60"/>
      <c r="FE505" s="60"/>
      <c r="FF505" s="60"/>
      <c r="FG505" s="60"/>
      <c r="FH505" s="60"/>
      <c r="FI505" s="60"/>
      <c r="FJ505" s="60"/>
      <c r="FK505" s="60"/>
      <c r="FL505" s="60">
        <v>2632</v>
      </c>
      <c r="FM505" s="60"/>
      <c r="FN505" s="60"/>
    </row>
    <row r="506" spans="1:170" ht="15.6" x14ac:dyDescent="0.3">
      <c r="A506" s="56">
        <v>1748</v>
      </c>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c r="AA506" s="60"/>
      <c r="AB506" s="60"/>
      <c r="AC506" s="60"/>
      <c r="AD506" s="60"/>
      <c r="AE506" s="60"/>
      <c r="AF506" s="60"/>
      <c r="AG506" s="60"/>
      <c r="AH506" s="60"/>
      <c r="AI506" s="60"/>
      <c r="AJ506" s="60"/>
      <c r="AK506" s="60"/>
      <c r="AL506" s="60"/>
      <c r="AM506" s="60"/>
      <c r="AN506" s="60"/>
      <c r="AO506" s="60">
        <v>1729.1713896733365</v>
      </c>
      <c r="AP506" s="60"/>
      <c r="AQ506" s="60"/>
      <c r="AR506" s="60"/>
      <c r="AS506" s="60"/>
      <c r="AT506" s="60"/>
      <c r="AU506" s="60"/>
      <c r="AV506" s="60"/>
      <c r="AW506" s="60">
        <v>1287.1391748108772</v>
      </c>
      <c r="AX506" s="60"/>
      <c r="AY506" s="60"/>
      <c r="AZ506" s="60"/>
      <c r="BA506" s="60">
        <v>1696.9667193029575</v>
      </c>
      <c r="BB506" s="60"/>
      <c r="BC506" s="60">
        <v>2713</v>
      </c>
      <c r="BD506" s="60"/>
      <c r="BE506" s="60"/>
      <c r="BF506" s="60"/>
      <c r="BG506" s="60"/>
      <c r="BH506" s="60"/>
      <c r="BI506" s="60"/>
      <c r="BJ506" s="60"/>
      <c r="BK506" s="60"/>
      <c r="BL506" s="60"/>
      <c r="BM506" s="60"/>
      <c r="BN506" s="60"/>
      <c r="BO506" s="60"/>
      <c r="BP506" s="60"/>
      <c r="BQ506" s="60"/>
      <c r="BR506" s="60"/>
      <c r="BS506" s="60"/>
      <c r="BT506" s="60"/>
      <c r="BU506" s="60"/>
      <c r="BV506" s="60"/>
      <c r="BW506" s="60"/>
      <c r="BX506" s="60"/>
      <c r="BY506" s="60"/>
      <c r="BZ506" s="60"/>
      <c r="CA506" s="60"/>
      <c r="CB506" s="60"/>
      <c r="CC506" s="60"/>
      <c r="CD506" s="60"/>
      <c r="CE506" s="60"/>
      <c r="CF506" s="60"/>
      <c r="CG506" s="60"/>
      <c r="CH506" s="60"/>
      <c r="CI506" s="60"/>
      <c r="CJ506" s="60"/>
      <c r="CK506" s="60"/>
      <c r="CL506" s="60"/>
      <c r="CM506" s="60"/>
      <c r="CN506" s="60"/>
      <c r="CO506" s="60"/>
      <c r="CP506" s="60"/>
      <c r="CQ506" s="60"/>
      <c r="CR506" s="60"/>
      <c r="CS506" s="60"/>
      <c r="CT506" s="60"/>
      <c r="CU506" s="61">
        <v>1313</v>
      </c>
      <c r="CV506" s="60"/>
      <c r="CW506" s="60"/>
      <c r="CX506" s="60"/>
      <c r="CY506" s="60"/>
      <c r="CZ506" s="60"/>
      <c r="DA506" s="60"/>
      <c r="DB506" s="60"/>
      <c r="DC506" s="60"/>
      <c r="DD506" s="60"/>
      <c r="DE506" s="60"/>
      <c r="DF506" s="60"/>
      <c r="DG506" s="60"/>
      <c r="DH506" s="60"/>
      <c r="DI506" s="60"/>
      <c r="DJ506" s="60"/>
      <c r="DK506" s="60">
        <v>4393.0481283422459</v>
      </c>
      <c r="DL506" s="60"/>
      <c r="DM506" s="60"/>
      <c r="DN506" s="60"/>
      <c r="DO506" s="60"/>
      <c r="DP506" s="60"/>
      <c r="DQ506" s="60"/>
      <c r="DR506" s="60">
        <v>1049</v>
      </c>
      <c r="DS506" s="60"/>
      <c r="DT506" s="60">
        <v>1054</v>
      </c>
      <c r="DU506" s="60"/>
      <c r="DV506" s="60"/>
      <c r="DW506" s="60">
        <v>2017.8246404225001</v>
      </c>
      <c r="DX506" s="60"/>
      <c r="DY506" s="60"/>
      <c r="DZ506" s="60"/>
      <c r="EA506" s="60"/>
      <c r="EB506" s="60"/>
      <c r="EC506" s="60"/>
      <c r="ED506" s="60"/>
      <c r="EE506" s="60"/>
      <c r="EF506" s="60"/>
      <c r="EG506" s="60"/>
      <c r="EH506" s="60"/>
      <c r="EI506" s="60"/>
      <c r="EJ506" s="60"/>
      <c r="EK506" s="60"/>
      <c r="EL506" s="60"/>
      <c r="EM506" s="60"/>
      <c r="EN506" s="60"/>
      <c r="EO506" s="60">
        <v>1371</v>
      </c>
      <c r="EP506" s="60"/>
      <c r="EQ506" s="60"/>
      <c r="ER506" s="60"/>
      <c r="ES506" s="60"/>
      <c r="ET506" s="60"/>
      <c r="EU506" s="60"/>
      <c r="EV506" s="60"/>
      <c r="EW506" s="60"/>
      <c r="EX506" s="60"/>
      <c r="EY506" s="60"/>
      <c r="EZ506" s="60"/>
      <c r="FA506" s="60"/>
      <c r="FB506" s="60"/>
      <c r="FC506" s="60"/>
      <c r="FD506" s="60"/>
      <c r="FE506" s="60"/>
      <c r="FF506" s="60"/>
      <c r="FG506" s="60"/>
      <c r="FH506" s="60"/>
      <c r="FI506" s="60"/>
      <c r="FJ506" s="60"/>
      <c r="FK506" s="60"/>
      <c r="FL506" s="60">
        <v>2373</v>
      </c>
      <c r="FM506" s="60"/>
      <c r="FN506" s="60"/>
    </row>
    <row r="507" spans="1:170" ht="15.6" x14ac:dyDescent="0.3">
      <c r="A507" s="56">
        <v>1749</v>
      </c>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60"/>
      <c r="AO507" s="60">
        <v>1738.2494713454962</v>
      </c>
      <c r="AP507" s="60"/>
      <c r="AQ507" s="60"/>
      <c r="AR507" s="60"/>
      <c r="AS507" s="60"/>
      <c r="AT507" s="60"/>
      <c r="AU507" s="60"/>
      <c r="AV507" s="60"/>
      <c r="AW507" s="60">
        <v>1243.3556004914142</v>
      </c>
      <c r="AX507" s="60"/>
      <c r="AY507" s="60"/>
      <c r="AZ507" s="60"/>
      <c r="BA507" s="60">
        <v>1704.6577992208875</v>
      </c>
      <c r="BB507" s="60"/>
      <c r="BC507" s="60">
        <v>2681</v>
      </c>
      <c r="BD507" s="60"/>
      <c r="BE507" s="60"/>
      <c r="BF507" s="60"/>
      <c r="BG507" s="60"/>
      <c r="BH507" s="60"/>
      <c r="BI507" s="60"/>
      <c r="BJ507" s="60"/>
      <c r="BK507" s="60"/>
      <c r="BL507" s="60"/>
      <c r="BM507" s="60"/>
      <c r="BN507" s="60"/>
      <c r="BO507" s="60"/>
      <c r="BP507" s="60"/>
      <c r="BQ507" s="60"/>
      <c r="BR507" s="60"/>
      <c r="BS507" s="60"/>
      <c r="BT507" s="60"/>
      <c r="BU507" s="60"/>
      <c r="BV507" s="60"/>
      <c r="BW507" s="60"/>
      <c r="BX507" s="60"/>
      <c r="BY507" s="60"/>
      <c r="BZ507" s="60"/>
      <c r="CA507" s="60"/>
      <c r="CB507" s="60"/>
      <c r="CC507" s="60"/>
      <c r="CD507" s="60"/>
      <c r="CE507" s="60"/>
      <c r="CF507" s="60"/>
      <c r="CG507" s="60"/>
      <c r="CH507" s="60"/>
      <c r="CI507" s="60"/>
      <c r="CJ507" s="60"/>
      <c r="CK507" s="60"/>
      <c r="CL507" s="60"/>
      <c r="CM507" s="60"/>
      <c r="CN507" s="60"/>
      <c r="CO507" s="60"/>
      <c r="CP507" s="60"/>
      <c r="CQ507" s="60"/>
      <c r="CR507" s="60"/>
      <c r="CS507" s="60"/>
      <c r="CT507" s="60"/>
      <c r="CU507" s="61">
        <v>1305</v>
      </c>
      <c r="CV507" s="60"/>
      <c r="CW507" s="60"/>
      <c r="CX507" s="60"/>
      <c r="CY507" s="60"/>
      <c r="CZ507" s="60"/>
      <c r="DA507" s="60"/>
      <c r="DB507" s="60"/>
      <c r="DC507" s="60"/>
      <c r="DD507" s="60"/>
      <c r="DE507" s="60"/>
      <c r="DF507" s="60"/>
      <c r="DG507" s="60"/>
      <c r="DH507" s="60"/>
      <c r="DI507" s="60"/>
      <c r="DJ507" s="60"/>
      <c r="DK507" s="60">
        <v>3844.9197860962563</v>
      </c>
      <c r="DL507" s="60"/>
      <c r="DM507" s="60"/>
      <c r="DN507" s="60"/>
      <c r="DO507" s="60"/>
      <c r="DP507" s="60"/>
      <c r="DQ507" s="60"/>
      <c r="DR507" s="60">
        <v>1116</v>
      </c>
      <c r="DS507" s="60"/>
      <c r="DT507" s="60">
        <v>1065</v>
      </c>
      <c r="DU507" s="60"/>
      <c r="DV507" s="60"/>
      <c r="DW507" s="60">
        <v>2028.87224449</v>
      </c>
      <c r="DX507" s="60"/>
      <c r="DY507" s="60"/>
      <c r="DZ507" s="60"/>
      <c r="EA507" s="60"/>
      <c r="EB507" s="60"/>
      <c r="EC507" s="60"/>
      <c r="ED507" s="60"/>
      <c r="EE507" s="60"/>
      <c r="EF507" s="60"/>
      <c r="EG507" s="60"/>
      <c r="EH507" s="60"/>
      <c r="EI507" s="60"/>
      <c r="EJ507" s="60"/>
      <c r="EK507" s="60"/>
      <c r="EL507" s="60"/>
      <c r="EM507" s="60"/>
      <c r="EN507" s="60"/>
      <c r="EO507" s="60">
        <v>1444</v>
      </c>
      <c r="EP507" s="60"/>
      <c r="EQ507" s="60"/>
      <c r="ER507" s="60"/>
      <c r="ES507" s="60"/>
      <c r="ET507" s="60"/>
      <c r="EU507" s="60"/>
      <c r="EV507" s="60"/>
      <c r="EW507" s="60"/>
      <c r="EX507" s="60"/>
      <c r="EY507" s="60"/>
      <c r="EZ507" s="60"/>
      <c r="FA507" s="60"/>
      <c r="FB507" s="60"/>
      <c r="FC507" s="60"/>
      <c r="FD507" s="60"/>
      <c r="FE507" s="60"/>
      <c r="FF507" s="60"/>
      <c r="FG507" s="60"/>
      <c r="FH507" s="60"/>
      <c r="FI507" s="60"/>
      <c r="FJ507" s="60"/>
      <c r="FK507" s="60"/>
      <c r="FL507" s="60">
        <v>2402</v>
      </c>
      <c r="FM507" s="60"/>
      <c r="FN507" s="60"/>
    </row>
    <row r="508" spans="1:170" ht="15.6" x14ac:dyDescent="0.3">
      <c r="A508" s="56">
        <v>1750</v>
      </c>
      <c r="B508" s="60"/>
      <c r="C508" s="60"/>
      <c r="D508" s="60"/>
      <c r="E508" s="60"/>
      <c r="F508" s="60"/>
      <c r="G508" s="60"/>
      <c r="H508" s="60"/>
      <c r="I508" s="60"/>
      <c r="J508" s="60"/>
      <c r="K508" s="60"/>
      <c r="L508" s="60">
        <v>2169</v>
      </c>
      <c r="M508" s="60"/>
      <c r="N508" s="60"/>
      <c r="O508" s="60"/>
      <c r="P508" s="60"/>
      <c r="Q508" s="60"/>
      <c r="R508" s="60"/>
      <c r="S508" s="60"/>
      <c r="T508" s="60"/>
      <c r="U508" s="60"/>
      <c r="V508" s="60"/>
      <c r="W508" s="60"/>
      <c r="X508" s="60"/>
      <c r="Y508" s="60"/>
      <c r="Z508" s="60"/>
      <c r="AA508" s="60"/>
      <c r="AB508" s="60">
        <v>1061.25</v>
      </c>
      <c r="AC508" s="60"/>
      <c r="AD508" s="60"/>
      <c r="AE508" s="60"/>
      <c r="AF508" s="60"/>
      <c r="AG508" s="60"/>
      <c r="AH508" s="60"/>
      <c r="AI508" s="60"/>
      <c r="AJ508" s="60"/>
      <c r="AK508" s="60"/>
      <c r="AL508" s="60">
        <v>481</v>
      </c>
      <c r="AM508" s="60"/>
      <c r="AN508" s="60"/>
      <c r="AO508" s="60">
        <v>1761.938157955625</v>
      </c>
      <c r="AP508" s="60"/>
      <c r="AQ508" s="60"/>
      <c r="AR508" s="60"/>
      <c r="AS508" s="60"/>
      <c r="AT508" s="60"/>
      <c r="AU508" s="60"/>
      <c r="AV508" s="60"/>
      <c r="AW508" s="60">
        <v>1295.7756980555523</v>
      </c>
      <c r="AX508" s="60"/>
      <c r="AY508" s="60"/>
      <c r="AZ508" s="60">
        <v>1486</v>
      </c>
      <c r="BA508" s="60">
        <v>1743.4981712989377</v>
      </c>
      <c r="BB508" s="60"/>
      <c r="BC508" s="60">
        <v>2702</v>
      </c>
      <c r="BD508" s="60"/>
      <c r="BE508" s="60"/>
      <c r="BF508" s="60"/>
      <c r="BG508" s="60"/>
      <c r="BH508" s="60"/>
      <c r="BI508" s="60"/>
      <c r="BJ508" s="60"/>
      <c r="BK508" s="60"/>
      <c r="BL508" s="60"/>
      <c r="BM508" s="60"/>
      <c r="BN508" s="60"/>
      <c r="BO508" s="60"/>
      <c r="BP508" s="60"/>
      <c r="BQ508" s="60"/>
      <c r="BR508" s="60">
        <v>1068</v>
      </c>
      <c r="BS508" s="60"/>
      <c r="BT508" s="60"/>
      <c r="BU508" s="60"/>
      <c r="BV508" s="60"/>
      <c r="BW508" s="60"/>
      <c r="BX508" s="60"/>
      <c r="BY508" s="60"/>
      <c r="BZ508" s="60"/>
      <c r="CA508" s="60">
        <v>953</v>
      </c>
      <c r="CB508" s="60"/>
      <c r="CC508" s="60"/>
      <c r="CD508" s="60"/>
      <c r="CE508" s="60"/>
      <c r="CF508" s="60"/>
      <c r="CG508" s="60"/>
      <c r="CH508" s="60"/>
      <c r="CI508" s="60"/>
      <c r="CJ508" s="60"/>
      <c r="CK508" s="60"/>
      <c r="CL508" s="60"/>
      <c r="CM508" s="60"/>
      <c r="CN508" s="60"/>
      <c r="CO508" s="60"/>
      <c r="CP508" s="60"/>
      <c r="CQ508" s="60"/>
      <c r="CR508" s="60"/>
      <c r="CS508" s="60"/>
      <c r="CT508" s="60"/>
      <c r="CU508" s="61">
        <v>1296</v>
      </c>
      <c r="CV508" s="60"/>
      <c r="CW508" s="60"/>
      <c r="CX508" s="60"/>
      <c r="CY508" s="60"/>
      <c r="CZ508" s="60"/>
      <c r="DA508" s="60"/>
      <c r="DB508" s="60"/>
      <c r="DC508" s="60"/>
      <c r="DD508" s="60"/>
      <c r="DE508" s="60"/>
      <c r="DF508" s="60"/>
      <c r="DG508" s="60"/>
      <c r="DH508" s="60"/>
      <c r="DI508" s="60"/>
      <c r="DJ508" s="60"/>
      <c r="DK508" s="60">
        <v>3777.1836007130123</v>
      </c>
      <c r="DL508" s="60"/>
      <c r="DM508" s="60"/>
      <c r="DN508" s="60"/>
      <c r="DO508" s="60"/>
      <c r="DP508" s="60"/>
      <c r="DQ508" s="60"/>
      <c r="DR508" s="60">
        <v>1105</v>
      </c>
      <c r="DS508" s="60"/>
      <c r="DT508" s="60">
        <v>1079</v>
      </c>
      <c r="DU508" s="60"/>
      <c r="DV508" s="60"/>
      <c r="DW508" s="60">
        <v>2184.4487403375001</v>
      </c>
      <c r="DX508" s="60"/>
      <c r="DY508" s="60"/>
      <c r="DZ508" s="60"/>
      <c r="EA508" s="60"/>
      <c r="EB508" s="60"/>
      <c r="EC508" s="60"/>
      <c r="ED508" s="60"/>
      <c r="EE508" s="60"/>
      <c r="EF508" s="60"/>
      <c r="EG508" s="60"/>
      <c r="EH508" s="60"/>
      <c r="EI508" s="60"/>
      <c r="EJ508" s="60"/>
      <c r="EK508" s="60"/>
      <c r="EL508" s="60"/>
      <c r="EM508" s="60"/>
      <c r="EN508" s="60"/>
      <c r="EO508" s="60">
        <v>1554</v>
      </c>
      <c r="EP508" s="60"/>
      <c r="EQ508" s="60"/>
      <c r="ER508" s="60"/>
      <c r="ES508" s="60"/>
      <c r="ET508" s="60"/>
      <c r="EU508" s="60"/>
      <c r="EV508" s="60"/>
      <c r="EW508" s="60"/>
      <c r="EX508" s="60"/>
      <c r="EY508" s="60"/>
      <c r="EZ508" s="60">
        <v>923</v>
      </c>
      <c r="FA508" s="60"/>
      <c r="FB508" s="60"/>
      <c r="FC508" s="60"/>
      <c r="FD508" s="60"/>
      <c r="FE508" s="60"/>
      <c r="FF508" s="60"/>
      <c r="FG508" s="60"/>
      <c r="FH508" s="60"/>
      <c r="FI508" s="60"/>
      <c r="FJ508" s="60"/>
      <c r="FK508" s="60"/>
      <c r="FL508" s="60">
        <v>2697</v>
      </c>
      <c r="FM508" s="60"/>
      <c r="FN508" s="60"/>
    </row>
    <row r="509" spans="1:170" ht="15.6" x14ac:dyDescent="0.3">
      <c r="A509" s="56">
        <v>1751</v>
      </c>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c r="AN509" s="60"/>
      <c r="AO509" s="60">
        <v>1785.4754976175388</v>
      </c>
      <c r="AP509" s="60"/>
      <c r="AQ509" s="60"/>
      <c r="AR509" s="60"/>
      <c r="AS509" s="60"/>
      <c r="AT509" s="60"/>
      <c r="AU509" s="60"/>
      <c r="AV509" s="60"/>
      <c r="AW509" s="60">
        <v>1281.9270945001288</v>
      </c>
      <c r="AX509" s="60"/>
      <c r="AY509" s="60"/>
      <c r="AZ509" s="60"/>
      <c r="BA509" s="60">
        <v>1752.8531914945099</v>
      </c>
      <c r="BB509" s="60"/>
      <c r="BC509" s="60">
        <v>2627</v>
      </c>
      <c r="BD509" s="60"/>
      <c r="BE509" s="60"/>
      <c r="BF509" s="60"/>
      <c r="BG509" s="60"/>
      <c r="BH509" s="60"/>
      <c r="BI509" s="60"/>
      <c r="BJ509" s="60"/>
      <c r="BK509" s="60"/>
      <c r="BL509" s="60"/>
      <c r="BM509" s="60"/>
      <c r="BN509" s="60"/>
      <c r="BO509" s="60"/>
      <c r="BP509" s="60"/>
      <c r="BQ509" s="60"/>
      <c r="BR509" s="60"/>
      <c r="BS509" s="60"/>
      <c r="BT509" s="60"/>
      <c r="BU509" s="60"/>
      <c r="BV509" s="60"/>
      <c r="BW509" s="60"/>
      <c r="BX509" s="60">
        <v>2485.4756849850187</v>
      </c>
      <c r="BY509" s="60"/>
      <c r="BZ509" s="60"/>
      <c r="CA509" s="60"/>
      <c r="CB509" s="60"/>
      <c r="CC509" s="60"/>
      <c r="CD509" s="60"/>
      <c r="CE509" s="60"/>
      <c r="CF509" s="60"/>
      <c r="CG509" s="60"/>
      <c r="CH509" s="60"/>
      <c r="CI509" s="60"/>
      <c r="CJ509" s="60"/>
      <c r="CK509" s="60"/>
      <c r="CL509" s="60"/>
      <c r="CM509" s="60"/>
      <c r="CN509" s="60"/>
      <c r="CO509" s="60"/>
      <c r="CP509" s="60"/>
      <c r="CQ509" s="60"/>
      <c r="CR509" s="60"/>
      <c r="CS509" s="60"/>
      <c r="CT509" s="60"/>
      <c r="CU509" s="61">
        <v>1301</v>
      </c>
      <c r="CV509" s="60"/>
      <c r="CW509" s="60"/>
      <c r="CX509" s="60"/>
      <c r="CY509" s="60"/>
      <c r="CZ509" s="60"/>
      <c r="DA509" s="60"/>
      <c r="DB509" s="60"/>
      <c r="DC509" s="60"/>
      <c r="DD509" s="60"/>
      <c r="DE509" s="60"/>
      <c r="DF509" s="60"/>
      <c r="DG509" s="60"/>
      <c r="DH509" s="60"/>
      <c r="DI509" s="60"/>
      <c r="DJ509" s="60"/>
      <c r="DK509" s="60">
        <v>4046.3458110516931</v>
      </c>
      <c r="DL509" s="60"/>
      <c r="DM509" s="60"/>
      <c r="DN509" s="60"/>
      <c r="DO509" s="60"/>
      <c r="DP509" s="60"/>
      <c r="DQ509" s="60"/>
      <c r="DR509" s="60">
        <v>1130</v>
      </c>
      <c r="DS509" s="60"/>
      <c r="DT509" s="60">
        <v>1095</v>
      </c>
      <c r="DU509" s="60"/>
      <c r="DV509" s="60"/>
      <c r="DW509" s="60">
        <v>2159.1162918324999</v>
      </c>
      <c r="DX509" s="60"/>
      <c r="DY509" s="60"/>
      <c r="DZ509" s="60"/>
      <c r="EA509" s="60"/>
      <c r="EB509" s="60"/>
      <c r="EC509" s="60"/>
      <c r="ED509" s="60"/>
      <c r="EE509" s="60"/>
      <c r="EF509" s="60"/>
      <c r="EG509" s="60"/>
      <c r="EH509" s="60"/>
      <c r="EI509" s="60"/>
      <c r="EJ509" s="60"/>
      <c r="EK509" s="60"/>
      <c r="EL509" s="60"/>
      <c r="EM509" s="60"/>
      <c r="EN509" s="60"/>
      <c r="EO509" s="60">
        <v>1506</v>
      </c>
      <c r="EP509" s="60"/>
      <c r="EQ509" s="60"/>
      <c r="ER509" s="60"/>
      <c r="ES509" s="60"/>
      <c r="ET509" s="60"/>
      <c r="EU509" s="60"/>
      <c r="EV509" s="60"/>
      <c r="EW509" s="60"/>
      <c r="EX509" s="60"/>
      <c r="EY509" s="60"/>
      <c r="EZ509" s="60"/>
      <c r="FA509" s="60"/>
      <c r="FB509" s="60"/>
      <c r="FC509" s="60"/>
      <c r="FD509" s="60"/>
      <c r="FE509" s="60"/>
      <c r="FF509" s="60"/>
      <c r="FG509" s="60"/>
      <c r="FH509" s="60"/>
      <c r="FI509" s="60"/>
      <c r="FJ509" s="60"/>
      <c r="FK509" s="60"/>
      <c r="FL509" s="60">
        <v>2644</v>
      </c>
      <c r="FM509" s="60"/>
      <c r="FN509" s="60"/>
    </row>
    <row r="510" spans="1:170" ht="15.6" x14ac:dyDescent="0.3">
      <c r="A510" s="56">
        <v>1752</v>
      </c>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v>1786.8143418472321</v>
      </c>
      <c r="AP510" s="60"/>
      <c r="AQ510" s="60"/>
      <c r="AR510" s="60"/>
      <c r="AS510" s="60"/>
      <c r="AT510" s="60"/>
      <c r="AU510" s="60"/>
      <c r="AV510" s="60"/>
      <c r="AW510" s="60">
        <v>1403.8407802371078</v>
      </c>
      <c r="AX510" s="60"/>
      <c r="AY510" s="60"/>
      <c r="AZ510" s="60"/>
      <c r="BA510" s="60">
        <v>1727.1701413980954</v>
      </c>
      <c r="BB510" s="60"/>
      <c r="BC510" s="60">
        <v>2738</v>
      </c>
      <c r="BD510" s="60"/>
      <c r="BE510" s="60"/>
      <c r="BF510" s="60"/>
      <c r="BG510" s="60"/>
      <c r="BH510" s="60"/>
      <c r="BI510" s="60"/>
      <c r="BJ510" s="60"/>
      <c r="BK510" s="60"/>
      <c r="BL510" s="60"/>
      <c r="BM510" s="60"/>
      <c r="BN510" s="60"/>
      <c r="BO510" s="60"/>
      <c r="BP510" s="60"/>
      <c r="BQ510" s="60"/>
      <c r="BR510" s="60"/>
      <c r="BS510" s="60"/>
      <c r="BT510" s="60"/>
      <c r="BU510" s="60"/>
      <c r="BV510" s="60"/>
      <c r="BW510" s="60"/>
      <c r="BX510" s="60"/>
      <c r="BY510" s="60"/>
      <c r="BZ510" s="60"/>
      <c r="CA510" s="60"/>
      <c r="CB510" s="60"/>
      <c r="CC510" s="60"/>
      <c r="CD510" s="60"/>
      <c r="CE510" s="60"/>
      <c r="CF510" s="60"/>
      <c r="CG510" s="60"/>
      <c r="CH510" s="60"/>
      <c r="CI510" s="60"/>
      <c r="CJ510" s="60"/>
      <c r="CK510" s="60"/>
      <c r="CL510" s="60"/>
      <c r="CM510" s="60"/>
      <c r="CN510" s="60"/>
      <c r="CO510" s="60"/>
      <c r="CP510" s="60"/>
      <c r="CQ510" s="60"/>
      <c r="CR510" s="60"/>
      <c r="CS510" s="60"/>
      <c r="CT510" s="60"/>
      <c r="CU510" s="61">
        <v>1361</v>
      </c>
      <c r="CV510" s="60"/>
      <c r="CW510" s="60"/>
      <c r="CX510" s="60"/>
      <c r="CY510" s="60"/>
      <c r="CZ510" s="60"/>
      <c r="DA510" s="60"/>
      <c r="DB510" s="60"/>
      <c r="DC510" s="60"/>
      <c r="DD510" s="60"/>
      <c r="DE510" s="60"/>
      <c r="DF510" s="60"/>
      <c r="DG510" s="60"/>
      <c r="DH510" s="60"/>
      <c r="DI510" s="60"/>
      <c r="DJ510" s="60"/>
      <c r="DK510" s="60">
        <v>3885.026737967914</v>
      </c>
      <c r="DL510" s="60"/>
      <c r="DM510" s="60"/>
      <c r="DN510" s="60"/>
      <c r="DO510" s="60"/>
      <c r="DP510" s="60"/>
      <c r="DQ510" s="60"/>
      <c r="DR510" s="60">
        <v>1012</v>
      </c>
      <c r="DS510" s="60"/>
      <c r="DT510" s="60">
        <v>1105</v>
      </c>
      <c r="DU510" s="60"/>
      <c r="DV510" s="60"/>
      <c r="DW510" s="60">
        <v>2209.5346682499999</v>
      </c>
      <c r="DX510" s="60"/>
      <c r="DY510" s="60"/>
      <c r="DZ510" s="60"/>
      <c r="EA510" s="60"/>
      <c r="EB510" s="60"/>
      <c r="EC510" s="60"/>
      <c r="ED510" s="60"/>
      <c r="EE510" s="60"/>
      <c r="EF510" s="60"/>
      <c r="EG510" s="60"/>
      <c r="EH510" s="60"/>
      <c r="EI510" s="60"/>
      <c r="EJ510" s="60"/>
      <c r="EK510" s="60"/>
      <c r="EL510" s="60"/>
      <c r="EM510" s="60"/>
      <c r="EN510" s="60"/>
      <c r="EO510" s="60">
        <v>1495</v>
      </c>
      <c r="EP510" s="60"/>
      <c r="EQ510" s="60"/>
      <c r="ER510" s="60"/>
      <c r="ES510" s="60"/>
      <c r="ET510" s="60"/>
      <c r="EU510" s="60"/>
      <c r="EV510" s="60"/>
      <c r="EW510" s="60"/>
      <c r="EX510" s="60"/>
      <c r="EY510" s="60"/>
      <c r="EZ510" s="60"/>
      <c r="FA510" s="60"/>
      <c r="FB510" s="60"/>
      <c r="FC510" s="60"/>
      <c r="FD510" s="60"/>
      <c r="FE510" s="60"/>
      <c r="FF510" s="60"/>
      <c r="FG510" s="60"/>
      <c r="FH510" s="60"/>
      <c r="FI510" s="60"/>
      <c r="FJ510" s="60"/>
      <c r="FK510" s="60"/>
      <c r="FL510" s="60">
        <v>2625</v>
      </c>
      <c r="FM510" s="60"/>
      <c r="FN510" s="60"/>
    </row>
    <row r="511" spans="1:170" ht="15.6" x14ac:dyDescent="0.3">
      <c r="A511" s="56">
        <v>1753</v>
      </c>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v>1777.4713507350791</v>
      </c>
      <c r="AP511" s="60"/>
      <c r="AQ511" s="60"/>
      <c r="AR511" s="60"/>
      <c r="AS511" s="60"/>
      <c r="AT511" s="60"/>
      <c r="AU511" s="60"/>
      <c r="AV511" s="60"/>
      <c r="AW511" s="60">
        <v>1229.6269657147157</v>
      </c>
      <c r="AX511" s="60"/>
      <c r="AY511" s="60"/>
      <c r="AZ511" s="60"/>
      <c r="BA511" s="60">
        <v>1932.1813877887644</v>
      </c>
      <c r="BB511" s="60"/>
      <c r="BC511" s="60">
        <v>2743</v>
      </c>
      <c r="BD511" s="60"/>
      <c r="BE511" s="60"/>
      <c r="BF511" s="60"/>
      <c r="BG511" s="60"/>
      <c r="BH511" s="60"/>
      <c r="BI511" s="60"/>
      <c r="BJ511" s="60"/>
      <c r="BK511" s="60"/>
      <c r="BL511" s="60"/>
      <c r="BM511" s="60"/>
      <c r="BN511" s="60"/>
      <c r="BO511" s="60"/>
      <c r="BP511" s="60"/>
      <c r="BQ511" s="60"/>
      <c r="BR511" s="60"/>
      <c r="BS511" s="60"/>
      <c r="BT511" s="60"/>
      <c r="BU511" s="60"/>
      <c r="BV511" s="60"/>
      <c r="BW511" s="60"/>
      <c r="BX511" s="60"/>
      <c r="BY511" s="60"/>
      <c r="BZ511" s="60"/>
      <c r="CA511" s="60"/>
      <c r="CB511" s="60"/>
      <c r="CC511" s="60"/>
      <c r="CD511" s="60"/>
      <c r="CE511" s="60"/>
      <c r="CF511" s="60"/>
      <c r="CG511" s="60"/>
      <c r="CH511" s="60"/>
      <c r="CI511" s="60"/>
      <c r="CJ511" s="60"/>
      <c r="CK511" s="60"/>
      <c r="CL511" s="60"/>
      <c r="CM511" s="60"/>
      <c r="CN511" s="60"/>
      <c r="CO511" s="60"/>
      <c r="CP511" s="60"/>
      <c r="CQ511" s="60"/>
      <c r="CR511" s="60"/>
      <c r="CS511" s="60"/>
      <c r="CT511" s="60"/>
      <c r="CU511" s="61">
        <v>1398</v>
      </c>
      <c r="CV511" s="60"/>
      <c r="CW511" s="60"/>
      <c r="CX511" s="60"/>
      <c r="CY511" s="60"/>
      <c r="CZ511" s="60"/>
      <c r="DA511" s="60"/>
      <c r="DB511" s="60"/>
      <c r="DC511" s="60"/>
      <c r="DD511" s="60"/>
      <c r="DE511" s="60"/>
      <c r="DF511" s="60"/>
      <c r="DG511" s="60"/>
      <c r="DH511" s="60"/>
      <c r="DI511" s="60"/>
      <c r="DJ511" s="60"/>
      <c r="DK511" s="60">
        <v>4217.4688057040994</v>
      </c>
      <c r="DL511" s="60"/>
      <c r="DM511" s="60"/>
      <c r="DN511" s="60"/>
      <c r="DO511" s="60"/>
      <c r="DP511" s="60"/>
      <c r="DQ511" s="60"/>
      <c r="DR511" s="60">
        <v>1041</v>
      </c>
      <c r="DS511" s="60"/>
      <c r="DT511" s="60">
        <v>1111</v>
      </c>
      <c r="DU511" s="60"/>
      <c r="DV511" s="60"/>
      <c r="DW511" s="60">
        <v>2190.0059363</v>
      </c>
      <c r="DX511" s="60"/>
      <c r="DY511" s="60"/>
      <c r="DZ511" s="60"/>
      <c r="EA511" s="60"/>
      <c r="EB511" s="60"/>
      <c r="EC511" s="60"/>
      <c r="ED511" s="60"/>
      <c r="EE511" s="60"/>
      <c r="EF511" s="60"/>
      <c r="EG511" s="60"/>
      <c r="EH511" s="60"/>
      <c r="EI511" s="60"/>
      <c r="EJ511" s="60"/>
      <c r="EK511" s="60"/>
      <c r="EL511" s="60"/>
      <c r="EM511" s="60"/>
      <c r="EN511" s="60"/>
      <c r="EO511" s="60">
        <v>1530</v>
      </c>
      <c r="EP511" s="60"/>
      <c r="EQ511" s="60"/>
      <c r="ER511" s="60"/>
      <c r="ES511" s="60"/>
      <c r="ET511" s="60"/>
      <c r="EU511" s="60"/>
      <c r="EV511" s="60"/>
      <c r="EW511" s="60"/>
      <c r="EX511" s="60"/>
      <c r="EY511" s="60"/>
      <c r="EZ511" s="60"/>
      <c r="FA511" s="60"/>
      <c r="FB511" s="60"/>
      <c r="FC511" s="60"/>
      <c r="FD511" s="60"/>
      <c r="FE511" s="60"/>
      <c r="FF511" s="60"/>
      <c r="FG511" s="60"/>
      <c r="FH511" s="60"/>
      <c r="FI511" s="60"/>
      <c r="FJ511" s="60"/>
      <c r="FK511" s="60"/>
      <c r="FL511" s="60">
        <v>2560</v>
      </c>
      <c r="FM511" s="60"/>
      <c r="FN511" s="60"/>
    </row>
    <row r="512" spans="1:170" ht="15.6" x14ac:dyDescent="0.3">
      <c r="A512" s="56">
        <v>1754</v>
      </c>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v>1762.1642558466162</v>
      </c>
      <c r="AP512" s="60"/>
      <c r="AQ512" s="60"/>
      <c r="AR512" s="60"/>
      <c r="AS512" s="60"/>
      <c r="AT512" s="60"/>
      <c r="AU512" s="60"/>
      <c r="AV512" s="60"/>
      <c r="AW512" s="60">
        <v>1386.2680630695529</v>
      </c>
      <c r="AX512" s="60"/>
      <c r="AY512" s="60"/>
      <c r="AZ512" s="60"/>
      <c r="BA512" s="60">
        <v>1819.1097286026456</v>
      </c>
      <c r="BB512" s="60"/>
      <c r="BC512" s="60">
        <v>2648</v>
      </c>
      <c r="BD512" s="60"/>
      <c r="BE512" s="60"/>
      <c r="BF512" s="60"/>
      <c r="BG512" s="60"/>
      <c r="BH512" s="60"/>
      <c r="BI512" s="60"/>
      <c r="BJ512" s="60"/>
      <c r="BK512" s="60"/>
      <c r="BL512" s="60"/>
      <c r="BM512" s="60"/>
      <c r="BN512" s="60"/>
      <c r="BO512" s="60"/>
      <c r="BP512" s="60"/>
      <c r="BQ512" s="60"/>
      <c r="BR512" s="60"/>
      <c r="BS512" s="60"/>
      <c r="BT512" s="60"/>
      <c r="BU512" s="60"/>
      <c r="BV512" s="60"/>
      <c r="BW512" s="60"/>
      <c r="BX512" s="60"/>
      <c r="BY512" s="60"/>
      <c r="BZ512" s="60"/>
      <c r="CA512" s="60"/>
      <c r="CB512" s="60"/>
      <c r="CC512" s="60"/>
      <c r="CD512" s="60"/>
      <c r="CE512" s="60"/>
      <c r="CF512" s="60"/>
      <c r="CG512" s="60"/>
      <c r="CH512" s="60"/>
      <c r="CI512" s="60"/>
      <c r="CJ512" s="60"/>
      <c r="CK512" s="60"/>
      <c r="CL512" s="60"/>
      <c r="CM512" s="60"/>
      <c r="CN512" s="60"/>
      <c r="CO512" s="60"/>
      <c r="CP512" s="60"/>
      <c r="CQ512" s="60"/>
      <c r="CR512" s="60"/>
      <c r="CS512" s="60"/>
      <c r="CT512" s="60"/>
      <c r="CU512" s="61">
        <v>1415</v>
      </c>
      <c r="CV512" s="60"/>
      <c r="CW512" s="60"/>
      <c r="CX512" s="60"/>
      <c r="CY512" s="60"/>
      <c r="CZ512" s="60"/>
      <c r="DA512" s="60"/>
      <c r="DB512" s="60"/>
      <c r="DC512" s="60"/>
      <c r="DD512" s="60"/>
      <c r="DE512" s="60"/>
      <c r="DF512" s="60"/>
      <c r="DG512" s="60"/>
      <c r="DH512" s="60"/>
      <c r="DI512" s="60"/>
      <c r="DJ512" s="60"/>
      <c r="DK512" s="60">
        <v>4048.1283422459887</v>
      </c>
      <c r="DL512" s="60"/>
      <c r="DM512" s="60"/>
      <c r="DN512" s="60"/>
      <c r="DO512" s="60"/>
      <c r="DP512" s="60"/>
      <c r="DQ512" s="60"/>
      <c r="DR512" s="60">
        <v>983</v>
      </c>
      <c r="DS512" s="60"/>
      <c r="DT512" s="60">
        <v>1070</v>
      </c>
      <c r="DU512" s="60"/>
      <c r="DV512" s="60"/>
      <c r="DW512" s="60">
        <v>2166.415733755</v>
      </c>
      <c r="DX512" s="60"/>
      <c r="DY512" s="60"/>
      <c r="DZ512" s="60"/>
      <c r="EA512" s="60"/>
      <c r="EB512" s="60"/>
      <c r="EC512" s="60"/>
      <c r="ED512" s="60"/>
      <c r="EE512" s="60"/>
      <c r="EF512" s="60"/>
      <c r="EG512" s="60"/>
      <c r="EH512" s="60"/>
      <c r="EI512" s="60"/>
      <c r="EJ512" s="60"/>
      <c r="EK512" s="60"/>
      <c r="EL512" s="60"/>
      <c r="EM512" s="60"/>
      <c r="EN512" s="60"/>
      <c r="EO512" s="60">
        <v>1522</v>
      </c>
      <c r="EP512" s="60"/>
      <c r="EQ512" s="60"/>
      <c r="ER512" s="60"/>
      <c r="ES512" s="60"/>
      <c r="ET512" s="60"/>
      <c r="EU512" s="60"/>
      <c r="EV512" s="60"/>
      <c r="EW512" s="60"/>
      <c r="EX512" s="60"/>
      <c r="EY512" s="60"/>
      <c r="EZ512" s="60"/>
      <c r="FA512" s="60"/>
      <c r="FB512" s="60"/>
      <c r="FC512" s="60"/>
      <c r="FD512" s="60"/>
      <c r="FE512" s="60"/>
      <c r="FF512" s="60"/>
      <c r="FG512" s="60"/>
      <c r="FH512" s="60"/>
      <c r="FI512" s="60"/>
      <c r="FJ512" s="60"/>
      <c r="FK512" s="60"/>
      <c r="FL512" s="60">
        <v>2342</v>
      </c>
      <c r="FM512" s="60"/>
      <c r="FN512" s="60"/>
    </row>
    <row r="513" spans="1:170" ht="15.6" x14ac:dyDescent="0.3">
      <c r="A513" s="56">
        <v>1755</v>
      </c>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v>1770.2442256112477</v>
      </c>
      <c r="AP513" s="60"/>
      <c r="AQ513" s="60"/>
      <c r="AR513" s="60"/>
      <c r="AS513" s="60"/>
      <c r="AT513" s="60"/>
      <c r="AU513" s="60"/>
      <c r="AV513" s="60"/>
      <c r="AW513" s="60">
        <v>1377.7696576238202</v>
      </c>
      <c r="AX513" s="60"/>
      <c r="AY513" s="60"/>
      <c r="AZ513" s="60"/>
      <c r="BA513" s="60">
        <v>1940.9264089010371</v>
      </c>
      <c r="BB513" s="60"/>
      <c r="BC513" s="60">
        <v>2710</v>
      </c>
      <c r="BD513" s="60"/>
      <c r="BE513" s="60"/>
      <c r="BF513" s="60"/>
      <c r="BG513" s="60"/>
      <c r="BH513" s="60"/>
      <c r="BI513" s="60"/>
      <c r="BJ513" s="60"/>
      <c r="BK513" s="60"/>
      <c r="BL513" s="60"/>
      <c r="BM513" s="60"/>
      <c r="BN513" s="60"/>
      <c r="BO513" s="60"/>
      <c r="BP513" s="60"/>
      <c r="BQ513" s="60"/>
      <c r="BR513" s="60"/>
      <c r="BS513" s="60"/>
      <c r="BT513" s="60"/>
      <c r="BU513" s="60"/>
      <c r="BV513" s="60"/>
      <c r="BW513" s="60"/>
      <c r="BX513" s="60"/>
      <c r="BY513" s="60"/>
      <c r="BZ513" s="60"/>
      <c r="CA513" s="60"/>
      <c r="CB513" s="60"/>
      <c r="CC513" s="60"/>
      <c r="CD513" s="60"/>
      <c r="CE513" s="60"/>
      <c r="CF513" s="60"/>
      <c r="CG513" s="60"/>
      <c r="CH513" s="60"/>
      <c r="CI513" s="60"/>
      <c r="CJ513" s="60"/>
      <c r="CK513" s="60"/>
      <c r="CL513" s="60"/>
      <c r="CM513" s="60"/>
      <c r="CN513" s="60"/>
      <c r="CO513" s="60"/>
      <c r="CP513" s="60"/>
      <c r="CQ513" s="60"/>
      <c r="CR513" s="60"/>
      <c r="CS513" s="60"/>
      <c r="CT513" s="60"/>
      <c r="CU513" s="61">
        <v>1430</v>
      </c>
      <c r="CV513" s="60"/>
      <c r="CW513" s="60"/>
      <c r="CX513" s="60"/>
      <c r="CY513" s="60"/>
      <c r="CZ513" s="60"/>
      <c r="DA513" s="60"/>
      <c r="DB513" s="60"/>
      <c r="DC513" s="60"/>
      <c r="DD513" s="60"/>
      <c r="DE513" s="60"/>
      <c r="DF513" s="60"/>
      <c r="DG513" s="60"/>
      <c r="DH513" s="60"/>
      <c r="DI513" s="60"/>
      <c r="DJ513" s="60"/>
      <c r="DK513" s="60">
        <v>3920.6773618538323</v>
      </c>
      <c r="DL513" s="60"/>
      <c r="DM513" s="60"/>
      <c r="DN513" s="60"/>
      <c r="DO513" s="60"/>
      <c r="DP513" s="60"/>
      <c r="DQ513" s="60"/>
      <c r="DR513" s="60">
        <v>977</v>
      </c>
      <c r="DS513" s="60"/>
      <c r="DT513" s="60">
        <v>1070</v>
      </c>
      <c r="DU513" s="60"/>
      <c r="DV513" s="60"/>
      <c r="DW513" s="60">
        <v>2172.924612495</v>
      </c>
      <c r="DX513" s="60"/>
      <c r="DY513" s="60"/>
      <c r="DZ513" s="60"/>
      <c r="EA513" s="60"/>
      <c r="EB513" s="60"/>
      <c r="EC513" s="60"/>
      <c r="ED513" s="60"/>
      <c r="EE513" s="60"/>
      <c r="EF513" s="60"/>
      <c r="EG513" s="60"/>
      <c r="EH513" s="60"/>
      <c r="EI513" s="60"/>
      <c r="EJ513" s="60"/>
      <c r="EK513" s="60"/>
      <c r="EL513" s="60"/>
      <c r="EM513" s="60"/>
      <c r="EN513" s="60"/>
      <c r="EO513" s="60">
        <v>1454</v>
      </c>
      <c r="EP513" s="60"/>
      <c r="EQ513" s="60"/>
      <c r="ER513" s="60"/>
      <c r="ES513" s="60"/>
      <c r="ET513" s="60"/>
      <c r="EU513" s="60"/>
      <c r="EV513" s="60"/>
      <c r="EW513" s="60"/>
      <c r="EX513" s="60"/>
      <c r="EY513" s="60"/>
      <c r="EZ513" s="60"/>
      <c r="FA513" s="60"/>
      <c r="FB513" s="60"/>
      <c r="FC513" s="60"/>
      <c r="FD513" s="60"/>
      <c r="FE513" s="60"/>
      <c r="FF513" s="60"/>
      <c r="FG513" s="60"/>
      <c r="FH513" s="60"/>
      <c r="FI513" s="60"/>
      <c r="FJ513" s="60"/>
      <c r="FK513" s="60"/>
      <c r="FL513" s="60">
        <v>2455</v>
      </c>
      <c r="FM513" s="60"/>
      <c r="FN513" s="60"/>
    </row>
    <row r="514" spans="1:170" ht="15.6" x14ac:dyDescent="0.3">
      <c r="A514" s="56">
        <v>1756</v>
      </c>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c r="AN514" s="60"/>
      <c r="AO514" s="60">
        <v>1732.9696474524571</v>
      </c>
      <c r="AP514" s="60"/>
      <c r="AQ514" s="60"/>
      <c r="AR514" s="60"/>
      <c r="AS514" s="60"/>
      <c r="AT514" s="60"/>
      <c r="AU514" s="60"/>
      <c r="AV514" s="60"/>
      <c r="AW514" s="60">
        <v>1382.4740801499001</v>
      </c>
      <c r="AX514" s="60"/>
      <c r="AY514" s="60"/>
      <c r="AZ514" s="60"/>
      <c r="BA514" s="60">
        <v>1971.736703475734</v>
      </c>
      <c r="BB514" s="60"/>
      <c r="BC514" s="60">
        <v>2643</v>
      </c>
      <c r="BD514" s="60"/>
      <c r="BE514" s="60"/>
      <c r="BF514" s="60"/>
      <c r="BG514" s="60"/>
      <c r="BH514" s="60"/>
      <c r="BI514" s="60"/>
      <c r="BJ514" s="60"/>
      <c r="BK514" s="60"/>
      <c r="BL514" s="60"/>
      <c r="BM514" s="60"/>
      <c r="BN514" s="60"/>
      <c r="BO514" s="60"/>
      <c r="BP514" s="60"/>
      <c r="BQ514" s="60"/>
      <c r="BR514" s="60"/>
      <c r="BS514" s="60"/>
      <c r="BT514" s="60"/>
      <c r="BU514" s="60"/>
      <c r="BV514" s="60"/>
      <c r="BW514" s="60"/>
      <c r="BX514" s="60"/>
      <c r="BY514" s="60"/>
      <c r="BZ514" s="60"/>
      <c r="CA514" s="60"/>
      <c r="CB514" s="60"/>
      <c r="CC514" s="60"/>
      <c r="CD514" s="60"/>
      <c r="CE514" s="60"/>
      <c r="CF514" s="60"/>
      <c r="CG514" s="60"/>
      <c r="CH514" s="60"/>
      <c r="CI514" s="60"/>
      <c r="CJ514" s="60"/>
      <c r="CK514" s="60"/>
      <c r="CL514" s="60"/>
      <c r="CM514" s="60"/>
      <c r="CN514" s="60"/>
      <c r="CO514" s="60"/>
      <c r="CP514" s="60"/>
      <c r="CQ514" s="60"/>
      <c r="CR514" s="60"/>
      <c r="CS514" s="60"/>
      <c r="CT514" s="60"/>
      <c r="CU514" s="61">
        <v>1454</v>
      </c>
      <c r="CV514" s="60"/>
      <c r="CW514" s="60"/>
      <c r="CX514" s="60"/>
      <c r="CY514" s="60"/>
      <c r="CZ514" s="60"/>
      <c r="DA514" s="60"/>
      <c r="DB514" s="60"/>
      <c r="DC514" s="60"/>
      <c r="DD514" s="60"/>
      <c r="DE514" s="60"/>
      <c r="DF514" s="60"/>
      <c r="DG514" s="60"/>
      <c r="DH514" s="60"/>
      <c r="DI514" s="60"/>
      <c r="DJ514" s="60"/>
      <c r="DK514" s="60">
        <v>3578.4313725490192</v>
      </c>
      <c r="DL514" s="60"/>
      <c r="DM514" s="60"/>
      <c r="DN514" s="60"/>
      <c r="DO514" s="60"/>
      <c r="DP514" s="60"/>
      <c r="DQ514" s="60"/>
      <c r="DR514" s="60">
        <v>1015</v>
      </c>
      <c r="DS514" s="60"/>
      <c r="DT514" s="60">
        <v>1054</v>
      </c>
      <c r="DU514" s="60"/>
      <c r="DV514" s="60"/>
      <c r="DW514" s="60">
        <v>2010.4025537050002</v>
      </c>
      <c r="DX514" s="60"/>
      <c r="DY514" s="60"/>
      <c r="DZ514" s="60"/>
      <c r="EA514" s="60"/>
      <c r="EB514" s="60"/>
      <c r="EC514" s="60"/>
      <c r="ED514" s="60"/>
      <c r="EE514" s="60"/>
      <c r="EF514" s="60"/>
      <c r="EG514" s="60"/>
      <c r="EH514" s="60"/>
      <c r="EI514" s="60"/>
      <c r="EJ514" s="60"/>
      <c r="EK514" s="60"/>
      <c r="EL514" s="60"/>
      <c r="EM514" s="60"/>
      <c r="EN514" s="60"/>
      <c r="EO514" s="60">
        <v>1387</v>
      </c>
      <c r="EP514" s="60"/>
      <c r="EQ514" s="60"/>
      <c r="ER514" s="60"/>
      <c r="ES514" s="60"/>
      <c r="ET514" s="60"/>
      <c r="EU514" s="60"/>
      <c r="EV514" s="60"/>
      <c r="EW514" s="60"/>
      <c r="EX514" s="60"/>
      <c r="EY514" s="60"/>
      <c r="EZ514" s="60"/>
      <c r="FA514" s="60"/>
      <c r="FB514" s="60"/>
      <c r="FC514" s="60"/>
      <c r="FD514" s="60"/>
      <c r="FE514" s="60"/>
      <c r="FF514" s="60"/>
      <c r="FG514" s="60"/>
      <c r="FH514" s="60"/>
      <c r="FI514" s="60"/>
      <c r="FJ514" s="60"/>
      <c r="FK514" s="60"/>
      <c r="FL514" s="60">
        <v>2495</v>
      </c>
      <c r="FM514" s="60"/>
      <c r="FN514" s="60"/>
    </row>
    <row r="515" spans="1:170" ht="15.6" x14ac:dyDescent="0.3">
      <c r="A515" s="56">
        <v>1757</v>
      </c>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c r="AN515" s="60"/>
      <c r="AO515" s="60">
        <v>1707.863927075706</v>
      </c>
      <c r="AP515" s="60"/>
      <c r="AQ515" s="60"/>
      <c r="AR515" s="60"/>
      <c r="AS515" s="60"/>
      <c r="AT515" s="60"/>
      <c r="AU515" s="60"/>
      <c r="AV515" s="60"/>
      <c r="AW515" s="60">
        <v>1445.3621680000435</v>
      </c>
      <c r="AX515" s="60"/>
      <c r="AY515" s="60"/>
      <c r="AZ515" s="60"/>
      <c r="BA515" s="60">
        <v>1871.188023187111</v>
      </c>
      <c r="BB515" s="60"/>
      <c r="BC515" s="60">
        <v>2783</v>
      </c>
      <c r="BD515" s="60"/>
      <c r="BE515" s="60"/>
      <c r="BF515" s="60"/>
      <c r="BG515" s="60"/>
      <c r="BH515" s="60"/>
      <c r="BI515" s="60"/>
      <c r="BJ515" s="60"/>
      <c r="BK515" s="60"/>
      <c r="BL515" s="60"/>
      <c r="BM515" s="60"/>
      <c r="BN515" s="60"/>
      <c r="BO515" s="60"/>
      <c r="BP515" s="60"/>
      <c r="BQ515" s="60"/>
      <c r="BR515" s="60"/>
      <c r="BS515" s="60"/>
      <c r="BT515" s="60"/>
      <c r="BU515" s="60"/>
      <c r="BV515" s="60"/>
      <c r="BW515" s="60"/>
      <c r="BX515" s="60"/>
      <c r="BY515" s="60"/>
      <c r="BZ515" s="60"/>
      <c r="CA515" s="60"/>
      <c r="CB515" s="60"/>
      <c r="CC515" s="60"/>
      <c r="CD515" s="60"/>
      <c r="CE515" s="60"/>
      <c r="CF515" s="60"/>
      <c r="CG515" s="60"/>
      <c r="CH515" s="60"/>
      <c r="CI515" s="60"/>
      <c r="CJ515" s="60"/>
      <c r="CK515" s="60"/>
      <c r="CL515" s="60"/>
      <c r="CM515" s="60"/>
      <c r="CN515" s="60"/>
      <c r="CO515" s="60"/>
      <c r="CP515" s="60"/>
      <c r="CQ515" s="60"/>
      <c r="CR515" s="60"/>
      <c r="CS515" s="60"/>
      <c r="CT515" s="60"/>
      <c r="CU515" s="61">
        <v>1462</v>
      </c>
      <c r="CV515" s="60"/>
      <c r="CW515" s="60"/>
      <c r="CX515" s="60"/>
      <c r="CY515" s="60"/>
      <c r="CZ515" s="60"/>
      <c r="DA515" s="60"/>
      <c r="DB515" s="60"/>
      <c r="DC515" s="60"/>
      <c r="DD515" s="60"/>
      <c r="DE515" s="60"/>
      <c r="DF515" s="60"/>
      <c r="DG515" s="60"/>
      <c r="DH515" s="60"/>
      <c r="DI515" s="60"/>
      <c r="DJ515" s="60"/>
      <c r="DK515" s="60">
        <v>3984.8484848484845</v>
      </c>
      <c r="DL515" s="60"/>
      <c r="DM515" s="60"/>
      <c r="DN515" s="60"/>
      <c r="DO515" s="60"/>
      <c r="DP515" s="60"/>
      <c r="DQ515" s="60"/>
      <c r="DR515" s="60">
        <v>1105</v>
      </c>
      <c r="DS515" s="60"/>
      <c r="DT515" s="60">
        <v>1042</v>
      </c>
      <c r="DU515" s="60"/>
      <c r="DV515" s="60"/>
      <c r="DW515" s="60">
        <v>1987.8309539724999</v>
      </c>
      <c r="DX515" s="60"/>
      <c r="DY515" s="60"/>
      <c r="DZ515" s="60"/>
      <c r="EA515" s="60"/>
      <c r="EB515" s="60"/>
      <c r="EC515" s="60"/>
      <c r="ED515" s="60"/>
      <c r="EE515" s="60"/>
      <c r="EF515" s="60"/>
      <c r="EG515" s="60"/>
      <c r="EH515" s="60"/>
      <c r="EI515" s="60"/>
      <c r="EJ515" s="60"/>
      <c r="EK515" s="60"/>
      <c r="EL515" s="60"/>
      <c r="EM515" s="60"/>
      <c r="EN515" s="60"/>
      <c r="EO515" s="60">
        <v>1364</v>
      </c>
      <c r="EP515" s="60"/>
      <c r="EQ515" s="60"/>
      <c r="ER515" s="60"/>
      <c r="ES515" s="60"/>
      <c r="ET515" s="60"/>
      <c r="EU515" s="60"/>
      <c r="EV515" s="60"/>
      <c r="EW515" s="60"/>
      <c r="EX515" s="60"/>
      <c r="EY515" s="60"/>
      <c r="EZ515" s="60"/>
      <c r="FA515" s="60"/>
      <c r="FB515" s="60"/>
      <c r="FC515" s="60"/>
      <c r="FD515" s="60"/>
      <c r="FE515" s="60"/>
      <c r="FF515" s="60"/>
      <c r="FG515" s="60"/>
      <c r="FH515" s="60"/>
      <c r="FI515" s="60"/>
      <c r="FJ515" s="60"/>
      <c r="FK515" s="60"/>
      <c r="FL515" s="60">
        <v>2165</v>
      </c>
      <c r="FM515" s="60"/>
      <c r="FN515" s="60"/>
    </row>
    <row r="516" spans="1:170" ht="15.6" x14ac:dyDescent="0.3">
      <c r="A516" s="56">
        <v>1758</v>
      </c>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v>1709.4213280141173</v>
      </c>
      <c r="AP516" s="60"/>
      <c r="AQ516" s="60"/>
      <c r="AR516" s="60"/>
      <c r="AS516" s="60"/>
      <c r="AT516" s="60"/>
      <c r="AU516" s="60"/>
      <c r="AV516" s="60"/>
      <c r="AW516" s="60">
        <v>1391.9096124877185</v>
      </c>
      <c r="AX516" s="60"/>
      <c r="AY516" s="60"/>
      <c r="AZ516" s="60"/>
      <c r="BA516" s="60">
        <v>1837.174690111955</v>
      </c>
      <c r="BB516" s="60"/>
      <c r="BC516" s="60">
        <v>2815</v>
      </c>
      <c r="BD516" s="60"/>
      <c r="BE516" s="60"/>
      <c r="BF516" s="60"/>
      <c r="BG516" s="60"/>
      <c r="BH516" s="60"/>
      <c r="BI516" s="60"/>
      <c r="BJ516" s="60"/>
      <c r="BK516" s="60"/>
      <c r="BL516" s="60"/>
      <c r="BM516" s="60"/>
      <c r="BN516" s="60"/>
      <c r="BO516" s="60"/>
      <c r="BP516" s="60"/>
      <c r="BQ516" s="60"/>
      <c r="BR516" s="60"/>
      <c r="BS516" s="60"/>
      <c r="BT516" s="60"/>
      <c r="BU516" s="60"/>
      <c r="BV516" s="60"/>
      <c r="BW516" s="60"/>
      <c r="BX516" s="60"/>
      <c r="BY516" s="60"/>
      <c r="BZ516" s="60"/>
      <c r="CA516" s="60"/>
      <c r="CB516" s="60"/>
      <c r="CC516" s="60"/>
      <c r="CD516" s="60"/>
      <c r="CE516" s="60"/>
      <c r="CF516" s="60"/>
      <c r="CG516" s="60"/>
      <c r="CH516" s="60"/>
      <c r="CI516" s="60"/>
      <c r="CJ516" s="60"/>
      <c r="CK516" s="60"/>
      <c r="CL516" s="60"/>
      <c r="CM516" s="60"/>
      <c r="CN516" s="60"/>
      <c r="CO516" s="60"/>
      <c r="CP516" s="60"/>
      <c r="CQ516" s="60"/>
      <c r="CR516" s="60"/>
      <c r="CS516" s="60"/>
      <c r="CT516" s="60"/>
      <c r="CU516" s="61">
        <v>1465</v>
      </c>
      <c r="CV516" s="60"/>
      <c r="CW516" s="60"/>
      <c r="CX516" s="60"/>
      <c r="CY516" s="60"/>
      <c r="CZ516" s="60"/>
      <c r="DA516" s="60"/>
      <c r="DB516" s="60"/>
      <c r="DC516" s="60"/>
      <c r="DD516" s="60"/>
      <c r="DE516" s="60"/>
      <c r="DF516" s="60"/>
      <c r="DG516" s="60"/>
      <c r="DH516" s="60"/>
      <c r="DI516" s="60"/>
      <c r="DJ516" s="60"/>
      <c r="DK516" s="60">
        <v>3887.7005347593581</v>
      </c>
      <c r="DL516" s="60"/>
      <c r="DM516" s="60"/>
      <c r="DN516" s="60"/>
      <c r="DO516" s="60"/>
      <c r="DP516" s="60"/>
      <c r="DQ516" s="60"/>
      <c r="DR516" s="60">
        <v>1172</v>
      </c>
      <c r="DS516" s="60"/>
      <c r="DT516" s="60">
        <v>1036</v>
      </c>
      <c r="DU516" s="60"/>
      <c r="DV516" s="60"/>
      <c r="DW516" s="60">
        <v>1976.5295579574999</v>
      </c>
      <c r="DX516" s="60"/>
      <c r="DY516" s="60"/>
      <c r="DZ516" s="60"/>
      <c r="EA516" s="60"/>
      <c r="EB516" s="60"/>
      <c r="EC516" s="60"/>
      <c r="ED516" s="60"/>
      <c r="EE516" s="60"/>
      <c r="EF516" s="60"/>
      <c r="EG516" s="60"/>
      <c r="EH516" s="60"/>
      <c r="EI516" s="60"/>
      <c r="EJ516" s="60"/>
      <c r="EK516" s="60"/>
      <c r="EL516" s="60"/>
      <c r="EM516" s="60"/>
      <c r="EN516" s="60"/>
      <c r="EO516" s="60">
        <v>1597</v>
      </c>
      <c r="EP516" s="60"/>
      <c r="EQ516" s="60"/>
      <c r="ER516" s="60"/>
      <c r="ES516" s="60"/>
      <c r="ET516" s="60"/>
      <c r="EU516" s="60"/>
      <c r="EV516" s="60"/>
      <c r="EW516" s="60"/>
      <c r="EX516" s="60"/>
      <c r="EY516" s="60"/>
      <c r="EZ516" s="60"/>
      <c r="FA516" s="60"/>
      <c r="FB516" s="60"/>
      <c r="FC516" s="60"/>
      <c r="FD516" s="60"/>
      <c r="FE516" s="60"/>
      <c r="FF516" s="60"/>
      <c r="FG516" s="60"/>
      <c r="FH516" s="60"/>
      <c r="FI516" s="60"/>
      <c r="FJ516" s="60"/>
      <c r="FK516" s="60"/>
      <c r="FL516" s="60">
        <v>2130</v>
      </c>
      <c r="FM516" s="60"/>
      <c r="FN516" s="60"/>
    </row>
    <row r="517" spans="1:170" ht="15.6" x14ac:dyDescent="0.3">
      <c r="A517" s="56">
        <v>1759</v>
      </c>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v>1773.6426463551877</v>
      </c>
      <c r="AP517" s="60"/>
      <c r="AQ517" s="60"/>
      <c r="AR517" s="60"/>
      <c r="AS517" s="60"/>
      <c r="AT517" s="60"/>
      <c r="AU517" s="60"/>
      <c r="AV517" s="60"/>
      <c r="AW517" s="60">
        <v>1395.1840141254256</v>
      </c>
      <c r="AX517" s="60"/>
      <c r="AY517" s="60"/>
      <c r="AZ517" s="60"/>
      <c r="BA517" s="60">
        <v>1799.9042991622209</v>
      </c>
      <c r="BB517" s="60"/>
      <c r="BC517" s="60">
        <v>2850</v>
      </c>
      <c r="BD517" s="60"/>
      <c r="BE517" s="60"/>
      <c r="BF517" s="60"/>
      <c r="BG517" s="60"/>
      <c r="BH517" s="60"/>
      <c r="BI517" s="60"/>
      <c r="BJ517" s="60"/>
      <c r="BK517" s="60"/>
      <c r="BL517" s="60"/>
      <c r="BM517" s="60"/>
      <c r="BN517" s="60"/>
      <c r="BO517" s="60"/>
      <c r="BP517" s="60"/>
      <c r="BQ517" s="60"/>
      <c r="BR517" s="60"/>
      <c r="BS517" s="60"/>
      <c r="BT517" s="60"/>
      <c r="BU517" s="60"/>
      <c r="BV517" s="60"/>
      <c r="BW517" s="60"/>
      <c r="BX517" s="60"/>
      <c r="BY517" s="60"/>
      <c r="BZ517" s="60"/>
      <c r="CA517" s="60"/>
      <c r="CB517" s="60"/>
      <c r="CC517" s="60"/>
      <c r="CD517" s="60"/>
      <c r="CE517" s="60"/>
      <c r="CF517" s="60"/>
      <c r="CG517" s="60"/>
      <c r="CH517" s="60"/>
      <c r="CI517" s="60"/>
      <c r="CJ517" s="60"/>
      <c r="CK517" s="60"/>
      <c r="CL517" s="60"/>
      <c r="CM517" s="60"/>
      <c r="CN517" s="60"/>
      <c r="CO517" s="60"/>
      <c r="CP517" s="60"/>
      <c r="CQ517" s="60"/>
      <c r="CR517" s="60"/>
      <c r="CS517" s="60"/>
      <c r="CT517" s="60"/>
      <c r="CU517" s="61">
        <v>1465</v>
      </c>
      <c r="CV517" s="60"/>
      <c r="CW517" s="60"/>
      <c r="CX517" s="60"/>
      <c r="CY517" s="60"/>
      <c r="CZ517" s="60"/>
      <c r="DA517" s="60"/>
      <c r="DB517" s="60"/>
      <c r="DC517" s="60"/>
      <c r="DD517" s="60"/>
      <c r="DE517" s="60"/>
      <c r="DF517" s="60"/>
      <c r="DG517" s="60"/>
      <c r="DH517" s="60"/>
      <c r="DI517" s="60"/>
      <c r="DJ517" s="60"/>
      <c r="DK517" s="60">
        <v>3786.0962566844914</v>
      </c>
      <c r="DL517" s="60"/>
      <c r="DM517" s="60"/>
      <c r="DN517" s="60"/>
      <c r="DO517" s="60"/>
      <c r="DP517" s="60"/>
      <c r="DQ517" s="60"/>
      <c r="DR517" s="60">
        <v>1240</v>
      </c>
      <c r="DS517" s="60"/>
      <c r="DT517" s="60">
        <v>1028</v>
      </c>
      <c r="DU517" s="60"/>
      <c r="DV517" s="60"/>
      <c r="DW517" s="60">
        <v>2039.6055256850002</v>
      </c>
      <c r="DX517" s="60"/>
      <c r="DY517" s="60"/>
      <c r="DZ517" s="60"/>
      <c r="EA517" s="60"/>
      <c r="EB517" s="60"/>
      <c r="EC517" s="60"/>
      <c r="ED517" s="60"/>
      <c r="EE517" s="60"/>
      <c r="EF517" s="60"/>
      <c r="EG517" s="60"/>
      <c r="EH517" s="60"/>
      <c r="EI517" s="60"/>
      <c r="EJ517" s="60"/>
      <c r="EK517" s="60"/>
      <c r="EL517" s="60"/>
      <c r="EM517" s="60"/>
      <c r="EN517" s="60"/>
      <c r="EO517" s="60">
        <v>1588</v>
      </c>
      <c r="EP517" s="60"/>
      <c r="EQ517" s="60"/>
      <c r="ER517" s="60"/>
      <c r="ES517" s="60"/>
      <c r="ET517" s="60"/>
      <c r="EU517" s="60"/>
      <c r="EV517" s="60"/>
      <c r="EW517" s="60"/>
      <c r="EX517" s="60"/>
      <c r="EY517" s="60"/>
      <c r="EZ517" s="60"/>
      <c r="FA517" s="60"/>
      <c r="FB517" s="60"/>
      <c r="FC517" s="60"/>
      <c r="FD517" s="60"/>
      <c r="FE517" s="60"/>
      <c r="FF517" s="60"/>
      <c r="FG517" s="60"/>
      <c r="FH517" s="60"/>
      <c r="FI517" s="60"/>
      <c r="FJ517" s="60"/>
      <c r="FK517" s="60"/>
      <c r="FL517" s="60">
        <v>2040</v>
      </c>
      <c r="FM517" s="60"/>
      <c r="FN517" s="60"/>
    </row>
    <row r="518" spans="1:170" ht="15.6" x14ac:dyDescent="0.3">
      <c r="A518" s="56">
        <v>1760</v>
      </c>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v>1022</v>
      </c>
      <c r="AC518" s="60"/>
      <c r="AD518" s="60"/>
      <c r="AE518" s="60"/>
      <c r="AF518" s="60"/>
      <c r="AG518" s="60"/>
      <c r="AH518" s="60"/>
      <c r="AI518" s="60"/>
      <c r="AJ518" s="60"/>
      <c r="AK518" s="60"/>
      <c r="AL518" s="60"/>
      <c r="AM518" s="60"/>
      <c r="AN518" s="60"/>
      <c r="AO518" s="60">
        <v>1773.7021224590533</v>
      </c>
      <c r="AP518" s="60"/>
      <c r="AQ518" s="60"/>
      <c r="AR518" s="60"/>
      <c r="AS518" s="60"/>
      <c r="AT518" s="60"/>
      <c r="AU518" s="60"/>
      <c r="AV518" s="60"/>
      <c r="AW518" s="60">
        <v>1424.9403025855422</v>
      </c>
      <c r="AX518" s="60"/>
      <c r="AY518" s="60"/>
      <c r="AZ518" s="60"/>
      <c r="BA518" s="60">
        <v>1843.02810747791</v>
      </c>
      <c r="BB518" s="60"/>
      <c r="BC518" s="60">
        <v>2915</v>
      </c>
      <c r="BD518" s="60"/>
      <c r="BE518" s="60"/>
      <c r="BF518" s="60"/>
      <c r="BG518" s="60"/>
      <c r="BH518" s="60"/>
      <c r="BI518" s="60"/>
      <c r="BJ518" s="60"/>
      <c r="BK518" s="60"/>
      <c r="BL518" s="60"/>
      <c r="BM518" s="60"/>
      <c r="BN518" s="60"/>
      <c r="BO518" s="60"/>
      <c r="BP518" s="60"/>
      <c r="BQ518" s="60"/>
      <c r="BR518" s="60"/>
      <c r="BS518" s="60"/>
      <c r="BT518" s="60"/>
      <c r="BU518" s="60"/>
      <c r="BV518" s="60"/>
      <c r="BW518" s="60"/>
      <c r="BX518" s="60"/>
      <c r="BY518" s="60"/>
      <c r="BZ518" s="60"/>
      <c r="CA518" s="60"/>
      <c r="CB518" s="60"/>
      <c r="CC518" s="60"/>
      <c r="CD518" s="60"/>
      <c r="CE518" s="60"/>
      <c r="CF518" s="60"/>
      <c r="CG518" s="60"/>
      <c r="CH518" s="60"/>
      <c r="CI518" s="60"/>
      <c r="CJ518" s="60"/>
      <c r="CK518" s="60"/>
      <c r="CL518" s="60"/>
      <c r="CM518" s="60"/>
      <c r="CN518" s="60"/>
      <c r="CO518" s="60"/>
      <c r="CP518" s="60"/>
      <c r="CQ518" s="60"/>
      <c r="CR518" s="60"/>
      <c r="CS518" s="60"/>
      <c r="CT518" s="60"/>
      <c r="CU518" s="61">
        <v>1476</v>
      </c>
      <c r="CV518" s="60"/>
      <c r="CW518" s="60"/>
      <c r="CX518" s="60"/>
      <c r="CY518" s="60"/>
      <c r="CZ518" s="60"/>
      <c r="DA518" s="60"/>
      <c r="DB518" s="60"/>
      <c r="DC518" s="60"/>
      <c r="DD518" s="60"/>
      <c r="DE518" s="60"/>
      <c r="DF518" s="60"/>
      <c r="DG518" s="60"/>
      <c r="DH518" s="60"/>
      <c r="DI518" s="60"/>
      <c r="DJ518" s="60"/>
      <c r="DK518" s="60">
        <v>3963.4581105169336</v>
      </c>
      <c r="DL518" s="60"/>
      <c r="DM518" s="60"/>
      <c r="DN518" s="60"/>
      <c r="DO518" s="60"/>
      <c r="DP518" s="60"/>
      <c r="DQ518" s="60"/>
      <c r="DR518" s="60">
        <v>1186</v>
      </c>
      <c r="DS518" s="60"/>
      <c r="DT518" s="60">
        <v>1019</v>
      </c>
      <c r="DU518" s="60"/>
      <c r="DV518" s="60"/>
      <c r="DW518" s="60">
        <v>2151.8284305700004</v>
      </c>
      <c r="DX518" s="60"/>
      <c r="DY518" s="60"/>
      <c r="DZ518" s="60"/>
      <c r="EA518" s="60"/>
      <c r="EB518" s="60"/>
      <c r="EC518" s="60"/>
      <c r="ED518" s="60"/>
      <c r="EE518" s="60"/>
      <c r="EF518" s="60"/>
      <c r="EG518" s="60"/>
      <c r="EH518" s="60"/>
      <c r="EI518" s="60"/>
      <c r="EJ518" s="60"/>
      <c r="EK518" s="60"/>
      <c r="EL518" s="60"/>
      <c r="EM518" s="60"/>
      <c r="EN518" s="60"/>
      <c r="EO518" s="60">
        <v>1669</v>
      </c>
      <c r="EP518" s="60"/>
      <c r="EQ518" s="60"/>
      <c r="ER518" s="60"/>
      <c r="ES518" s="60"/>
      <c r="ET518" s="60"/>
      <c r="EU518" s="60"/>
      <c r="EV518" s="60"/>
      <c r="EW518" s="60"/>
      <c r="EX518" s="60"/>
      <c r="EY518" s="60"/>
      <c r="EZ518" s="60"/>
      <c r="FA518" s="60"/>
      <c r="FB518" s="60"/>
      <c r="FC518" s="60"/>
      <c r="FD518" s="60"/>
      <c r="FE518" s="60"/>
      <c r="FF518" s="60"/>
      <c r="FG518" s="60"/>
      <c r="FH518" s="60"/>
      <c r="FI518" s="60"/>
      <c r="FJ518" s="60"/>
      <c r="FK518" s="60"/>
      <c r="FL518" s="60">
        <v>2005</v>
      </c>
      <c r="FM518" s="60"/>
      <c r="FN518" s="60"/>
    </row>
    <row r="519" spans="1:170" ht="15.6" x14ac:dyDescent="0.3">
      <c r="A519" s="56">
        <v>1761</v>
      </c>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v>1755.0459817990366</v>
      </c>
      <c r="AP519" s="60"/>
      <c r="AQ519" s="60"/>
      <c r="AR519" s="60"/>
      <c r="AS519" s="60"/>
      <c r="AT519" s="60"/>
      <c r="AU519" s="60"/>
      <c r="AV519" s="60"/>
      <c r="AW519" s="60">
        <v>1385.7856495458718</v>
      </c>
      <c r="AX519" s="60"/>
      <c r="AY519" s="60"/>
      <c r="AZ519" s="60"/>
      <c r="BA519" s="60">
        <v>1912.1753841878995</v>
      </c>
      <c r="BB519" s="60"/>
      <c r="BC519" s="60">
        <v>3011</v>
      </c>
      <c r="BD519" s="60"/>
      <c r="BE519" s="60"/>
      <c r="BF519" s="60"/>
      <c r="BG519" s="60"/>
      <c r="BH519" s="60"/>
      <c r="BI519" s="60"/>
      <c r="BJ519" s="60"/>
      <c r="BK519" s="60"/>
      <c r="BL519" s="60"/>
      <c r="BM519" s="60"/>
      <c r="BN519" s="60"/>
      <c r="BO519" s="60"/>
      <c r="BP519" s="60"/>
      <c r="BQ519" s="60"/>
      <c r="BR519" s="60"/>
      <c r="BS519" s="60"/>
      <c r="BT519" s="60"/>
      <c r="BU519" s="60"/>
      <c r="BV519" s="60"/>
      <c r="BW519" s="60"/>
      <c r="BX519" s="60"/>
      <c r="BY519" s="60"/>
      <c r="BZ519" s="60"/>
      <c r="CA519" s="60"/>
      <c r="CB519" s="60"/>
      <c r="CC519" s="60"/>
      <c r="CD519" s="60"/>
      <c r="CE519" s="60"/>
      <c r="CF519" s="60"/>
      <c r="CG519" s="60"/>
      <c r="CH519" s="60"/>
      <c r="CI519" s="60"/>
      <c r="CJ519" s="60"/>
      <c r="CK519" s="60"/>
      <c r="CL519" s="60"/>
      <c r="CM519" s="60"/>
      <c r="CN519" s="60"/>
      <c r="CO519" s="60"/>
      <c r="CP519" s="60"/>
      <c r="CQ519" s="60"/>
      <c r="CR519" s="60"/>
      <c r="CS519" s="60"/>
      <c r="CT519" s="60"/>
      <c r="CU519" s="61">
        <v>1486</v>
      </c>
      <c r="CV519" s="60"/>
      <c r="CW519" s="60"/>
      <c r="CX519" s="60"/>
      <c r="CY519" s="60"/>
      <c r="CZ519" s="60"/>
      <c r="DA519" s="60"/>
      <c r="DB519" s="60"/>
      <c r="DC519" s="60"/>
      <c r="DD519" s="60"/>
      <c r="DE519" s="60"/>
      <c r="DF519" s="60"/>
      <c r="DG519" s="60"/>
      <c r="DH519" s="60"/>
      <c r="DI519" s="60"/>
      <c r="DJ519" s="60"/>
      <c r="DK519" s="60">
        <v>3975.935828877005</v>
      </c>
      <c r="DL519" s="60"/>
      <c r="DM519" s="60"/>
      <c r="DN519" s="60"/>
      <c r="DO519" s="60"/>
      <c r="DP519" s="60"/>
      <c r="DQ519" s="60"/>
      <c r="DR519" s="60">
        <v>1211</v>
      </c>
      <c r="DS519" s="60"/>
      <c r="DT519" s="60">
        <v>1011</v>
      </c>
      <c r="DU519" s="60"/>
      <c r="DV519" s="60"/>
      <c r="DW519" s="60">
        <v>2186.7761026475</v>
      </c>
      <c r="DX519" s="60"/>
      <c r="DY519" s="60"/>
      <c r="DZ519" s="60"/>
      <c r="EA519" s="60"/>
      <c r="EB519" s="60"/>
      <c r="EC519" s="60"/>
      <c r="ED519" s="60"/>
      <c r="EE519" s="60"/>
      <c r="EF519" s="60"/>
      <c r="EG519" s="60"/>
      <c r="EH519" s="60"/>
      <c r="EI519" s="60"/>
      <c r="EJ519" s="60"/>
      <c r="EK519" s="60"/>
      <c r="EL519" s="60"/>
      <c r="EM519" s="60"/>
      <c r="EN519" s="60"/>
      <c r="EO519" s="60">
        <v>1608</v>
      </c>
      <c r="EP519" s="60"/>
      <c r="EQ519" s="60"/>
      <c r="ER519" s="60"/>
      <c r="ES519" s="60"/>
      <c r="ET519" s="60"/>
      <c r="EU519" s="60"/>
      <c r="EV519" s="60"/>
      <c r="EW519" s="60"/>
      <c r="EX519" s="60"/>
      <c r="EY519" s="60"/>
      <c r="EZ519" s="60"/>
      <c r="FA519" s="60"/>
      <c r="FB519" s="60"/>
      <c r="FC519" s="60"/>
      <c r="FD519" s="60"/>
      <c r="FE519" s="60"/>
      <c r="FF519" s="60"/>
      <c r="FG519" s="60"/>
      <c r="FH519" s="60"/>
      <c r="FI519" s="60"/>
      <c r="FJ519" s="60"/>
      <c r="FK519" s="60"/>
      <c r="FL519" s="60">
        <v>2071</v>
      </c>
      <c r="FM519" s="60"/>
      <c r="FN519" s="60"/>
    </row>
    <row r="520" spans="1:170" ht="15.6" x14ac:dyDescent="0.3">
      <c r="A520" s="56">
        <v>1762</v>
      </c>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v>1651.1967470956336</v>
      </c>
      <c r="AP520" s="60"/>
      <c r="AQ520" s="60"/>
      <c r="AR520" s="60"/>
      <c r="AS520" s="60"/>
      <c r="AT520" s="60"/>
      <c r="AU520" s="60"/>
      <c r="AV520" s="60"/>
      <c r="AW520" s="60">
        <v>1314.1064762247761</v>
      </c>
      <c r="AX520" s="60"/>
      <c r="AY520" s="60"/>
      <c r="AZ520" s="60"/>
      <c r="BA520" s="60">
        <v>2020.1148519370277</v>
      </c>
      <c r="BB520" s="60"/>
      <c r="BC520" s="60">
        <v>2917</v>
      </c>
      <c r="BD520" s="60"/>
      <c r="BE520" s="60"/>
      <c r="BF520" s="60"/>
      <c r="BG520" s="60"/>
      <c r="BH520" s="60"/>
      <c r="BI520" s="60"/>
      <c r="BJ520" s="60"/>
      <c r="BK520" s="60"/>
      <c r="BL520" s="60"/>
      <c r="BM520" s="60"/>
      <c r="BN520" s="60"/>
      <c r="BO520" s="60"/>
      <c r="BP520" s="60"/>
      <c r="BQ520" s="60"/>
      <c r="BR520" s="60"/>
      <c r="BS520" s="60"/>
      <c r="BT520" s="60"/>
      <c r="BU520" s="60"/>
      <c r="BV520" s="60"/>
      <c r="BW520" s="60"/>
      <c r="BX520" s="60"/>
      <c r="BY520" s="60"/>
      <c r="BZ520" s="60"/>
      <c r="CA520" s="60"/>
      <c r="CB520" s="60"/>
      <c r="CC520" s="60"/>
      <c r="CD520" s="60"/>
      <c r="CE520" s="60"/>
      <c r="CF520" s="60"/>
      <c r="CG520" s="60"/>
      <c r="CH520" s="60"/>
      <c r="CI520" s="60"/>
      <c r="CJ520" s="60"/>
      <c r="CK520" s="60"/>
      <c r="CL520" s="60"/>
      <c r="CM520" s="60"/>
      <c r="CN520" s="60"/>
      <c r="CO520" s="60"/>
      <c r="CP520" s="60"/>
      <c r="CQ520" s="60"/>
      <c r="CR520" s="60"/>
      <c r="CS520" s="60"/>
      <c r="CT520" s="60"/>
      <c r="CU520" s="61">
        <v>1487</v>
      </c>
      <c r="CV520" s="60"/>
      <c r="CW520" s="60"/>
      <c r="CX520" s="60"/>
      <c r="CY520" s="60"/>
      <c r="CZ520" s="60"/>
      <c r="DA520" s="60"/>
      <c r="DB520" s="60"/>
      <c r="DC520" s="60"/>
      <c r="DD520" s="60"/>
      <c r="DE520" s="60"/>
      <c r="DF520" s="60"/>
      <c r="DG520" s="60"/>
      <c r="DH520" s="60"/>
      <c r="DI520" s="60"/>
      <c r="DJ520" s="60"/>
      <c r="DK520" s="60">
        <v>4032.9768270944737</v>
      </c>
      <c r="DL520" s="60"/>
      <c r="DM520" s="60"/>
      <c r="DN520" s="60"/>
      <c r="DO520" s="60"/>
      <c r="DP520" s="60"/>
      <c r="DQ520" s="60"/>
      <c r="DR520" s="60">
        <v>1215</v>
      </c>
      <c r="DS520" s="60"/>
      <c r="DT520" s="60">
        <v>1004</v>
      </c>
      <c r="DU520" s="60"/>
      <c r="DV520" s="60"/>
      <c r="DW520" s="60">
        <v>2028.034700965</v>
      </c>
      <c r="DX520" s="60"/>
      <c r="DY520" s="60"/>
      <c r="DZ520" s="60"/>
      <c r="EA520" s="60"/>
      <c r="EB520" s="60"/>
      <c r="EC520" s="60"/>
      <c r="ED520" s="60"/>
      <c r="EE520" s="60"/>
      <c r="EF520" s="60"/>
      <c r="EG520" s="60"/>
      <c r="EH520" s="60"/>
      <c r="EI520" s="60"/>
      <c r="EJ520" s="60"/>
      <c r="EK520" s="60"/>
      <c r="EL520" s="60"/>
      <c r="EM520" s="60"/>
      <c r="EN520" s="60"/>
      <c r="EO520" s="60">
        <v>1444</v>
      </c>
      <c r="EP520" s="60"/>
      <c r="EQ520" s="60"/>
      <c r="ER520" s="60"/>
      <c r="ES520" s="60"/>
      <c r="ET520" s="60"/>
      <c r="EU520" s="60"/>
      <c r="EV520" s="60"/>
      <c r="EW520" s="60"/>
      <c r="EX520" s="60"/>
      <c r="EY520" s="60"/>
      <c r="EZ520" s="60"/>
      <c r="FA520" s="60"/>
      <c r="FB520" s="60"/>
      <c r="FC520" s="60"/>
      <c r="FD520" s="60"/>
      <c r="FE520" s="60"/>
      <c r="FF520" s="60"/>
      <c r="FG520" s="60"/>
      <c r="FH520" s="60"/>
      <c r="FI520" s="60"/>
      <c r="FJ520" s="60"/>
      <c r="FK520" s="60"/>
      <c r="FL520" s="60">
        <v>1852</v>
      </c>
      <c r="FM520" s="60"/>
      <c r="FN520" s="60"/>
    </row>
    <row r="521" spans="1:170" ht="15.6" x14ac:dyDescent="0.3">
      <c r="A521" s="56">
        <v>1763</v>
      </c>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v>1683.4457925885283</v>
      </c>
      <c r="AP521" s="60"/>
      <c r="AQ521" s="60"/>
      <c r="AR521" s="60"/>
      <c r="AS521" s="60"/>
      <c r="AT521" s="60"/>
      <c r="AU521" s="60"/>
      <c r="AV521" s="60"/>
      <c r="AW521" s="60">
        <v>1237.6923342091739</v>
      </c>
      <c r="AX521" s="60"/>
      <c r="AY521" s="60"/>
      <c r="AZ521" s="60"/>
      <c r="BA521" s="60">
        <v>2002.9077027371657</v>
      </c>
      <c r="BB521" s="60"/>
      <c r="BC521" s="60">
        <v>2914</v>
      </c>
      <c r="BD521" s="60"/>
      <c r="BE521" s="60"/>
      <c r="BF521" s="60"/>
      <c r="BG521" s="60"/>
      <c r="BH521" s="60"/>
      <c r="BI521" s="60"/>
      <c r="BJ521" s="60"/>
      <c r="BK521" s="60"/>
      <c r="BL521" s="60"/>
      <c r="BM521" s="60"/>
      <c r="BN521" s="60"/>
      <c r="BO521" s="60"/>
      <c r="BP521" s="60"/>
      <c r="BQ521" s="60"/>
      <c r="BR521" s="60"/>
      <c r="BS521" s="60"/>
      <c r="BT521" s="60"/>
      <c r="BU521" s="60"/>
      <c r="BV521" s="60"/>
      <c r="BW521" s="60"/>
      <c r="BX521" s="60"/>
      <c r="BY521" s="60"/>
      <c r="BZ521" s="60"/>
      <c r="CA521" s="60"/>
      <c r="CB521" s="60"/>
      <c r="CC521" s="60"/>
      <c r="CD521" s="60"/>
      <c r="CE521" s="60"/>
      <c r="CF521" s="60"/>
      <c r="CG521" s="60"/>
      <c r="CH521" s="60"/>
      <c r="CI521" s="60"/>
      <c r="CJ521" s="60"/>
      <c r="CK521" s="60"/>
      <c r="CL521" s="60"/>
      <c r="CM521" s="60"/>
      <c r="CN521" s="60"/>
      <c r="CO521" s="60"/>
      <c r="CP521" s="60"/>
      <c r="CQ521" s="60"/>
      <c r="CR521" s="60"/>
      <c r="CS521" s="60"/>
      <c r="CT521" s="60"/>
      <c r="CU521" s="61">
        <v>1417</v>
      </c>
      <c r="CV521" s="60"/>
      <c r="CW521" s="60"/>
      <c r="CX521" s="60"/>
      <c r="CY521" s="60"/>
      <c r="CZ521" s="60"/>
      <c r="DA521" s="60"/>
      <c r="DB521" s="60"/>
      <c r="DC521" s="60"/>
      <c r="DD521" s="60"/>
      <c r="DE521" s="60"/>
      <c r="DF521" s="60"/>
      <c r="DG521" s="60"/>
      <c r="DH521" s="60"/>
      <c r="DI521" s="60"/>
      <c r="DJ521" s="60"/>
      <c r="DK521" s="60">
        <v>4311.9429590017817</v>
      </c>
      <c r="DL521" s="60"/>
      <c r="DM521" s="60"/>
      <c r="DN521" s="60"/>
      <c r="DO521" s="60"/>
      <c r="DP521" s="60"/>
      <c r="DQ521" s="60"/>
      <c r="DR521" s="60">
        <v>1211</v>
      </c>
      <c r="DS521" s="60"/>
      <c r="DT521" s="60">
        <v>991</v>
      </c>
      <c r="DU521" s="60"/>
      <c r="DV521" s="60"/>
      <c r="DW521" s="60">
        <v>1984.7086284025002</v>
      </c>
      <c r="DX521" s="60"/>
      <c r="DY521" s="60"/>
      <c r="DZ521" s="60"/>
      <c r="EA521" s="60"/>
      <c r="EB521" s="60"/>
      <c r="EC521" s="60"/>
      <c r="ED521" s="60"/>
      <c r="EE521" s="60"/>
      <c r="EF521" s="60"/>
      <c r="EG521" s="60"/>
      <c r="EH521" s="60"/>
      <c r="EI521" s="60"/>
      <c r="EJ521" s="60"/>
      <c r="EK521" s="60"/>
      <c r="EL521" s="60"/>
      <c r="EM521" s="60"/>
      <c r="EN521" s="60"/>
      <c r="EO521" s="60">
        <v>1573</v>
      </c>
      <c r="EP521" s="60"/>
      <c r="EQ521" s="60"/>
      <c r="ER521" s="60"/>
      <c r="ES521" s="60"/>
      <c r="ET521" s="60"/>
      <c r="EU521" s="60"/>
      <c r="EV521" s="60"/>
      <c r="EW521" s="60"/>
      <c r="EX521" s="60"/>
      <c r="EY521" s="60"/>
      <c r="EZ521" s="60"/>
      <c r="FA521" s="60"/>
      <c r="FB521" s="60"/>
      <c r="FC521" s="60"/>
      <c r="FD521" s="60"/>
      <c r="FE521" s="60"/>
      <c r="FF521" s="60"/>
      <c r="FG521" s="60"/>
      <c r="FH521" s="60"/>
      <c r="FI521" s="60"/>
      <c r="FJ521" s="60"/>
      <c r="FK521" s="60"/>
      <c r="FL521" s="60">
        <v>2160</v>
      </c>
      <c r="FM521" s="60"/>
      <c r="FN521" s="60"/>
    </row>
    <row r="522" spans="1:170" ht="15.6" x14ac:dyDescent="0.3">
      <c r="A522" s="56">
        <v>1764</v>
      </c>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c r="AN522" s="60"/>
      <c r="AO522" s="60">
        <v>1731.1179295441198</v>
      </c>
      <c r="AP522" s="60"/>
      <c r="AQ522" s="60"/>
      <c r="AR522" s="60"/>
      <c r="AS522" s="60"/>
      <c r="AT522" s="60"/>
      <c r="AU522" s="60"/>
      <c r="AV522" s="60"/>
      <c r="AW522" s="60">
        <v>1289.0787673321327</v>
      </c>
      <c r="AX522" s="60"/>
      <c r="AY522" s="60"/>
      <c r="AZ522" s="60"/>
      <c r="BA522" s="60">
        <v>1884.9619495246807</v>
      </c>
      <c r="BB522" s="60"/>
      <c r="BC522" s="60">
        <v>2898</v>
      </c>
      <c r="BD522" s="60"/>
      <c r="BE522" s="60"/>
      <c r="BF522" s="60"/>
      <c r="BG522" s="60"/>
      <c r="BH522" s="60"/>
      <c r="BI522" s="60"/>
      <c r="BJ522" s="60"/>
      <c r="BK522" s="60"/>
      <c r="BL522" s="60"/>
      <c r="BM522" s="60"/>
      <c r="BN522" s="60"/>
      <c r="BO522" s="60"/>
      <c r="BP522" s="60"/>
      <c r="BQ522" s="60"/>
      <c r="BR522" s="60"/>
      <c r="BS522" s="60"/>
      <c r="BT522" s="60"/>
      <c r="BU522" s="60"/>
      <c r="BV522" s="60"/>
      <c r="BW522" s="60"/>
      <c r="BX522" s="60"/>
      <c r="BY522" s="60"/>
      <c r="BZ522" s="60"/>
      <c r="CA522" s="60"/>
      <c r="CB522" s="60"/>
      <c r="CC522" s="60"/>
      <c r="CD522" s="60"/>
      <c r="CE522" s="60"/>
      <c r="CF522" s="60"/>
      <c r="CG522" s="60"/>
      <c r="CH522" s="60"/>
      <c r="CI522" s="60"/>
      <c r="CJ522" s="60"/>
      <c r="CK522" s="60"/>
      <c r="CL522" s="60"/>
      <c r="CM522" s="60"/>
      <c r="CN522" s="60"/>
      <c r="CO522" s="60"/>
      <c r="CP522" s="60"/>
      <c r="CQ522" s="60"/>
      <c r="CR522" s="60"/>
      <c r="CS522" s="60"/>
      <c r="CT522" s="60"/>
      <c r="CU522" s="61">
        <v>1392</v>
      </c>
      <c r="CV522" s="60"/>
      <c r="CW522" s="60"/>
      <c r="CX522" s="60"/>
      <c r="CY522" s="60"/>
      <c r="CZ522" s="60"/>
      <c r="DA522" s="60"/>
      <c r="DB522" s="60"/>
      <c r="DC522" s="60"/>
      <c r="DD522" s="60"/>
      <c r="DE522" s="60"/>
      <c r="DF522" s="60"/>
      <c r="DG522" s="60"/>
      <c r="DH522" s="60"/>
      <c r="DI522" s="60"/>
      <c r="DJ522" s="60"/>
      <c r="DK522" s="60">
        <v>4327.0944741532976</v>
      </c>
      <c r="DL522" s="60"/>
      <c r="DM522" s="60"/>
      <c r="DN522" s="60"/>
      <c r="DO522" s="60"/>
      <c r="DP522" s="60"/>
      <c r="DQ522" s="60"/>
      <c r="DR522" s="60">
        <v>1277</v>
      </c>
      <c r="DS522" s="60"/>
      <c r="DT522" s="60">
        <v>985</v>
      </c>
      <c r="DU522" s="60"/>
      <c r="DV522" s="60"/>
      <c r="DW522" s="60">
        <v>2032.9490365275001</v>
      </c>
      <c r="DX522" s="60"/>
      <c r="DY522" s="60"/>
      <c r="DZ522" s="60"/>
      <c r="EA522" s="60"/>
      <c r="EB522" s="60"/>
      <c r="EC522" s="60"/>
      <c r="ED522" s="60"/>
      <c r="EE522" s="60"/>
      <c r="EF522" s="60"/>
      <c r="EG522" s="60"/>
      <c r="EH522" s="60"/>
      <c r="EI522" s="60"/>
      <c r="EJ522" s="60"/>
      <c r="EK522" s="60"/>
      <c r="EL522" s="60"/>
      <c r="EM522" s="60"/>
      <c r="EN522" s="60"/>
      <c r="EO522" s="60">
        <v>1422</v>
      </c>
      <c r="EP522" s="60"/>
      <c r="EQ522" s="60"/>
      <c r="ER522" s="60"/>
      <c r="ES522" s="60"/>
      <c r="ET522" s="60"/>
      <c r="EU522" s="60"/>
      <c r="EV522" s="60"/>
      <c r="EW522" s="60"/>
      <c r="EX522" s="60"/>
      <c r="EY522" s="60"/>
      <c r="EZ522" s="60"/>
      <c r="FA522" s="60"/>
      <c r="FB522" s="60"/>
      <c r="FC522" s="60"/>
      <c r="FD522" s="60"/>
      <c r="FE522" s="60"/>
      <c r="FF522" s="60"/>
      <c r="FG522" s="60"/>
      <c r="FH522" s="60"/>
      <c r="FI522" s="60"/>
      <c r="FJ522" s="60"/>
      <c r="FK522" s="60"/>
      <c r="FL522" s="60">
        <v>2185</v>
      </c>
      <c r="FM522" s="60"/>
      <c r="FN522" s="60"/>
    </row>
    <row r="523" spans="1:170" ht="15.6" x14ac:dyDescent="0.3">
      <c r="A523" s="56">
        <v>1765</v>
      </c>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c r="AD523" s="60"/>
      <c r="AE523" s="60"/>
      <c r="AF523" s="60"/>
      <c r="AG523" s="60"/>
      <c r="AH523" s="60"/>
      <c r="AI523" s="60"/>
      <c r="AJ523" s="60"/>
      <c r="AK523" s="60"/>
      <c r="AL523" s="60"/>
      <c r="AM523" s="60"/>
      <c r="AN523" s="60"/>
      <c r="AO523" s="60">
        <v>1719.3860538646263</v>
      </c>
      <c r="AP523" s="60"/>
      <c r="AQ523" s="60"/>
      <c r="AR523" s="60"/>
      <c r="AS523" s="60"/>
      <c r="AT523" s="60"/>
      <c r="AU523" s="60"/>
      <c r="AV523" s="60"/>
      <c r="AW523" s="60">
        <v>1295.9508369887601</v>
      </c>
      <c r="AX523" s="60"/>
      <c r="AY523" s="60"/>
      <c r="AZ523" s="60"/>
      <c r="BA523" s="60">
        <v>1831.7267005147655</v>
      </c>
      <c r="BB523" s="60"/>
      <c r="BC523" s="60">
        <v>2853</v>
      </c>
      <c r="BD523" s="60"/>
      <c r="BE523" s="60"/>
      <c r="BF523" s="60"/>
      <c r="BG523" s="60"/>
      <c r="BH523" s="60"/>
      <c r="BI523" s="60"/>
      <c r="BJ523" s="60"/>
      <c r="BK523" s="60"/>
      <c r="BL523" s="60"/>
      <c r="BM523" s="60"/>
      <c r="BN523" s="60"/>
      <c r="BO523" s="60"/>
      <c r="BP523" s="60"/>
      <c r="BQ523" s="60"/>
      <c r="BR523" s="60"/>
      <c r="BS523" s="60"/>
      <c r="BT523" s="60"/>
      <c r="BU523" s="60"/>
      <c r="BV523" s="60"/>
      <c r="BW523" s="60"/>
      <c r="BX523" s="60"/>
      <c r="BY523" s="60"/>
      <c r="BZ523" s="60"/>
      <c r="CA523" s="60"/>
      <c r="CB523" s="60"/>
      <c r="CC523" s="60"/>
      <c r="CD523" s="60"/>
      <c r="CE523" s="60"/>
      <c r="CF523" s="60"/>
      <c r="CG523" s="60"/>
      <c r="CH523" s="60"/>
      <c r="CI523" s="60"/>
      <c r="CJ523" s="60"/>
      <c r="CK523" s="60"/>
      <c r="CL523" s="60"/>
      <c r="CM523" s="60"/>
      <c r="CN523" s="60"/>
      <c r="CO523" s="60"/>
      <c r="CP523" s="60"/>
      <c r="CQ523" s="60"/>
      <c r="CR523" s="60"/>
      <c r="CS523" s="60"/>
      <c r="CT523" s="60"/>
      <c r="CU523" s="61">
        <v>1390</v>
      </c>
      <c r="CV523" s="60"/>
      <c r="CW523" s="60"/>
      <c r="CX523" s="60"/>
      <c r="CY523" s="60"/>
      <c r="CZ523" s="60"/>
      <c r="DA523" s="60"/>
      <c r="DB523" s="60"/>
      <c r="DC523" s="60"/>
      <c r="DD523" s="60"/>
      <c r="DE523" s="60"/>
      <c r="DF523" s="60"/>
      <c r="DG523" s="60"/>
      <c r="DH523" s="60"/>
      <c r="DI523" s="60"/>
      <c r="DJ523" s="60"/>
      <c r="DK523" s="60">
        <v>4880.5704099821742</v>
      </c>
      <c r="DL523" s="60"/>
      <c r="DM523" s="60"/>
      <c r="DN523" s="60"/>
      <c r="DO523" s="60"/>
      <c r="DP523" s="60"/>
      <c r="DQ523" s="60"/>
      <c r="DR523" s="60">
        <v>1361</v>
      </c>
      <c r="DS523" s="60"/>
      <c r="DT523" s="60">
        <v>979</v>
      </c>
      <c r="DU523" s="60"/>
      <c r="DV523" s="60"/>
      <c r="DW523" s="60">
        <v>2036.0681962075003</v>
      </c>
      <c r="DX523" s="60"/>
      <c r="DY523" s="60"/>
      <c r="DZ523" s="60"/>
      <c r="EA523" s="60"/>
      <c r="EB523" s="60"/>
      <c r="EC523" s="60"/>
      <c r="ED523" s="60"/>
      <c r="EE523" s="60"/>
      <c r="EF523" s="60"/>
      <c r="EG523" s="60"/>
      <c r="EH523" s="60"/>
      <c r="EI523" s="60"/>
      <c r="EJ523" s="60"/>
      <c r="EK523" s="60"/>
      <c r="EL523" s="60"/>
      <c r="EM523" s="60"/>
      <c r="EN523" s="60"/>
      <c r="EO523" s="60">
        <v>1484</v>
      </c>
      <c r="EP523" s="60"/>
      <c r="EQ523" s="60"/>
      <c r="ER523" s="60"/>
      <c r="ES523" s="60"/>
      <c r="ET523" s="60"/>
      <c r="EU523" s="60"/>
      <c r="EV523" s="60"/>
      <c r="EW523" s="60"/>
      <c r="EX523" s="60"/>
      <c r="EY523" s="60"/>
      <c r="EZ523" s="60"/>
      <c r="FA523" s="60"/>
      <c r="FB523" s="60"/>
      <c r="FC523" s="60"/>
      <c r="FD523" s="60"/>
      <c r="FE523" s="60"/>
      <c r="FF523" s="60"/>
      <c r="FG523" s="60"/>
      <c r="FH523" s="60"/>
      <c r="FI523" s="60"/>
      <c r="FJ523" s="60"/>
      <c r="FK523" s="60"/>
      <c r="FL523" s="60">
        <v>2225</v>
      </c>
      <c r="FM523" s="60"/>
      <c r="FN523" s="60"/>
    </row>
    <row r="524" spans="1:170" ht="15.6" x14ac:dyDescent="0.3">
      <c r="A524" s="56">
        <v>1766</v>
      </c>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v>991</v>
      </c>
      <c r="AC524" s="60"/>
      <c r="AD524" s="60"/>
      <c r="AE524" s="60"/>
      <c r="AF524" s="60"/>
      <c r="AG524" s="60"/>
      <c r="AH524" s="60"/>
      <c r="AI524" s="60"/>
      <c r="AJ524" s="60"/>
      <c r="AK524" s="60"/>
      <c r="AL524" s="60"/>
      <c r="AM524" s="60"/>
      <c r="AN524" s="60"/>
      <c r="AO524" s="60">
        <v>1746.6333221294253</v>
      </c>
      <c r="AP524" s="60"/>
      <c r="AQ524" s="60"/>
      <c r="AR524" s="60"/>
      <c r="AS524" s="60"/>
      <c r="AT524" s="60"/>
      <c r="AU524" s="60"/>
      <c r="AV524" s="60"/>
      <c r="AW524" s="60">
        <v>1313.6808928210214</v>
      </c>
      <c r="AX524" s="60"/>
      <c r="AY524" s="60"/>
      <c r="AZ524" s="60"/>
      <c r="BA524" s="60">
        <v>1848.974463219248</v>
      </c>
      <c r="BB524" s="60"/>
      <c r="BC524" s="60">
        <v>2879</v>
      </c>
      <c r="BD524" s="60"/>
      <c r="BE524" s="60"/>
      <c r="BF524" s="60"/>
      <c r="BG524" s="60"/>
      <c r="BH524" s="60"/>
      <c r="BI524" s="60"/>
      <c r="BJ524" s="60"/>
      <c r="BK524" s="60"/>
      <c r="BL524" s="60"/>
      <c r="BM524" s="60"/>
      <c r="BN524" s="60"/>
      <c r="BO524" s="60"/>
      <c r="BP524" s="60"/>
      <c r="BQ524" s="60"/>
      <c r="BR524" s="60"/>
      <c r="BS524" s="60"/>
      <c r="BT524" s="60"/>
      <c r="BU524" s="60"/>
      <c r="BV524" s="60"/>
      <c r="BW524" s="60"/>
      <c r="BX524" s="60"/>
      <c r="BY524" s="60"/>
      <c r="BZ524" s="60"/>
      <c r="CA524" s="60"/>
      <c r="CB524" s="60"/>
      <c r="CC524" s="60"/>
      <c r="CD524" s="60"/>
      <c r="CE524" s="60"/>
      <c r="CF524" s="60"/>
      <c r="CG524" s="60"/>
      <c r="CH524" s="60"/>
      <c r="CI524" s="60"/>
      <c r="CJ524" s="60"/>
      <c r="CK524" s="60"/>
      <c r="CL524" s="60"/>
      <c r="CM524" s="60"/>
      <c r="CN524" s="60"/>
      <c r="CO524" s="60"/>
      <c r="CP524" s="60"/>
      <c r="CQ524" s="60"/>
      <c r="CR524" s="60"/>
      <c r="CS524" s="60"/>
      <c r="CT524" s="60"/>
      <c r="CU524" s="61">
        <v>1404</v>
      </c>
      <c r="CV524" s="60"/>
      <c r="CW524" s="60"/>
      <c r="CX524" s="60"/>
      <c r="CY524" s="60"/>
      <c r="CZ524" s="60"/>
      <c r="DA524" s="60"/>
      <c r="DB524" s="60"/>
      <c r="DC524" s="60"/>
      <c r="DD524" s="60"/>
      <c r="DE524" s="60"/>
      <c r="DF524" s="60"/>
      <c r="DG524" s="60"/>
      <c r="DH524" s="60"/>
      <c r="DI524" s="60"/>
      <c r="DJ524" s="60"/>
      <c r="DK524" s="60">
        <v>4359.1800356506237</v>
      </c>
      <c r="DL524" s="60"/>
      <c r="DM524" s="60"/>
      <c r="DN524" s="60"/>
      <c r="DO524" s="60"/>
      <c r="DP524" s="60"/>
      <c r="DQ524" s="60"/>
      <c r="DR524" s="60">
        <v>1344</v>
      </c>
      <c r="DS524" s="60"/>
      <c r="DT524" s="60">
        <v>974</v>
      </c>
      <c r="DU524" s="60"/>
      <c r="DV524" s="60"/>
      <c r="DW524" s="60">
        <v>2021.2111872224998</v>
      </c>
      <c r="DX524" s="60"/>
      <c r="DY524" s="60"/>
      <c r="DZ524" s="60"/>
      <c r="EA524" s="60"/>
      <c r="EB524" s="60"/>
      <c r="EC524" s="60"/>
      <c r="ED524" s="60"/>
      <c r="EE524" s="60"/>
      <c r="EF524" s="60"/>
      <c r="EG524" s="60"/>
      <c r="EH524" s="60"/>
      <c r="EI524" s="60"/>
      <c r="EJ524" s="60"/>
      <c r="EK524" s="60"/>
      <c r="EL524" s="60"/>
      <c r="EM524" s="60"/>
      <c r="EN524" s="60"/>
      <c r="EO524" s="60">
        <v>1533</v>
      </c>
      <c r="EP524" s="60"/>
      <c r="EQ524" s="60"/>
      <c r="ER524" s="60"/>
      <c r="ES524" s="60"/>
      <c r="ET524" s="60"/>
      <c r="EU524" s="60"/>
      <c r="EV524" s="60"/>
      <c r="EW524" s="60"/>
      <c r="EX524" s="60"/>
      <c r="EY524" s="60"/>
      <c r="EZ524" s="60"/>
      <c r="FA524" s="60"/>
      <c r="FB524" s="60"/>
      <c r="FC524" s="60"/>
      <c r="FD524" s="60"/>
      <c r="FE524" s="60"/>
      <c r="FF524" s="60"/>
      <c r="FG524" s="60"/>
      <c r="FH524" s="60"/>
      <c r="FI524" s="60"/>
      <c r="FJ524" s="60"/>
      <c r="FK524" s="60"/>
      <c r="FL524" s="60">
        <v>2216</v>
      </c>
      <c r="FM524" s="60"/>
      <c r="FN524" s="60"/>
    </row>
    <row r="525" spans="1:170" ht="15.6" x14ac:dyDescent="0.3">
      <c r="A525" s="56">
        <v>1767</v>
      </c>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c r="AN525" s="60"/>
      <c r="AO525" s="60">
        <v>1764.5777337642205</v>
      </c>
      <c r="AP525" s="60"/>
      <c r="AQ525" s="60"/>
      <c r="AR525" s="60"/>
      <c r="AS525" s="60"/>
      <c r="AT525" s="60"/>
      <c r="AU525" s="60"/>
      <c r="AV525" s="60"/>
      <c r="AW525" s="60">
        <v>1269.2552293785593</v>
      </c>
      <c r="AX525" s="60"/>
      <c r="AY525" s="60"/>
      <c r="AZ525" s="60"/>
      <c r="BA525" s="60">
        <v>1778.1849489515198</v>
      </c>
      <c r="BB525" s="60"/>
      <c r="BC525" s="60">
        <v>2891</v>
      </c>
      <c r="BD525" s="60"/>
      <c r="BE525" s="60"/>
      <c r="BF525" s="60"/>
      <c r="BG525" s="60"/>
      <c r="BH525" s="60"/>
      <c r="BI525" s="60"/>
      <c r="BJ525" s="60"/>
      <c r="BK525" s="60"/>
      <c r="BL525" s="60"/>
      <c r="BM525" s="60"/>
      <c r="BN525" s="60"/>
      <c r="BO525" s="60"/>
      <c r="BP525" s="60"/>
      <c r="BQ525" s="60"/>
      <c r="BR525" s="60"/>
      <c r="BS525" s="60"/>
      <c r="BT525" s="60"/>
      <c r="BU525" s="60"/>
      <c r="BV525" s="60"/>
      <c r="BW525" s="60"/>
      <c r="BX525" s="60"/>
      <c r="BY525" s="60"/>
      <c r="BZ525" s="60"/>
      <c r="CA525" s="60"/>
      <c r="CB525" s="60"/>
      <c r="CC525" s="60"/>
      <c r="CD525" s="60"/>
      <c r="CE525" s="60"/>
      <c r="CF525" s="60"/>
      <c r="CG525" s="60"/>
      <c r="CH525" s="60"/>
      <c r="CI525" s="60"/>
      <c r="CJ525" s="60"/>
      <c r="CK525" s="60"/>
      <c r="CL525" s="60"/>
      <c r="CM525" s="60"/>
      <c r="CN525" s="60"/>
      <c r="CO525" s="60"/>
      <c r="CP525" s="60"/>
      <c r="CQ525" s="60"/>
      <c r="CR525" s="60"/>
      <c r="CS525" s="60"/>
      <c r="CT525" s="60"/>
      <c r="CU525" s="61">
        <v>1403</v>
      </c>
      <c r="CV525" s="60"/>
      <c r="CW525" s="60"/>
      <c r="CX525" s="60"/>
      <c r="CY525" s="60"/>
      <c r="CZ525" s="60"/>
      <c r="DA525" s="60"/>
      <c r="DB525" s="60"/>
      <c r="DC525" s="60"/>
      <c r="DD525" s="60"/>
      <c r="DE525" s="60"/>
      <c r="DF525" s="60"/>
      <c r="DG525" s="60"/>
      <c r="DH525" s="60"/>
      <c r="DI525" s="60"/>
      <c r="DJ525" s="60"/>
      <c r="DK525" s="60">
        <v>4188.0570409982174</v>
      </c>
      <c r="DL525" s="60"/>
      <c r="DM525" s="60"/>
      <c r="DN525" s="60"/>
      <c r="DO525" s="60"/>
      <c r="DP525" s="60"/>
      <c r="DQ525" s="60"/>
      <c r="DR525" s="60">
        <v>1342</v>
      </c>
      <c r="DS525" s="60"/>
      <c r="DT525" s="60">
        <v>976</v>
      </c>
      <c r="DU525" s="60"/>
      <c r="DV525" s="60"/>
      <c r="DW525" s="60">
        <v>2080.4880105100001</v>
      </c>
      <c r="DX525" s="60"/>
      <c r="DY525" s="60"/>
      <c r="DZ525" s="60"/>
      <c r="EA525" s="60"/>
      <c r="EB525" s="60"/>
      <c r="EC525" s="60"/>
      <c r="ED525" s="60"/>
      <c r="EE525" s="60"/>
      <c r="EF525" s="60"/>
      <c r="EG525" s="60"/>
      <c r="EH525" s="60"/>
      <c r="EI525" s="60"/>
      <c r="EJ525" s="60"/>
      <c r="EK525" s="60"/>
      <c r="EL525" s="60"/>
      <c r="EM525" s="60"/>
      <c r="EN525" s="60"/>
      <c r="EO525" s="60">
        <v>1557</v>
      </c>
      <c r="EP525" s="60"/>
      <c r="EQ525" s="60"/>
      <c r="ER525" s="60"/>
      <c r="ES525" s="60"/>
      <c r="ET525" s="60"/>
      <c r="EU525" s="60"/>
      <c r="EV525" s="60"/>
      <c r="EW525" s="60"/>
      <c r="EX525" s="60"/>
      <c r="EY525" s="60"/>
      <c r="EZ525" s="60"/>
      <c r="FA525" s="60"/>
      <c r="FB525" s="60"/>
      <c r="FC525" s="60"/>
      <c r="FD525" s="60"/>
      <c r="FE525" s="60"/>
      <c r="FF525" s="60"/>
      <c r="FG525" s="60"/>
      <c r="FH525" s="60"/>
      <c r="FI525" s="60"/>
      <c r="FJ525" s="60"/>
      <c r="FK525" s="60"/>
      <c r="FL525" s="60">
        <v>2177</v>
      </c>
      <c r="FM525" s="60"/>
      <c r="FN525" s="60"/>
    </row>
    <row r="526" spans="1:170" ht="15.6" x14ac:dyDescent="0.3">
      <c r="A526" s="56">
        <v>1768</v>
      </c>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60"/>
      <c r="AO526" s="60">
        <v>1770.3537406541109</v>
      </c>
      <c r="AP526" s="60"/>
      <c r="AQ526" s="60"/>
      <c r="AR526" s="60"/>
      <c r="AS526" s="60"/>
      <c r="AT526" s="60"/>
      <c r="AU526" s="60"/>
      <c r="AV526" s="60"/>
      <c r="AW526" s="60">
        <v>1290.1144987905104</v>
      </c>
      <c r="AX526" s="60"/>
      <c r="AY526" s="60"/>
      <c r="AZ526" s="60"/>
      <c r="BA526" s="60">
        <v>1726.5977344787586</v>
      </c>
      <c r="BB526" s="60"/>
      <c r="BC526" s="60">
        <v>2911</v>
      </c>
      <c r="BD526" s="60"/>
      <c r="BE526" s="60"/>
      <c r="BF526" s="60"/>
      <c r="BG526" s="60"/>
      <c r="BH526" s="60"/>
      <c r="BI526" s="60"/>
      <c r="BJ526" s="60"/>
      <c r="BK526" s="60"/>
      <c r="BL526" s="60"/>
      <c r="BM526" s="60"/>
      <c r="BN526" s="60"/>
      <c r="BO526" s="60"/>
      <c r="BP526" s="60"/>
      <c r="BQ526" s="60"/>
      <c r="BR526" s="60"/>
      <c r="BS526" s="60"/>
      <c r="BT526" s="60"/>
      <c r="BU526" s="60"/>
      <c r="BV526" s="60"/>
      <c r="BW526" s="60"/>
      <c r="BX526" s="60"/>
      <c r="BY526" s="60"/>
      <c r="BZ526" s="60"/>
      <c r="CA526" s="60"/>
      <c r="CB526" s="60"/>
      <c r="CC526" s="60"/>
      <c r="CD526" s="60"/>
      <c r="CE526" s="60"/>
      <c r="CF526" s="60"/>
      <c r="CG526" s="60"/>
      <c r="CH526" s="60"/>
      <c r="CI526" s="60"/>
      <c r="CJ526" s="60"/>
      <c r="CK526" s="60"/>
      <c r="CL526" s="60"/>
      <c r="CM526" s="60"/>
      <c r="CN526" s="60"/>
      <c r="CO526" s="60"/>
      <c r="CP526" s="60"/>
      <c r="CQ526" s="60"/>
      <c r="CR526" s="60"/>
      <c r="CS526" s="60"/>
      <c r="CT526" s="60"/>
      <c r="CU526" s="61">
        <v>1393</v>
      </c>
      <c r="CV526" s="60"/>
      <c r="CW526" s="60"/>
      <c r="CX526" s="60"/>
      <c r="CY526" s="60"/>
      <c r="CZ526" s="60"/>
      <c r="DA526" s="60"/>
      <c r="DB526" s="60"/>
      <c r="DC526" s="60"/>
      <c r="DD526" s="60"/>
      <c r="DE526" s="60"/>
      <c r="DF526" s="60"/>
      <c r="DG526" s="60"/>
      <c r="DH526" s="60"/>
      <c r="DI526" s="60"/>
      <c r="DJ526" s="60"/>
      <c r="DK526" s="60">
        <v>4307.4866310160423</v>
      </c>
      <c r="DL526" s="60"/>
      <c r="DM526" s="60"/>
      <c r="DN526" s="60"/>
      <c r="DO526" s="60"/>
      <c r="DP526" s="60"/>
      <c r="DQ526" s="60"/>
      <c r="DR526" s="60">
        <v>1334</v>
      </c>
      <c r="DS526" s="60"/>
      <c r="DT526" s="60">
        <v>982</v>
      </c>
      <c r="DU526" s="60"/>
      <c r="DV526" s="60"/>
      <c r="DW526" s="60">
        <v>1863.3380563525002</v>
      </c>
      <c r="DX526" s="60"/>
      <c r="DY526" s="60"/>
      <c r="DZ526" s="60"/>
      <c r="EA526" s="60"/>
      <c r="EB526" s="60"/>
      <c r="EC526" s="60"/>
      <c r="ED526" s="60"/>
      <c r="EE526" s="60"/>
      <c r="EF526" s="60"/>
      <c r="EG526" s="60"/>
      <c r="EH526" s="60"/>
      <c r="EI526" s="60"/>
      <c r="EJ526" s="60"/>
      <c r="EK526" s="60"/>
      <c r="EL526" s="60"/>
      <c r="EM526" s="60"/>
      <c r="EN526" s="60"/>
      <c r="EO526" s="60">
        <v>1473</v>
      </c>
      <c r="EP526" s="60"/>
      <c r="EQ526" s="60"/>
      <c r="ER526" s="60"/>
      <c r="ES526" s="60"/>
      <c r="ET526" s="60"/>
      <c r="EU526" s="60"/>
      <c r="EV526" s="60"/>
      <c r="EW526" s="60"/>
      <c r="EX526" s="60"/>
      <c r="EY526" s="60"/>
      <c r="EZ526" s="60"/>
      <c r="FA526" s="60"/>
      <c r="FB526" s="60"/>
      <c r="FC526" s="60"/>
      <c r="FD526" s="60"/>
      <c r="FE526" s="60"/>
      <c r="FF526" s="60"/>
      <c r="FG526" s="60"/>
      <c r="FH526" s="60"/>
      <c r="FI526" s="60"/>
      <c r="FJ526" s="60"/>
      <c r="FK526" s="60"/>
      <c r="FL526" s="60">
        <v>2225</v>
      </c>
      <c r="FM526" s="60"/>
      <c r="FN526" s="60"/>
    </row>
    <row r="527" spans="1:170" ht="15.6" x14ac:dyDescent="0.3">
      <c r="A527" s="56">
        <v>1769</v>
      </c>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c r="AD527" s="60"/>
      <c r="AE527" s="60"/>
      <c r="AF527" s="60"/>
      <c r="AG527" s="60"/>
      <c r="AH527" s="60"/>
      <c r="AI527" s="60"/>
      <c r="AJ527" s="60"/>
      <c r="AK527" s="60"/>
      <c r="AL527" s="60"/>
      <c r="AM527" s="60"/>
      <c r="AN527" s="60"/>
      <c r="AO527" s="60">
        <v>1758.9304627461927</v>
      </c>
      <c r="AP527" s="60"/>
      <c r="AQ527" s="60"/>
      <c r="AR527" s="60"/>
      <c r="AS527" s="60"/>
      <c r="AT527" s="60"/>
      <c r="AU527" s="60"/>
      <c r="AV527" s="60"/>
      <c r="AW527" s="60">
        <v>1296.6642995112034</v>
      </c>
      <c r="AX527" s="60"/>
      <c r="AY527" s="60"/>
      <c r="AZ527" s="60"/>
      <c r="BA527" s="60">
        <v>1690.6312061559961</v>
      </c>
      <c r="BB527" s="60"/>
      <c r="BC527" s="60">
        <v>3056</v>
      </c>
      <c r="BD527" s="60"/>
      <c r="BE527" s="60"/>
      <c r="BF527" s="60"/>
      <c r="BG527" s="60"/>
      <c r="BH527" s="60"/>
      <c r="BI527" s="60"/>
      <c r="BJ527" s="60"/>
      <c r="BK527" s="60"/>
      <c r="BL527" s="60"/>
      <c r="BM527" s="60"/>
      <c r="BN527" s="60"/>
      <c r="BO527" s="60"/>
      <c r="BP527" s="60"/>
      <c r="BQ527" s="60"/>
      <c r="BR527" s="60"/>
      <c r="BS527" s="60"/>
      <c r="BT527" s="60"/>
      <c r="BU527" s="60"/>
      <c r="BV527" s="60"/>
      <c r="BW527" s="60"/>
      <c r="BX527" s="60"/>
      <c r="BY527" s="60"/>
      <c r="BZ527" s="60"/>
      <c r="CA527" s="60"/>
      <c r="CB527" s="60"/>
      <c r="CC527" s="60"/>
      <c r="CD527" s="60"/>
      <c r="CE527" s="60"/>
      <c r="CF527" s="60"/>
      <c r="CG527" s="60"/>
      <c r="CH527" s="60"/>
      <c r="CI527" s="60"/>
      <c r="CJ527" s="60"/>
      <c r="CK527" s="60"/>
      <c r="CL527" s="60"/>
      <c r="CM527" s="60"/>
      <c r="CN527" s="60"/>
      <c r="CO527" s="60"/>
      <c r="CP527" s="60"/>
      <c r="CQ527" s="60"/>
      <c r="CR527" s="60"/>
      <c r="CS527" s="60"/>
      <c r="CT527" s="60"/>
      <c r="CU527" s="61">
        <v>1382</v>
      </c>
      <c r="CV527" s="60"/>
      <c r="CW527" s="60"/>
      <c r="CX527" s="60"/>
      <c r="CY527" s="60"/>
      <c r="CZ527" s="60"/>
      <c r="DA527" s="60"/>
      <c r="DB527" s="60"/>
      <c r="DC527" s="60"/>
      <c r="DD527" s="60"/>
      <c r="DE527" s="60"/>
      <c r="DF527" s="60"/>
      <c r="DG527" s="60"/>
      <c r="DH527" s="60"/>
      <c r="DI527" s="60"/>
      <c r="DJ527" s="60"/>
      <c r="DK527" s="60">
        <v>4553.4759358288766</v>
      </c>
      <c r="DL527" s="60"/>
      <c r="DM527" s="60"/>
      <c r="DN527" s="60"/>
      <c r="DO527" s="60"/>
      <c r="DP527" s="60"/>
      <c r="DQ527" s="60"/>
      <c r="DR527" s="60">
        <v>1318</v>
      </c>
      <c r="DS527" s="60"/>
      <c r="DT527" s="60">
        <v>982</v>
      </c>
      <c r="DU527" s="60"/>
      <c r="DV527" s="60"/>
      <c r="DW527" s="60">
        <v>1822.6857084799999</v>
      </c>
      <c r="DX527" s="60"/>
      <c r="DY527" s="60"/>
      <c r="DZ527" s="60"/>
      <c r="EA527" s="60"/>
      <c r="EB527" s="60"/>
      <c r="EC527" s="60"/>
      <c r="ED527" s="60"/>
      <c r="EE527" s="60"/>
      <c r="EF527" s="60"/>
      <c r="EG527" s="60"/>
      <c r="EH527" s="60"/>
      <c r="EI527" s="60"/>
      <c r="EJ527" s="60"/>
      <c r="EK527" s="60"/>
      <c r="EL527" s="60"/>
      <c r="EM527" s="60"/>
      <c r="EN527" s="60"/>
      <c r="EO527" s="60">
        <v>1471</v>
      </c>
      <c r="EP527" s="60"/>
      <c r="EQ527" s="60"/>
      <c r="ER527" s="60"/>
      <c r="ES527" s="60"/>
      <c r="ET527" s="60"/>
      <c r="EU527" s="60"/>
      <c r="EV527" s="60"/>
      <c r="EW527" s="60"/>
      <c r="EX527" s="60"/>
      <c r="EY527" s="60"/>
      <c r="EZ527" s="60"/>
      <c r="FA527" s="60"/>
      <c r="FB527" s="60"/>
      <c r="FC527" s="60"/>
      <c r="FD527" s="60"/>
      <c r="FE527" s="60"/>
      <c r="FF527" s="60"/>
      <c r="FG527" s="60"/>
      <c r="FH527" s="60"/>
      <c r="FI527" s="60"/>
      <c r="FJ527" s="60"/>
      <c r="FK527" s="60"/>
      <c r="FL527" s="60">
        <v>2246</v>
      </c>
      <c r="FM527" s="60"/>
      <c r="FN527" s="60"/>
    </row>
    <row r="528" spans="1:170" ht="15.6" x14ac:dyDescent="0.3">
      <c r="A528" s="56">
        <v>1770</v>
      </c>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c r="AA528" s="60"/>
      <c r="AB528" s="60">
        <v>998</v>
      </c>
      <c r="AC528" s="60"/>
      <c r="AD528" s="60"/>
      <c r="AE528" s="60"/>
      <c r="AF528" s="60"/>
      <c r="AG528" s="60"/>
      <c r="AH528" s="60"/>
      <c r="AI528" s="60"/>
      <c r="AJ528" s="60"/>
      <c r="AK528" s="60"/>
      <c r="AL528" s="60"/>
      <c r="AM528" s="60"/>
      <c r="AN528" s="60"/>
      <c r="AO528" s="60">
        <v>1709.9960213421436</v>
      </c>
      <c r="AP528" s="60"/>
      <c r="AQ528" s="60"/>
      <c r="AR528" s="60"/>
      <c r="AS528" s="60"/>
      <c r="AT528" s="60"/>
      <c r="AU528" s="60"/>
      <c r="AV528" s="60"/>
      <c r="AW528" s="60">
        <v>1332.3211795574293</v>
      </c>
      <c r="AX528" s="60"/>
      <c r="AY528" s="60"/>
      <c r="AZ528" s="60"/>
      <c r="BA528" s="60">
        <v>1578.4601254133909</v>
      </c>
      <c r="BB528" s="60"/>
      <c r="BC528" s="60">
        <v>2952</v>
      </c>
      <c r="BD528" s="60"/>
      <c r="BE528" s="60"/>
      <c r="BF528" s="60"/>
      <c r="BG528" s="60"/>
      <c r="BH528" s="60"/>
      <c r="BI528" s="60"/>
      <c r="BJ528" s="60"/>
      <c r="BK528" s="60"/>
      <c r="BL528" s="60"/>
      <c r="BM528" s="60"/>
      <c r="BN528" s="60"/>
      <c r="BO528" s="60"/>
      <c r="BP528" s="60"/>
      <c r="BQ528" s="60"/>
      <c r="BR528" s="60"/>
      <c r="BS528" s="60"/>
      <c r="BT528" s="60"/>
      <c r="BU528" s="60"/>
      <c r="BV528" s="60"/>
      <c r="BW528" s="60"/>
      <c r="BX528" s="60"/>
      <c r="BY528" s="60"/>
      <c r="BZ528" s="60"/>
      <c r="CA528" s="60"/>
      <c r="CB528" s="60"/>
      <c r="CC528" s="60"/>
      <c r="CD528" s="60"/>
      <c r="CE528" s="60"/>
      <c r="CF528" s="60"/>
      <c r="CG528" s="60"/>
      <c r="CH528" s="60"/>
      <c r="CI528" s="60"/>
      <c r="CJ528" s="60"/>
      <c r="CK528" s="60"/>
      <c r="CL528" s="60"/>
      <c r="CM528" s="60"/>
      <c r="CN528" s="60"/>
      <c r="CO528" s="60"/>
      <c r="CP528" s="60"/>
      <c r="CQ528" s="60"/>
      <c r="CR528" s="60"/>
      <c r="CS528" s="60"/>
      <c r="CT528" s="60"/>
      <c r="CU528" s="61">
        <v>1388</v>
      </c>
      <c r="CV528" s="60"/>
      <c r="CW528" s="60"/>
      <c r="CX528" s="60"/>
      <c r="CY528" s="60"/>
      <c r="CZ528" s="60"/>
      <c r="DA528" s="60"/>
      <c r="DB528" s="60"/>
      <c r="DC528" s="60"/>
      <c r="DD528" s="60"/>
      <c r="DE528" s="60"/>
      <c r="DF528" s="60"/>
      <c r="DG528" s="60"/>
      <c r="DH528" s="60"/>
      <c r="DI528" s="60"/>
      <c r="DJ528" s="60"/>
      <c r="DK528" s="60">
        <v>4340.4634581105165</v>
      </c>
      <c r="DL528" s="60"/>
      <c r="DM528" s="60"/>
      <c r="DN528" s="60"/>
      <c r="DO528" s="60"/>
      <c r="DP528" s="60"/>
      <c r="DQ528" s="60"/>
      <c r="DR528" s="60">
        <v>1309</v>
      </c>
      <c r="DS528" s="60"/>
      <c r="DT528" s="60">
        <v>982</v>
      </c>
      <c r="DU528" s="60"/>
      <c r="DV528" s="60"/>
      <c r="DW528" s="60">
        <v>1941.3525021799999</v>
      </c>
      <c r="DX528" s="60"/>
      <c r="DY528" s="60"/>
      <c r="DZ528" s="60"/>
      <c r="EA528" s="60"/>
      <c r="EB528" s="60"/>
      <c r="EC528" s="60"/>
      <c r="ED528" s="60"/>
      <c r="EE528" s="60"/>
      <c r="EF528" s="60"/>
      <c r="EG528" s="60"/>
      <c r="EH528" s="60"/>
      <c r="EI528" s="60"/>
      <c r="EJ528" s="60"/>
      <c r="EK528" s="60"/>
      <c r="EL528" s="60"/>
      <c r="EM528" s="60"/>
      <c r="EN528" s="60"/>
      <c r="EO528" s="60">
        <v>1454</v>
      </c>
      <c r="EP528" s="60"/>
      <c r="EQ528" s="60"/>
      <c r="ER528" s="60"/>
      <c r="ES528" s="60"/>
      <c r="ET528" s="60"/>
      <c r="EU528" s="60"/>
      <c r="EV528" s="60"/>
      <c r="EW528" s="60"/>
      <c r="EX528" s="60"/>
      <c r="EY528" s="60"/>
      <c r="EZ528" s="60"/>
      <c r="FA528" s="60"/>
      <c r="FB528" s="60"/>
      <c r="FC528" s="60"/>
      <c r="FD528" s="60"/>
      <c r="FE528" s="60"/>
      <c r="FF528" s="60"/>
      <c r="FG528" s="60"/>
      <c r="FH528" s="60"/>
      <c r="FI528" s="60"/>
      <c r="FJ528" s="60"/>
      <c r="FK528" s="60"/>
      <c r="FL528" s="60">
        <v>2294</v>
      </c>
      <c r="FM528" s="60"/>
      <c r="FN528" s="60"/>
    </row>
    <row r="529" spans="1:170" ht="15.6" x14ac:dyDescent="0.3">
      <c r="A529" s="56">
        <v>1771</v>
      </c>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c r="AA529" s="60"/>
      <c r="AB529" s="60"/>
      <c r="AC529" s="60"/>
      <c r="AD529" s="60"/>
      <c r="AE529" s="60"/>
      <c r="AF529" s="60"/>
      <c r="AG529" s="60"/>
      <c r="AH529" s="60"/>
      <c r="AI529" s="60"/>
      <c r="AJ529" s="60"/>
      <c r="AK529" s="60"/>
      <c r="AL529" s="60"/>
      <c r="AM529" s="60"/>
      <c r="AN529" s="60"/>
      <c r="AO529" s="60">
        <v>1595.9061844211299</v>
      </c>
      <c r="AP529" s="60"/>
      <c r="AQ529" s="60"/>
      <c r="AR529" s="60"/>
      <c r="AS529" s="60"/>
      <c r="AT529" s="60"/>
      <c r="AU529" s="60"/>
      <c r="AV529" s="60"/>
      <c r="AW529" s="60">
        <v>1335.9158990431324</v>
      </c>
      <c r="AX529" s="60"/>
      <c r="AY529" s="60"/>
      <c r="AZ529" s="60"/>
      <c r="BA529" s="60">
        <v>1596.4890332781074</v>
      </c>
      <c r="BB529" s="60"/>
      <c r="BC529" s="60">
        <v>2989</v>
      </c>
      <c r="BD529" s="60"/>
      <c r="BE529" s="60"/>
      <c r="BF529" s="60"/>
      <c r="BG529" s="60"/>
      <c r="BH529" s="60"/>
      <c r="BI529" s="60"/>
      <c r="BJ529" s="60"/>
      <c r="BK529" s="60"/>
      <c r="BL529" s="60"/>
      <c r="BM529" s="60"/>
      <c r="BN529" s="60"/>
      <c r="BO529" s="60"/>
      <c r="BP529" s="60"/>
      <c r="BQ529" s="60"/>
      <c r="BR529" s="60"/>
      <c r="BS529" s="60"/>
      <c r="BT529" s="60"/>
      <c r="BU529" s="60"/>
      <c r="BV529" s="60"/>
      <c r="BW529" s="60"/>
      <c r="BX529" s="60"/>
      <c r="BY529" s="60"/>
      <c r="BZ529" s="60"/>
      <c r="CA529" s="60"/>
      <c r="CB529" s="60"/>
      <c r="CC529" s="60"/>
      <c r="CD529" s="60"/>
      <c r="CE529" s="60"/>
      <c r="CF529" s="60"/>
      <c r="CG529" s="60"/>
      <c r="CH529" s="60"/>
      <c r="CI529" s="60"/>
      <c r="CJ529" s="60"/>
      <c r="CK529" s="60"/>
      <c r="CL529" s="60"/>
      <c r="CM529" s="60"/>
      <c r="CN529" s="60"/>
      <c r="CO529" s="60"/>
      <c r="CP529" s="60"/>
      <c r="CQ529" s="60"/>
      <c r="CR529" s="60"/>
      <c r="CS529" s="60"/>
      <c r="CT529" s="60"/>
      <c r="CU529" s="61">
        <v>1369</v>
      </c>
      <c r="CV529" s="60"/>
      <c r="CW529" s="60"/>
      <c r="CX529" s="60"/>
      <c r="CY529" s="60"/>
      <c r="CZ529" s="60"/>
      <c r="DA529" s="60"/>
      <c r="DB529" s="60"/>
      <c r="DC529" s="60"/>
      <c r="DD529" s="60"/>
      <c r="DE529" s="60"/>
      <c r="DF529" s="60"/>
      <c r="DG529" s="60"/>
      <c r="DH529" s="60"/>
      <c r="DI529" s="60"/>
      <c r="DJ529" s="60"/>
      <c r="DK529" s="60">
        <v>4721.0338680926916</v>
      </c>
      <c r="DL529" s="60"/>
      <c r="DM529" s="60"/>
      <c r="DN529" s="60"/>
      <c r="DO529" s="60"/>
      <c r="DP529" s="60"/>
      <c r="DQ529" s="60"/>
      <c r="DR529" s="60">
        <v>1307</v>
      </c>
      <c r="DS529" s="60"/>
      <c r="DT529" s="60">
        <v>976</v>
      </c>
      <c r="DU529" s="60"/>
      <c r="DV529" s="60"/>
      <c r="DW529" s="60">
        <v>1909.6466457249999</v>
      </c>
      <c r="DX529" s="60"/>
      <c r="DY529" s="60"/>
      <c r="DZ529" s="60"/>
      <c r="EA529" s="60"/>
      <c r="EB529" s="60"/>
      <c r="EC529" s="60"/>
      <c r="ED529" s="60"/>
      <c r="EE529" s="60"/>
      <c r="EF529" s="60"/>
      <c r="EG529" s="60"/>
      <c r="EH529" s="60"/>
      <c r="EI529" s="60"/>
      <c r="EJ529" s="60"/>
      <c r="EK529" s="60"/>
      <c r="EL529" s="60"/>
      <c r="EM529" s="60"/>
      <c r="EN529" s="60"/>
      <c r="EO529" s="60">
        <v>1341</v>
      </c>
      <c r="EP529" s="60"/>
      <c r="EQ529" s="60"/>
      <c r="ER529" s="60"/>
      <c r="ES529" s="60"/>
      <c r="ET529" s="60"/>
      <c r="EU529" s="60"/>
      <c r="EV529" s="60"/>
      <c r="EW529" s="60"/>
      <c r="EX529" s="60"/>
      <c r="EY529" s="60"/>
      <c r="EZ529" s="60"/>
      <c r="FA529" s="60"/>
      <c r="FB529" s="60"/>
      <c r="FC529" s="60"/>
      <c r="FD529" s="60"/>
      <c r="FE529" s="60"/>
      <c r="FF529" s="60"/>
      <c r="FG529" s="60"/>
      <c r="FH529" s="60"/>
      <c r="FI529" s="60"/>
      <c r="FJ529" s="60"/>
      <c r="FK529" s="60"/>
      <c r="FL529" s="60">
        <v>2283</v>
      </c>
      <c r="FM529" s="60"/>
      <c r="FN529" s="60"/>
    </row>
    <row r="530" spans="1:170" ht="15.6" x14ac:dyDescent="0.3">
      <c r="A530" s="56">
        <v>1772</v>
      </c>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c r="AN530" s="60"/>
      <c r="AO530" s="60">
        <v>1604.2036409378854</v>
      </c>
      <c r="AP530" s="60"/>
      <c r="AQ530" s="60"/>
      <c r="AR530" s="60"/>
      <c r="AS530" s="60"/>
      <c r="AT530" s="60"/>
      <c r="AU530" s="60"/>
      <c r="AV530" s="60"/>
      <c r="AW530" s="60">
        <v>1326.2481290234507</v>
      </c>
      <c r="AX530" s="60"/>
      <c r="AY530" s="60"/>
      <c r="AZ530" s="60"/>
      <c r="BA530" s="60">
        <v>1679.0603645576959</v>
      </c>
      <c r="BB530" s="60"/>
      <c r="BC530" s="60">
        <v>2890</v>
      </c>
      <c r="BD530" s="60"/>
      <c r="BE530" s="60"/>
      <c r="BF530" s="60"/>
      <c r="BG530" s="60"/>
      <c r="BH530" s="60"/>
      <c r="BI530" s="60"/>
      <c r="BJ530" s="60"/>
      <c r="BK530" s="60"/>
      <c r="BL530" s="60"/>
      <c r="BM530" s="60"/>
      <c r="BN530" s="60"/>
      <c r="BO530" s="60"/>
      <c r="BP530" s="60"/>
      <c r="BQ530" s="60"/>
      <c r="BR530" s="60"/>
      <c r="BS530" s="60"/>
      <c r="BT530" s="60"/>
      <c r="BU530" s="60"/>
      <c r="BV530" s="60"/>
      <c r="BW530" s="60"/>
      <c r="BX530" s="60"/>
      <c r="BY530" s="60"/>
      <c r="BZ530" s="60"/>
      <c r="CA530" s="60"/>
      <c r="CB530" s="60"/>
      <c r="CC530" s="60"/>
      <c r="CD530" s="60"/>
      <c r="CE530" s="60"/>
      <c r="CF530" s="60"/>
      <c r="CG530" s="60"/>
      <c r="CH530" s="60"/>
      <c r="CI530" s="60"/>
      <c r="CJ530" s="60"/>
      <c r="CK530" s="60"/>
      <c r="CL530" s="60"/>
      <c r="CM530" s="60"/>
      <c r="CN530" s="60"/>
      <c r="CO530" s="60"/>
      <c r="CP530" s="60"/>
      <c r="CQ530" s="60"/>
      <c r="CR530" s="60"/>
      <c r="CS530" s="60"/>
      <c r="CT530" s="60"/>
      <c r="CU530" s="61">
        <v>1382</v>
      </c>
      <c r="CV530" s="60"/>
      <c r="CW530" s="60"/>
      <c r="CX530" s="60"/>
      <c r="CY530" s="60"/>
      <c r="CZ530" s="60"/>
      <c r="DA530" s="60"/>
      <c r="DB530" s="60"/>
      <c r="DC530" s="60"/>
      <c r="DD530" s="60"/>
      <c r="DE530" s="60"/>
      <c r="DF530" s="60"/>
      <c r="DG530" s="60"/>
      <c r="DH530" s="60"/>
      <c r="DI530" s="60"/>
      <c r="DJ530" s="60"/>
      <c r="DK530" s="60">
        <v>4799.4652406417108</v>
      </c>
      <c r="DL530" s="60"/>
      <c r="DM530" s="60"/>
      <c r="DN530" s="60"/>
      <c r="DO530" s="60"/>
      <c r="DP530" s="60"/>
      <c r="DQ530" s="60"/>
      <c r="DR530" s="60">
        <v>1307</v>
      </c>
      <c r="DS530" s="60"/>
      <c r="DT530" s="60">
        <v>974</v>
      </c>
      <c r="DU530" s="60"/>
      <c r="DV530" s="60"/>
      <c r="DW530" s="60">
        <v>1916.4071936100001</v>
      </c>
      <c r="DX530" s="60"/>
      <c r="DY530" s="60"/>
      <c r="DZ530" s="60"/>
      <c r="EA530" s="60"/>
      <c r="EB530" s="60"/>
      <c r="EC530" s="60"/>
      <c r="ED530" s="60"/>
      <c r="EE530" s="60"/>
      <c r="EF530" s="60"/>
      <c r="EG530" s="60"/>
      <c r="EH530" s="60"/>
      <c r="EI530" s="60"/>
      <c r="EJ530" s="60"/>
      <c r="EK530" s="60"/>
      <c r="EL530" s="60"/>
      <c r="EM530" s="60"/>
      <c r="EN530" s="60"/>
      <c r="EO530" s="60">
        <v>1283</v>
      </c>
      <c r="EP530" s="60"/>
      <c r="EQ530" s="60"/>
      <c r="ER530" s="60"/>
      <c r="ES530" s="60"/>
      <c r="ET530" s="60"/>
      <c r="EU530" s="60"/>
      <c r="EV530" s="60"/>
      <c r="EW530" s="60"/>
      <c r="EX530" s="60"/>
      <c r="EY530" s="60"/>
      <c r="EZ530" s="60"/>
      <c r="FA530" s="60"/>
      <c r="FB530" s="60"/>
      <c r="FC530" s="60"/>
      <c r="FD530" s="60"/>
      <c r="FE530" s="60"/>
      <c r="FF530" s="60"/>
      <c r="FG530" s="60"/>
      <c r="FH530" s="60"/>
      <c r="FI530" s="60"/>
      <c r="FJ530" s="60"/>
      <c r="FK530" s="60"/>
      <c r="FL530" s="60">
        <v>2128</v>
      </c>
      <c r="FM530" s="60"/>
      <c r="FN530" s="60"/>
    </row>
    <row r="531" spans="1:170" ht="15.6" x14ac:dyDescent="0.3">
      <c r="A531" s="56">
        <v>1773</v>
      </c>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c r="AA531" s="60"/>
      <c r="AB531" s="60"/>
      <c r="AC531" s="60"/>
      <c r="AD531" s="60"/>
      <c r="AE531" s="60"/>
      <c r="AF531" s="60"/>
      <c r="AG531" s="60"/>
      <c r="AH531" s="60"/>
      <c r="AI531" s="60"/>
      <c r="AJ531" s="60"/>
      <c r="AK531" s="60"/>
      <c r="AL531" s="60"/>
      <c r="AM531" s="60"/>
      <c r="AN531" s="60"/>
      <c r="AO531" s="60">
        <v>1707.917880570317</v>
      </c>
      <c r="AP531" s="60"/>
      <c r="AQ531" s="60"/>
      <c r="AR531" s="60"/>
      <c r="AS531" s="60"/>
      <c r="AT531" s="60"/>
      <c r="AU531" s="60"/>
      <c r="AV531" s="60"/>
      <c r="AW531" s="60">
        <v>1353.3572763138188</v>
      </c>
      <c r="AX531" s="60"/>
      <c r="AY531" s="60"/>
      <c r="AZ531" s="60"/>
      <c r="BA531" s="60">
        <v>1729.9089907643031</v>
      </c>
      <c r="BB531" s="60"/>
      <c r="BC531" s="60">
        <v>2920</v>
      </c>
      <c r="BD531" s="60"/>
      <c r="BE531" s="60"/>
      <c r="BF531" s="60"/>
      <c r="BG531" s="60"/>
      <c r="BH531" s="60"/>
      <c r="BI531" s="60"/>
      <c r="BJ531" s="60"/>
      <c r="BK531" s="60"/>
      <c r="BL531" s="60"/>
      <c r="BM531" s="60"/>
      <c r="BN531" s="60"/>
      <c r="BO531" s="60"/>
      <c r="BP531" s="60"/>
      <c r="BQ531" s="60"/>
      <c r="BR531" s="60"/>
      <c r="BS531" s="60"/>
      <c r="BT531" s="60"/>
      <c r="BU531" s="60"/>
      <c r="BV531" s="60"/>
      <c r="BW531" s="60"/>
      <c r="BX531" s="60"/>
      <c r="BY531" s="60"/>
      <c r="BZ531" s="60"/>
      <c r="CA531" s="60"/>
      <c r="CB531" s="60"/>
      <c r="CC531" s="60"/>
      <c r="CD531" s="60"/>
      <c r="CE531" s="60"/>
      <c r="CF531" s="60"/>
      <c r="CG531" s="60"/>
      <c r="CH531" s="60"/>
      <c r="CI531" s="60"/>
      <c r="CJ531" s="60"/>
      <c r="CK531" s="60"/>
      <c r="CL531" s="60"/>
      <c r="CM531" s="60"/>
      <c r="CN531" s="60"/>
      <c r="CO531" s="60"/>
      <c r="CP531" s="60"/>
      <c r="CQ531" s="60"/>
      <c r="CR531" s="60"/>
      <c r="CS531" s="60"/>
      <c r="CT531" s="60"/>
      <c r="CU531" s="61">
        <v>1393</v>
      </c>
      <c r="CV531" s="60"/>
      <c r="CW531" s="60"/>
      <c r="CX531" s="60"/>
      <c r="CY531" s="60"/>
      <c r="CZ531" s="60"/>
      <c r="DA531" s="60"/>
      <c r="DB531" s="60"/>
      <c r="DC531" s="60"/>
      <c r="DD531" s="60"/>
      <c r="DE531" s="60"/>
      <c r="DF531" s="60"/>
      <c r="DG531" s="60"/>
      <c r="DH531" s="60"/>
      <c r="DI531" s="60"/>
      <c r="DJ531" s="60"/>
      <c r="DK531" s="60">
        <v>4561.4973262032081</v>
      </c>
      <c r="DL531" s="60"/>
      <c r="DM531" s="60"/>
      <c r="DN531" s="60"/>
      <c r="DO531" s="60"/>
      <c r="DP531" s="60"/>
      <c r="DQ531" s="60"/>
      <c r="DR531" s="60">
        <v>1180</v>
      </c>
      <c r="DS531" s="60"/>
      <c r="DT531" s="60">
        <v>974</v>
      </c>
      <c r="DU531" s="60"/>
      <c r="DV531" s="60"/>
      <c r="DW531" s="60">
        <v>1927.2372144024998</v>
      </c>
      <c r="DX531" s="60"/>
      <c r="DY531" s="60"/>
      <c r="DZ531" s="60"/>
      <c r="EA531" s="60"/>
      <c r="EB531" s="60"/>
      <c r="EC531" s="60"/>
      <c r="ED531" s="60"/>
      <c r="EE531" s="60"/>
      <c r="EF531" s="60"/>
      <c r="EG531" s="60"/>
      <c r="EH531" s="60"/>
      <c r="EI531" s="60"/>
      <c r="EJ531" s="60"/>
      <c r="EK531" s="60"/>
      <c r="EL531" s="60"/>
      <c r="EM531" s="60"/>
      <c r="EN531" s="60"/>
      <c r="EO531" s="60">
        <v>1468</v>
      </c>
      <c r="EP531" s="60"/>
      <c r="EQ531" s="60"/>
      <c r="ER531" s="60"/>
      <c r="ES531" s="60"/>
      <c r="ET531" s="60"/>
      <c r="EU531" s="60"/>
      <c r="EV531" s="60"/>
      <c r="EW531" s="60"/>
      <c r="EX531" s="60"/>
      <c r="EY531" s="60"/>
      <c r="EZ531" s="60"/>
      <c r="FA531" s="60"/>
      <c r="FB531" s="60"/>
      <c r="FC531" s="60"/>
      <c r="FD531" s="60"/>
      <c r="FE531" s="60"/>
      <c r="FF531" s="60"/>
      <c r="FG531" s="60"/>
      <c r="FH531" s="60"/>
      <c r="FI531" s="60"/>
      <c r="FJ531" s="60"/>
      <c r="FK531" s="60"/>
      <c r="FL531" s="60">
        <v>2562</v>
      </c>
      <c r="FM531" s="60"/>
      <c r="FN531" s="60"/>
    </row>
    <row r="532" spans="1:170" ht="15.6" x14ac:dyDescent="0.3">
      <c r="A532" s="56">
        <v>1774</v>
      </c>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v>1768.1805197879717</v>
      </c>
      <c r="AP532" s="60"/>
      <c r="AQ532" s="60"/>
      <c r="AR532" s="60"/>
      <c r="AS532" s="60"/>
      <c r="AT532" s="60"/>
      <c r="AU532" s="60"/>
      <c r="AV532" s="60"/>
      <c r="AW532" s="60">
        <v>1305.5044157956934</v>
      </c>
      <c r="AX532" s="60"/>
      <c r="AY532" s="60"/>
      <c r="AZ532" s="60"/>
      <c r="BA532" s="60">
        <v>1805.2689766352944</v>
      </c>
      <c r="BB532" s="60"/>
      <c r="BC532" s="60">
        <v>2834</v>
      </c>
      <c r="BD532" s="60"/>
      <c r="BE532" s="60"/>
      <c r="BF532" s="60"/>
      <c r="BG532" s="60"/>
      <c r="BH532" s="60"/>
      <c r="BI532" s="60"/>
      <c r="BJ532" s="60"/>
      <c r="BK532" s="60"/>
      <c r="BL532" s="60"/>
      <c r="BM532" s="60"/>
      <c r="BN532" s="60"/>
      <c r="BO532" s="60"/>
      <c r="BP532" s="60"/>
      <c r="BQ532" s="60"/>
      <c r="BR532" s="60"/>
      <c r="BS532" s="60"/>
      <c r="BT532" s="60"/>
      <c r="BU532" s="60"/>
      <c r="BV532" s="60"/>
      <c r="BW532" s="60"/>
      <c r="BX532" s="60"/>
      <c r="BY532" s="60"/>
      <c r="BZ532" s="60"/>
      <c r="CA532" s="60"/>
      <c r="CB532" s="60"/>
      <c r="CC532" s="60"/>
      <c r="CD532" s="60"/>
      <c r="CE532" s="60"/>
      <c r="CF532" s="60"/>
      <c r="CG532" s="60"/>
      <c r="CH532" s="60"/>
      <c r="CI532" s="60"/>
      <c r="CJ532" s="60"/>
      <c r="CK532" s="60"/>
      <c r="CL532" s="60"/>
      <c r="CM532" s="60"/>
      <c r="CN532" s="60"/>
      <c r="CO532" s="60"/>
      <c r="CP532" s="60"/>
      <c r="CQ532" s="60"/>
      <c r="CR532" s="60"/>
      <c r="CS532" s="60"/>
      <c r="CT532" s="60"/>
      <c r="CU532" s="61">
        <v>1433</v>
      </c>
      <c r="CV532" s="60"/>
      <c r="CW532" s="60"/>
      <c r="CX532" s="60"/>
      <c r="CY532" s="60"/>
      <c r="CZ532" s="60"/>
      <c r="DA532" s="60"/>
      <c r="DB532" s="60"/>
      <c r="DC532" s="60"/>
      <c r="DD532" s="60"/>
      <c r="DE532" s="60"/>
      <c r="DF532" s="60"/>
      <c r="DG532" s="60"/>
      <c r="DH532" s="60"/>
      <c r="DI532" s="60"/>
      <c r="DJ532" s="60"/>
      <c r="DK532" s="60">
        <v>4573.0837789661318</v>
      </c>
      <c r="DL532" s="60"/>
      <c r="DM532" s="60"/>
      <c r="DN532" s="60"/>
      <c r="DO532" s="60"/>
      <c r="DP532" s="60"/>
      <c r="DQ532" s="60"/>
      <c r="DR532" s="60">
        <v>1290</v>
      </c>
      <c r="DS532" s="60"/>
      <c r="DT532" s="60">
        <v>982</v>
      </c>
      <c r="DU532" s="60"/>
      <c r="DV532" s="60"/>
      <c r="DW532" s="60">
        <v>1912.2137318374998</v>
      </c>
      <c r="DX532" s="60"/>
      <c r="DY532" s="60"/>
      <c r="DZ532" s="60"/>
      <c r="EA532" s="60"/>
      <c r="EB532" s="60"/>
      <c r="EC532" s="60"/>
      <c r="ED532" s="60"/>
      <c r="EE532" s="60"/>
      <c r="EF532" s="60"/>
      <c r="EG532" s="60"/>
      <c r="EH532" s="60"/>
      <c r="EI532" s="60"/>
      <c r="EJ532" s="60"/>
      <c r="EK532" s="60"/>
      <c r="EL532" s="60"/>
      <c r="EM532" s="60"/>
      <c r="EN532" s="60"/>
      <c r="EO532" s="60">
        <v>1578</v>
      </c>
      <c r="EP532" s="60"/>
      <c r="EQ532" s="60"/>
      <c r="ER532" s="60"/>
      <c r="ES532" s="60"/>
      <c r="ET532" s="60"/>
      <c r="EU532" s="60"/>
      <c r="EV532" s="60"/>
      <c r="EW532" s="60"/>
      <c r="EX532" s="60"/>
      <c r="EY532" s="60"/>
      <c r="EZ532" s="60"/>
      <c r="FA532" s="60"/>
      <c r="FB532" s="60"/>
      <c r="FC532" s="60"/>
      <c r="FD532" s="60"/>
      <c r="FE532" s="60"/>
      <c r="FF532" s="60"/>
      <c r="FG532" s="60"/>
      <c r="FH532" s="60"/>
      <c r="FI532" s="60"/>
      <c r="FJ532" s="60"/>
      <c r="FK532" s="60"/>
      <c r="FL532" s="60">
        <v>2533</v>
      </c>
      <c r="FM532" s="60"/>
      <c r="FN532" s="60"/>
    </row>
    <row r="533" spans="1:170" ht="15.6" x14ac:dyDescent="0.3">
      <c r="A533" s="56">
        <v>1775</v>
      </c>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v>526</v>
      </c>
      <c r="AM533" s="60"/>
      <c r="AN533" s="60"/>
      <c r="AO533" s="60">
        <v>1758.8209670338342</v>
      </c>
      <c r="AP533" s="60"/>
      <c r="AQ533" s="60"/>
      <c r="AR533" s="60"/>
      <c r="AS533" s="60"/>
      <c r="AT533" s="60"/>
      <c r="AU533" s="60"/>
      <c r="AV533" s="60"/>
      <c r="AW533" s="60">
        <v>1375.7998252900334</v>
      </c>
      <c r="AX533" s="60"/>
      <c r="AY533" s="60"/>
      <c r="AZ533" s="60"/>
      <c r="BA533" s="60">
        <v>1745.3429542872477</v>
      </c>
      <c r="BB533" s="60"/>
      <c r="BC533" s="60">
        <v>2895</v>
      </c>
      <c r="BD533" s="60"/>
      <c r="BE533" s="60"/>
      <c r="BF533" s="60"/>
      <c r="BG533" s="60"/>
      <c r="BH533" s="60"/>
      <c r="BI533" s="60"/>
      <c r="BJ533" s="60"/>
      <c r="BK533" s="60"/>
      <c r="BL533" s="60"/>
      <c r="BM533" s="60"/>
      <c r="BN533" s="60"/>
      <c r="BO533" s="60"/>
      <c r="BP533" s="60"/>
      <c r="BQ533" s="60"/>
      <c r="BR533" s="60"/>
      <c r="BS533" s="60"/>
      <c r="BT533" s="60"/>
      <c r="BU533" s="60"/>
      <c r="BV533" s="60"/>
      <c r="BW533" s="60"/>
      <c r="BX533" s="60"/>
      <c r="BY533" s="60"/>
      <c r="BZ533" s="60"/>
      <c r="CA533" s="60"/>
      <c r="CB533" s="60"/>
      <c r="CC533" s="60"/>
      <c r="CD533" s="60"/>
      <c r="CE533" s="60"/>
      <c r="CF533" s="60"/>
      <c r="CG533" s="60"/>
      <c r="CH533" s="60"/>
      <c r="CI533" s="60"/>
      <c r="CJ533" s="60"/>
      <c r="CK533" s="60"/>
      <c r="CL533" s="60"/>
      <c r="CM533" s="60"/>
      <c r="CN533" s="60"/>
      <c r="CO533" s="60"/>
      <c r="CP533" s="60"/>
      <c r="CQ533" s="60"/>
      <c r="CR533" s="60"/>
      <c r="CS533" s="60"/>
      <c r="CT533" s="60"/>
      <c r="CU533" s="61">
        <v>1439</v>
      </c>
      <c r="CV533" s="60"/>
      <c r="CW533" s="60"/>
      <c r="CX533" s="60"/>
      <c r="CY533" s="60"/>
      <c r="CZ533" s="60"/>
      <c r="DA533" s="60"/>
      <c r="DB533" s="60"/>
      <c r="DC533" s="60"/>
      <c r="DD533" s="60"/>
      <c r="DE533" s="60"/>
      <c r="DF533" s="60"/>
      <c r="DG533" s="60"/>
      <c r="DH533" s="60"/>
      <c r="DI533" s="60"/>
      <c r="DJ533" s="60"/>
      <c r="DK533" s="60">
        <v>4485.7397504456321</v>
      </c>
      <c r="DL533" s="60"/>
      <c r="DM533" s="60"/>
      <c r="DN533" s="60"/>
      <c r="DO533" s="60"/>
      <c r="DP533" s="60"/>
      <c r="DQ533" s="60"/>
      <c r="DR533" s="60">
        <v>1234</v>
      </c>
      <c r="DS533" s="60"/>
      <c r="DT533" s="60">
        <v>991</v>
      </c>
      <c r="DU533" s="60"/>
      <c r="DV533" s="60"/>
      <c r="DW533" s="60">
        <v>1976.5408647074998</v>
      </c>
      <c r="DX533" s="60"/>
      <c r="DY533" s="60"/>
      <c r="DZ533" s="60"/>
      <c r="EA533" s="60"/>
      <c r="EB533" s="60"/>
      <c r="EC533" s="60"/>
      <c r="ED533" s="60"/>
      <c r="EE533" s="60"/>
      <c r="EF533" s="60"/>
      <c r="EG533" s="60"/>
      <c r="EH533" s="60"/>
      <c r="EI533" s="60"/>
      <c r="EJ533" s="60"/>
      <c r="EK533" s="60"/>
      <c r="EL533" s="60"/>
      <c r="EM533" s="60"/>
      <c r="EN533" s="60"/>
      <c r="EO533" s="60">
        <v>1525</v>
      </c>
      <c r="EP533" s="60"/>
      <c r="EQ533" s="60"/>
      <c r="ER533" s="60"/>
      <c r="ES533" s="60"/>
      <c r="ET533" s="60"/>
      <c r="EU533" s="60"/>
      <c r="EV533" s="60"/>
      <c r="EW533" s="60"/>
      <c r="EX533" s="60"/>
      <c r="EY533" s="60"/>
      <c r="EZ533" s="60"/>
      <c r="FA533" s="60"/>
      <c r="FB533" s="60"/>
      <c r="FC533" s="60"/>
      <c r="FD533" s="60"/>
      <c r="FE533" s="60"/>
      <c r="FF533" s="60">
        <v>2419</v>
      </c>
      <c r="FG533" s="60"/>
      <c r="FH533" s="60"/>
      <c r="FI533" s="60"/>
      <c r="FJ533" s="60"/>
      <c r="FK533" s="60"/>
      <c r="FL533" s="60">
        <v>2429</v>
      </c>
      <c r="FM533" s="60"/>
      <c r="FN533" s="60"/>
    </row>
    <row r="534" spans="1:170" ht="15.6" x14ac:dyDescent="0.3">
      <c r="A534" s="56">
        <v>1776</v>
      </c>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c r="AA534" s="60"/>
      <c r="AB534" s="60"/>
      <c r="AC534" s="60"/>
      <c r="AD534" s="60"/>
      <c r="AE534" s="60"/>
      <c r="AF534" s="60"/>
      <c r="AG534" s="60"/>
      <c r="AH534" s="60"/>
      <c r="AI534" s="60"/>
      <c r="AJ534" s="60"/>
      <c r="AK534" s="60"/>
      <c r="AL534" s="60"/>
      <c r="AM534" s="60"/>
      <c r="AN534" s="60"/>
      <c r="AO534" s="60">
        <v>1778.6160634890678</v>
      </c>
      <c r="AP534" s="60"/>
      <c r="AQ534" s="60"/>
      <c r="AR534" s="60"/>
      <c r="AS534" s="60"/>
      <c r="AT534" s="60"/>
      <c r="AU534" s="60"/>
      <c r="AV534" s="60"/>
      <c r="AW534" s="60">
        <v>1320.3105789540477</v>
      </c>
      <c r="AX534" s="60"/>
      <c r="AY534" s="60"/>
      <c r="AZ534" s="60"/>
      <c r="BA534" s="60">
        <v>1853.3686424461362</v>
      </c>
      <c r="BB534" s="60"/>
      <c r="BC534" s="60">
        <v>2962</v>
      </c>
      <c r="BD534" s="60"/>
      <c r="BE534" s="60"/>
      <c r="BF534" s="60"/>
      <c r="BG534" s="60"/>
      <c r="BH534" s="60"/>
      <c r="BI534" s="60"/>
      <c r="BJ534" s="60"/>
      <c r="BK534" s="60"/>
      <c r="BL534" s="60"/>
      <c r="BM534" s="60"/>
      <c r="BN534" s="60"/>
      <c r="BO534" s="60"/>
      <c r="BP534" s="60"/>
      <c r="BQ534" s="60"/>
      <c r="BR534" s="60"/>
      <c r="BS534" s="60"/>
      <c r="BT534" s="60"/>
      <c r="BU534" s="60"/>
      <c r="BV534" s="60"/>
      <c r="BW534" s="60"/>
      <c r="BX534" s="60"/>
      <c r="BY534" s="60"/>
      <c r="BZ534" s="60"/>
      <c r="CA534" s="60"/>
      <c r="CB534" s="60"/>
      <c r="CC534" s="60"/>
      <c r="CD534" s="60"/>
      <c r="CE534" s="60"/>
      <c r="CF534" s="60"/>
      <c r="CG534" s="60"/>
      <c r="CH534" s="60"/>
      <c r="CI534" s="60"/>
      <c r="CJ534" s="60"/>
      <c r="CK534" s="60"/>
      <c r="CL534" s="60"/>
      <c r="CM534" s="60"/>
      <c r="CN534" s="60"/>
      <c r="CO534" s="60"/>
      <c r="CP534" s="60"/>
      <c r="CQ534" s="60"/>
      <c r="CR534" s="60"/>
      <c r="CS534" s="60"/>
      <c r="CT534" s="60"/>
      <c r="CU534" s="61">
        <v>1446</v>
      </c>
      <c r="CV534" s="60"/>
      <c r="CW534" s="60"/>
      <c r="CX534" s="60"/>
      <c r="CY534" s="60"/>
      <c r="CZ534" s="60"/>
      <c r="DA534" s="60"/>
      <c r="DB534" s="60"/>
      <c r="DC534" s="60"/>
      <c r="DD534" s="60"/>
      <c r="DE534" s="60"/>
      <c r="DF534" s="60"/>
      <c r="DG534" s="60"/>
      <c r="DH534" s="60"/>
      <c r="DI534" s="60"/>
      <c r="DJ534" s="60"/>
      <c r="DK534" s="60">
        <v>4431.3725490196075</v>
      </c>
      <c r="DL534" s="60"/>
      <c r="DM534" s="60"/>
      <c r="DN534" s="60"/>
      <c r="DO534" s="60"/>
      <c r="DP534" s="60"/>
      <c r="DQ534" s="60"/>
      <c r="DR534" s="60">
        <v>1278</v>
      </c>
      <c r="DS534" s="60"/>
      <c r="DT534" s="60">
        <v>995</v>
      </c>
      <c r="DU534" s="60"/>
      <c r="DV534" s="60"/>
      <c r="DW534" s="60">
        <v>1928.7105285174998</v>
      </c>
      <c r="DX534" s="60"/>
      <c r="DY534" s="60"/>
      <c r="DZ534" s="60"/>
      <c r="EA534" s="60"/>
      <c r="EB534" s="60"/>
      <c r="EC534" s="60"/>
      <c r="ED534" s="60"/>
      <c r="EE534" s="60"/>
      <c r="EF534" s="60"/>
      <c r="EG534" s="60"/>
      <c r="EH534" s="60"/>
      <c r="EI534" s="60"/>
      <c r="EJ534" s="60"/>
      <c r="EK534" s="60"/>
      <c r="EL534" s="60"/>
      <c r="EM534" s="60"/>
      <c r="EN534" s="60"/>
      <c r="EO534" s="60">
        <v>1562</v>
      </c>
      <c r="EP534" s="60"/>
      <c r="EQ534" s="60"/>
      <c r="ER534" s="60"/>
      <c r="ES534" s="60"/>
      <c r="ET534" s="60"/>
      <c r="EU534" s="60"/>
      <c r="EV534" s="60"/>
      <c r="EW534" s="60"/>
      <c r="EX534" s="60"/>
      <c r="EY534" s="60"/>
      <c r="EZ534" s="60"/>
      <c r="FA534" s="60"/>
      <c r="FB534" s="60"/>
      <c r="FC534" s="60"/>
      <c r="FD534" s="60"/>
      <c r="FE534" s="60"/>
      <c r="FF534" s="60"/>
      <c r="FG534" s="60"/>
      <c r="FH534" s="60"/>
      <c r="FI534" s="60"/>
      <c r="FJ534" s="60"/>
      <c r="FK534" s="60"/>
      <c r="FL534" s="60">
        <v>2208</v>
      </c>
      <c r="FM534" s="60"/>
      <c r="FN534" s="60"/>
    </row>
    <row r="535" spans="1:170" ht="15.6" x14ac:dyDescent="0.3">
      <c r="A535" s="56">
        <v>1777</v>
      </c>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c r="AA535" s="60"/>
      <c r="AB535" s="60"/>
      <c r="AC535" s="60"/>
      <c r="AD535" s="60"/>
      <c r="AE535" s="60"/>
      <c r="AF535" s="60"/>
      <c r="AG535" s="60"/>
      <c r="AH535" s="60"/>
      <c r="AI535" s="60"/>
      <c r="AJ535" s="60"/>
      <c r="AK535" s="60"/>
      <c r="AL535" s="60"/>
      <c r="AM535" s="60"/>
      <c r="AN535" s="60"/>
      <c r="AO535" s="60">
        <v>1782.3582032220347</v>
      </c>
      <c r="AP535" s="60"/>
      <c r="AQ535" s="60"/>
      <c r="AR535" s="60"/>
      <c r="AS535" s="60"/>
      <c r="AT535" s="60"/>
      <c r="AU535" s="60"/>
      <c r="AV535" s="60"/>
      <c r="AW535" s="60">
        <v>1352.7314791501301</v>
      </c>
      <c r="AX535" s="60"/>
      <c r="AY535" s="60"/>
      <c r="AZ535" s="60"/>
      <c r="BA535" s="60">
        <v>1811.2680202796646</v>
      </c>
      <c r="BB535" s="60"/>
      <c r="BC535" s="60">
        <v>3017</v>
      </c>
      <c r="BD535" s="60"/>
      <c r="BE535" s="60"/>
      <c r="BF535" s="60"/>
      <c r="BG535" s="60"/>
      <c r="BH535" s="60"/>
      <c r="BI535" s="60"/>
      <c r="BJ535" s="60"/>
      <c r="BK535" s="60"/>
      <c r="BL535" s="60"/>
      <c r="BM535" s="60"/>
      <c r="BN535" s="60"/>
      <c r="BO535" s="60"/>
      <c r="BP535" s="60"/>
      <c r="BQ535" s="60"/>
      <c r="BR535" s="60"/>
      <c r="BS535" s="60"/>
      <c r="BT535" s="60"/>
      <c r="BU535" s="60"/>
      <c r="BV535" s="60"/>
      <c r="BW535" s="60"/>
      <c r="BX535" s="60"/>
      <c r="BY535" s="60"/>
      <c r="BZ535" s="60"/>
      <c r="CA535" s="60"/>
      <c r="CB535" s="60"/>
      <c r="CC535" s="60"/>
      <c r="CD535" s="60"/>
      <c r="CE535" s="60"/>
      <c r="CF535" s="60"/>
      <c r="CG535" s="60"/>
      <c r="CH535" s="60"/>
      <c r="CI535" s="60"/>
      <c r="CJ535" s="60"/>
      <c r="CK535" s="60"/>
      <c r="CL535" s="60"/>
      <c r="CM535" s="60"/>
      <c r="CN535" s="60"/>
      <c r="CO535" s="60"/>
      <c r="CP535" s="60"/>
      <c r="CQ535" s="60"/>
      <c r="CR535" s="60"/>
      <c r="CS535" s="60"/>
      <c r="CT535" s="60"/>
      <c r="CU535" s="61">
        <v>1447</v>
      </c>
      <c r="CV535" s="60"/>
      <c r="CW535" s="60"/>
      <c r="CX535" s="60"/>
      <c r="CY535" s="60"/>
      <c r="CZ535" s="60"/>
      <c r="DA535" s="60"/>
      <c r="DB535" s="60"/>
      <c r="DC535" s="60"/>
      <c r="DD535" s="60"/>
      <c r="DE535" s="60"/>
      <c r="DF535" s="60"/>
      <c r="DG535" s="60"/>
      <c r="DH535" s="60"/>
      <c r="DI535" s="60"/>
      <c r="DJ535" s="60"/>
      <c r="DK535" s="60">
        <v>4578.4313725490192</v>
      </c>
      <c r="DL535" s="60"/>
      <c r="DM535" s="60"/>
      <c r="DN535" s="60"/>
      <c r="DO535" s="60"/>
      <c r="DP535" s="60"/>
      <c r="DQ535" s="60"/>
      <c r="DR535" s="60">
        <v>1202</v>
      </c>
      <c r="DS535" s="60"/>
      <c r="DT535" s="60">
        <v>987</v>
      </c>
      <c r="DU535" s="60"/>
      <c r="DV535" s="60"/>
      <c r="DW535" s="60">
        <v>2044.7564064199998</v>
      </c>
      <c r="DX535" s="60"/>
      <c r="DY535" s="60"/>
      <c r="DZ535" s="60"/>
      <c r="EA535" s="60"/>
      <c r="EB535" s="60"/>
      <c r="EC535" s="60"/>
      <c r="ED535" s="60"/>
      <c r="EE535" s="60"/>
      <c r="EF535" s="60"/>
      <c r="EG535" s="60"/>
      <c r="EH535" s="60"/>
      <c r="EI535" s="60"/>
      <c r="EJ535" s="60"/>
      <c r="EK535" s="60"/>
      <c r="EL535" s="60"/>
      <c r="EM535" s="60"/>
      <c r="EN535" s="60"/>
      <c r="EO535" s="60">
        <v>1557</v>
      </c>
      <c r="EP535" s="60"/>
      <c r="EQ535" s="60"/>
      <c r="ER535" s="60"/>
      <c r="ES535" s="60"/>
      <c r="ET535" s="60"/>
      <c r="EU535" s="60"/>
      <c r="EV535" s="60"/>
      <c r="EW535" s="60"/>
      <c r="EX535" s="60"/>
      <c r="EY535" s="60"/>
      <c r="EZ535" s="60"/>
      <c r="FA535" s="60"/>
      <c r="FB535" s="60"/>
      <c r="FC535" s="60"/>
      <c r="FD535" s="60"/>
      <c r="FE535" s="60"/>
      <c r="FF535" s="60"/>
      <c r="FG535" s="60"/>
      <c r="FH535" s="60"/>
      <c r="FI535" s="60"/>
      <c r="FJ535" s="60"/>
      <c r="FK535" s="60"/>
      <c r="FL535" s="60">
        <v>1824</v>
      </c>
      <c r="FM535" s="60"/>
      <c r="FN535" s="60"/>
    </row>
    <row r="536" spans="1:170" ht="15.6" x14ac:dyDescent="0.3">
      <c r="A536" s="56">
        <v>1778</v>
      </c>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c r="AA536" s="60"/>
      <c r="AB536" s="60"/>
      <c r="AC536" s="60"/>
      <c r="AD536" s="60"/>
      <c r="AE536" s="60"/>
      <c r="AF536" s="60"/>
      <c r="AG536" s="60"/>
      <c r="AH536" s="60"/>
      <c r="AI536" s="60"/>
      <c r="AJ536" s="60"/>
      <c r="AK536" s="60"/>
      <c r="AL536" s="60"/>
      <c r="AM536" s="60"/>
      <c r="AN536" s="60"/>
      <c r="AO536" s="60">
        <v>1776.260279059851</v>
      </c>
      <c r="AP536" s="60"/>
      <c r="AQ536" s="60"/>
      <c r="AR536" s="60"/>
      <c r="AS536" s="60"/>
      <c r="AT536" s="60"/>
      <c r="AU536" s="60"/>
      <c r="AV536" s="60"/>
      <c r="AW536" s="60">
        <v>1320.2984441294839</v>
      </c>
      <c r="AX536" s="60"/>
      <c r="AY536" s="60"/>
      <c r="AZ536" s="60"/>
      <c r="BA536" s="60">
        <v>1795.7002711192126</v>
      </c>
      <c r="BB536" s="60"/>
      <c r="BC536" s="60">
        <v>2966</v>
      </c>
      <c r="BD536" s="60"/>
      <c r="BE536" s="60"/>
      <c r="BF536" s="60"/>
      <c r="BG536" s="60"/>
      <c r="BH536" s="60"/>
      <c r="BI536" s="60"/>
      <c r="BJ536" s="60"/>
      <c r="BK536" s="60"/>
      <c r="BL536" s="60"/>
      <c r="BM536" s="60"/>
      <c r="BN536" s="60"/>
      <c r="BO536" s="60"/>
      <c r="BP536" s="60"/>
      <c r="BQ536" s="60"/>
      <c r="BR536" s="60"/>
      <c r="BS536" s="60"/>
      <c r="BT536" s="60"/>
      <c r="BU536" s="60"/>
      <c r="BV536" s="60"/>
      <c r="BW536" s="60"/>
      <c r="BX536" s="60"/>
      <c r="BY536" s="60"/>
      <c r="BZ536" s="60"/>
      <c r="CA536" s="60"/>
      <c r="CB536" s="60"/>
      <c r="CC536" s="60"/>
      <c r="CD536" s="60"/>
      <c r="CE536" s="60"/>
      <c r="CF536" s="60"/>
      <c r="CG536" s="60"/>
      <c r="CH536" s="60"/>
      <c r="CI536" s="60"/>
      <c r="CJ536" s="60"/>
      <c r="CK536" s="60"/>
      <c r="CL536" s="60"/>
      <c r="CM536" s="60"/>
      <c r="CN536" s="60"/>
      <c r="CO536" s="60"/>
      <c r="CP536" s="60"/>
      <c r="CQ536" s="60"/>
      <c r="CR536" s="60"/>
      <c r="CS536" s="60"/>
      <c r="CT536" s="60"/>
      <c r="CU536" s="61">
        <v>1470</v>
      </c>
      <c r="CV536" s="60"/>
      <c r="CW536" s="60"/>
      <c r="CX536" s="60"/>
      <c r="CY536" s="60"/>
      <c r="CZ536" s="60"/>
      <c r="DA536" s="60"/>
      <c r="DB536" s="60"/>
      <c r="DC536" s="60"/>
      <c r="DD536" s="60"/>
      <c r="DE536" s="60"/>
      <c r="DF536" s="60"/>
      <c r="DG536" s="60"/>
      <c r="DH536" s="60"/>
      <c r="DI536" s="60"/>
      <c r="DJ536" s="60"/>
      <c r="DK536" s="60">
        <v>4497.3262032085559</v>
      </c>
      <c r="DL536" s="60"/>
      <c r="DM536" s="60"/>
      <c r="DN536" s="60"/>
      <c r="DO536" s="60"/>
      <c r="DP536" s="60"/>
      <c r="DQ536" s="60"/>
      <c r="DR536" s="60">
        <v>1188</v>
      </c>
      <c r="DS536" s="60"/>
      <c r="DT536" s="60">
        <v>990</v>
      </c>
      <c r="DU536" s="60"/>
      <c r="DV536" s="60"/>
      <c r="DW536" s="60">
        <v>1936.6980578399998</v>
      </c>
      <c r="DX536" s="60"/>
      <c r="DY536" s="60"/>
      <c r="DZ536" s="60"/>
      <c r="EA536" s="60"/>
      <c r="EB536" s="60"/>
      <c r="EC536" s="60"/>
      <c r="ED536" s="60"/>
      <c r="EE536" s="60"/>
      <c r="EF536" s="60"/>
      <c r="EG536" s="60"/>
      <c r="EH536" s="60"/>
      <c r="EI536" s="60"/>
      <c r="EJ536" s="60"/>
      <c r="EK536" s="60"/>
      <c r="EL536" s="60"/>
      <c r="EM536" s="60"/>
      <c r="EN536" s="60"/>
      <c r="EO536" s="60">
        <v>1588</v>
      </c>
      <c r="EP536" s="60"/>
      <c r="EQ536" s="60"/>
      <c r="ER536" s="60"/>
      <c r="ES536" s="60"/>
      <c r="ET536" s="60"/>
      <c r="EU536" s="60"/>
      <c r="EV536" s="60"/>
      <c r="EW536" s="60"/>
      <c r="EX536" s="60"/>
      <c r="EY536" s="60"/>
      <c r="EZ536" s="60"/>
      <c r="FA536" s="60"/>
      <c r="FB536" s="60"/>
      <c r="FC536" s="60"/>
      <c r="FD536" s="60"/>
      <c r="FE536" s="60"/>
      <c r="FF536" s="60"/>
      <c r="FG536" s="60"/>
      <c r="FH536" s="60"/>
      <c r="FI536" s="60"/>
      <c r="FJ536" s="60"/>
      <c r="FK536" s="60"/>
      <c r="FL536" s="60">
        <v>1669</v>
      </c>
      <c r="FM536" s="60"/>
      <c r="FN536" s="60"/>
    </row>
    <row r="537" spans="1:170" ht="15.6" x14ac:dyDescent="0.3">
      <c r="A537" s="56">
        <v>1779</v>
      </c>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c r="AA537" s="60"/>
      <c r="AB537" s="60"/>
      <c r="AC537" s="60"/>
      <c r="AD537" s="60"/>
      <c r="AE537" s="60"/>
      <c r="AF537" s="60"/>
      <c r="AG537" s="60"/>
      <c r="AH537" s="60"/>
      <c r="AI537" s="60"/>
      <c r="AJ537" s="60"/>
      <c r="AK537" s="60"/>
      <c r="AL537" s="60"/>
      <c r="AM537" s="60"/>
      <c r="AN537" s="60"/>
      <c r="AO537" s="60">
        <v>1798.5022211023675</v>
      </c>
      <c r="AP537" s="60"/>
      <c r="AQ537" s="60"/>
      <c r="AR537" s="60"/>
      <c r="AS537" s="60"/>
      <c r="AT537" s="60"/>
      <c r="AU537" s="60"/>
      <c r="AV537" s="60"/>
      <c r="AW537" s="60">
        <v>1309.4073385385927</v>
      </c>
      <c r="AX537" s="60"/>
      <c r="AY537" s="60"/>
      <c r="AZ537" s="60"/>
      <c r="BA537" s="60">
        <v>1905.6894537186392</v>
      </c>
      <c r="BB537" s="60"/>
      <c r="BC537" s="60">
        <v>2931</v>
      </c>
      <c r="BD537" s="60"/>
      <c r="BE537" s="60"/>
      <c r="BF537" s="60"/>
      <c r="BG537" s="60"/>
      <c r="BH537" s="60"/>
      <c r="BI537" s="60"/>
      <c r="BJ537" s="60"/>
      <c r="BK537" s="60"/>
      <c r="BL537" s="60"/>
      <c r="BM537" s="60"/>
      <c r="BN537" s="60"/>
      <c r="BO537" s="60"/>
      <c r="BP537" s="60"/>
      <c r="BQ537" s="60"/>
      <c r="BR537" s="60"/>
      <c r="BS537" s="60"/>
      <c r="BT537" s="60"/>
      <c r="BU537" s="60"/>
      <c r="BV537" s="60"/>
      <c r="BW537" s="60"/>
      <c r="BX537" s="60"/>
      <c r="BY537" s="60"/>
      <c r="BZ537" s="60"/>
      <c r="CA537" s="60"/>
      <c r="CB537" s="60"/>
      <c r="CC537" s="60"/>
      <c r="CD537" s="60"/>
      <c r="CE537" s="60"/>
      <c r="CF537" s="60"/>
      <c r="CG537" s="60"/>
      <c r="CH537" s="60"/>
      <c r="CI537" s="60"/>
      <c r="CJ537" s="60"/>
      <c r="CK537" s="60"/>
      <c r="CL537" s="60"/>
      <c r="CM537" s="60"/>
      <c r="CN537" s="60"/>
      <c r="CO537" s="60"/>
      <c r="CP537" s="60"/>
      <c r="CQ537" s="60"/>
      <c r="CR537" s="60"/>
      <c r="CS537" s="60"/>
      <c r="CT537" s="60"/>
      <c r="CU537" s="61">
        <v>1478</v>
      </c>
      <c r="CV537" s="60"/>
      <c r="CW537" s="60"/>
      <c r="CX537" s="60"/>
      <c r="CY537" s="60"/>
      <c r="CZ537" s="60"/>
      <c r="DA537" s="60"/>
      <c r="DB537" s="60"/>
      <c r="DC537" s="60"/>
      <c r="DD537" s="60"/>
      <c r="DE537" s="60"/>
      <c r="DF537" s="60"/>
      <c r="DG537" s="60"/>
      <c r="DH537" s="60"/>
      <c r="DI537" s="60"/>
      <c r="DJ537" s="60"/>
      <c r="DK537" s="60">
        <v>4254.0106951871658</v>
      </c>
      <c r="DL537" s="60"/>
      <c r="DM537" s="60"/>
      <c r="DN537" s="60"/>
      <c r="DO537" s="60"/>
      <c r="DP537" s="60"/>
      <c r="DQ537" s="60"/>
      <c r="DR537" s="60">
        <v>1191</v>
      </c>
      <c r="DS537" s="60"/>
      <c r="DT537" s="60">
        <v>998</v>
      </c>
      <c r="DU537" s="60"/>
      <c r="DV537" s="60"/>
      <c r="DW537" s="60">
        <v>2011.6905278925001</v>
      </c>
      <c r="DX537" s="60"/>
      <c r="DY537" s="60"/>
      <c r="DZ537" s="60"/>
      <c r="EA537" s="60"/>
      <c r="EB537" s="60"/>
      <c r="EC537" s="60"/>
      <c r="ED537" s="60"/>
      <c r="EE537" s="60"/>
      <c r="EF537" s="60"/>
      <c r="EG537" s="60"/>
      <c r="EH537" s="60"/>
      <c r="EI537" s="60"/>
      <c r="EJ537" s="60"/>
      <c r="EK537" s="60"/>
      <c r="EL537" s="60"/>
      <c r="EM537" s="60"/>
      <c r="EN537" s="60"/>
      <c r="EO537" s="60">
        <v>1607</v>
      </c>
      <c r="EP537" s="60"/>
      <c r="EQ537" s="60"/>
      <c r="ER537" s="60"/>
      <c r="ES537" s="60"/>
      <c r="ET537" s="60"/>
      <c r="EU537" s="60"/>
      <c r="EV537" s="60"/>
      <c r="EW537" s="60"/>
      <c r="EX537" s="60"/>
      <c r="EY537" s="60"/>
      <c r="EZ537" s="60"/>
      <c r="FA537" s="60"/>
      <c r="FB537" s="60"/>
      <c r="FC537" s="60"/>
      <c r="FD537" s="60"/>
      <c r="FE537" s="60"/>
      <c r="FF537" s="60"/>
      <c r="FG537" s="60"/>
      <c r="FH537" s="60"/>
      <c r="FI537" s="60"/>
      <c r="FJ537" s="60"/>
      <c r="FK537" s="60"/>
      <c r="FL537" s="60">
        <v>1626</v>
      </c>
      <c r="FM537" s="60"/>
      <c r="FN537" s="60"/>
    </row>
    <row r="538" spans="1:170" ht="15.6" x14ac:dyDescent="0.3">
      <c r="A538" s="56">
        <v>1780</v>
      </c>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c r="AA538" s="60"/>
      <c r="AB538" s="60">
        <v>981</v>
      </c>
      <c r="AC538" s="60"/>
      <c r="AD538" s="60"/>
      <c r="AE538" s="60"/>
      <c r="AF538" s="60"/>
      <c r="AG538" s="60"/>
      <c r="AH538" s="60"/>
      <c r="AI538" s="60"/>
      <c r="AJ538" s="60"/>
      <c r="AK538" s="60"/>
      <c r="AL538" s="60"/>
      <c r="AM538" s="60"/>
      <c r="AN538" s="60"/>
      <c r="AO538" s="60">
        <v>1812.0632663612355</v>
      </c>
      <c r="AP538" s="60"/>
      <c r="AQ538" s="60"/>
      <c r="AR538" s="60"/>
      <c r="AS538" s="60"/>
      <c r="AT538" s="60"/>
      <c r="AU538" s="60"/>
      <c r="AV538" s="60"/>
      <c r="AW538" s="60">
        <v>1269.8264379998618</v>
      </c>
      <c r="AX538" s="60"/>
      <c r="AY538" s="60"/>
      <c r="AZ538" s="60"/>
      <c r="BA538" s="60">
        <v>1979.35097427388</v>
      </c>
      <c r="BB538" s="60"/>
      <c r="BC538" s="60">
        <v>3049</v>
      </c>
      <c r="BD538" s="60"/>
      <c r="BE538" s="60"/>
      <c r="BF538" s="60"/>
      <c r="BG538" s="60"/>
      <c r="BH538" s="60"/>
      <c r="BI538" s="60"/>
      <c r="BJ538" s="60"/>
      <c r="BK538" s="60"/>
      <c r="BL538" s="60"/>
      <c r="BM538" s="60"/>
      <c r="BN538" s="60"/>
      <c r="BO538" s="60"/>
      <c r="BP538" s="60"/>
      <c r="BQ538" s="60"/>
      <c r="BR538" s="60"/>
      <c r="BS538" s="60"/>
      <c r="BT538" s="60"/>
      <c r="BU538" s="60"/>
      <c r="BV538" s="60"/>
      <c r="BW538" s="60"/>
      <c r="BX538" s="60"/>
      <c r="BY538" s="60"/>
      <c r="BZ538" s="60"/>
      <c r="CA538" s="60"/>
      <c r="CB538" s="60"/>
      <c r="CC538" s="60"/>
      <c r="CD538" s="60"/>
      <c r="CE538" s="60"/>
      <c r="CF538" s="60"/>
      <c r="CG538" s="60"/>
      <c r="CH538" s="60"/>
      <c r="CI538" s="60"/>
      <c r="CJ538" s="60"/>
      <c r="CK538" s="60"/>
      <c r="CL538" s="60"/>
      <c r="CM538" s="60"/>
      <c r="CN538" s="60"/>
      <c r="CO538" s="60"/>
      <c r="CP538" s="60"/>
      <c r="CQ538" s="60"/>
      <c r="CR538" s="60"/>
      <c r="CS538" s="60"/>
      <c r="CT538" s="60"/>
      <c r="CU538" s="61">
        <v>1460</v>
      </c>
      <c r="CV538" s="60"/>
      <c r="CW538" s="60"/>
      <c r="CX538" s="60"/>
      <c r="CY538" s="60"/>
      <c r="CZ538" s="60"/>
      <c r="DA538" s="60"/>
      <c r="DB538" s="60"/>
      <c r="DC538" s="60"/>
      <c r="DD538" s="60"/>
      <c r="DE538" s="60"/>
      <c r="DF538" s="60"/>
      <c r="DG538" s="60"/>
      <c r="DH538" s="60"/>
      <c r="DI538" s="60"/>
      <c r="DJ538" s="60"/>
      <c r="DK538" s="60">
        <v>4552.5846702317285</v>
      </c>
      <c r="DL538" s="60"/>
      <c r="DM538" s="60"/>
      <c r="DN538" s="60"/>
      <c r="DO538" s="60"/>
      <c r="DP538" s="60"/>
      <c r="DQ538" s="60"/>
      <c r="DR538" s="60">
        <v>1170</v>
      </c>
      <c r="DS538" s="60"/>
      <c r="DT538" s="60">
        <v>1004</v>
      </c>
      <c r="DU538" s="60"/>
      <c r="DV538" s="60"/>
      <c r="DW538" s="60">
        <v>1886.5986559875003</v>
      </c>
      <c r="DX538" s="60"/>
      <c r="DY538" s="60"/>
      <c r="DZ538" s="60"/>
      <c r="EA538" s="60"/>
      <c r="EB538" s="60"/>
      <c r="EC538" s="60"/>
      <c r="ED538" s="60"/>
      <c r="EE538" s="60"/>
      <c r="EF538" s="60"/>
      <c r="EG538" s="60"/>
      <c r="EH538" s="60"/>
      <c r="EI538" s="60"/>
      <c r="EJ538" s="60"/>
      <c r="EK538" s="60"/>
      <c r="EL538" s="60"/>
      <c r="EM538" s="60"/>
      <c r="EN538" s="60"/>
      <c r="EO538" s="60">
        <v>1594</v>
      </c>
      <c r="EP538" s="60"/>
      <c r="EQ538" s="60"/>
      <c r="ER538" s="60"/>
      <c r="ES538" s="60"/>
      <c r="ET538" s="60"/>
      <c r="EU538" s="60"/>
      <c r="EV538" s="60"/>
      <c r="EW538" s="60"/>
      <c r="EX538" s="60"/>
      <c r="EY538" s="60"/>
      <c r="EZ538" s="60"/>
      <c r="FA538" s="60"/>
      <c r="FB538" s="60"/>
      <c r="FC538" s="60"/>
      <c r="FD538" s="60"/>
      <c r="FE538" s="60"/>
      <c r="FF538" s="60"/>
      <c r="FG538" s="60"/>
      <c r="FH538" s="60"/>
      <c r="FI538" s="60"/>
      <c r="FJ538" s="60"/>
      <c r="FK538" s="60"/>
      <c r="FL538" s="60">
        <v>1655</v>
      </c>
      <c r="FM538" s="60"/>
      <c r="FN538" s="60"/>
    </row>
    <row r="539" spans="1:170" ht="15.6" x14ac:dyDescent="0.3">
      <c r="A539" s="56">
        <v>1781</v>
      </c>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c r="AA539" s="60"/>
      <c r="AB539" s="60"/>
      <c r="AC539" s="60"/>
      <c r="AD539" s="60"/>
      <c r="AE539" s="60"/>
      <c r="AF539" s="60"/>
      <c r="AG539" s="60"/>
      <c r="AH539" s="60"/>
      <c r="AI539" s="60"/>
      <c r="AJ539" s="60"/>
      <c r="AK539" s="60"/>
      <c r="AL539" s="60"/>
      <c r="AM539" s="60"/>
      <c r="AN539" s="60"/>
      <c r="AO539" s="60">
        <v>1780.327923472202</v>
      </c>
      <c r="AP539" s="60"/>
      <c r="AQ539" s="60"/>
      <c r="AR539" s="60"/>
      <c r="AS539" s="60"/>
      <c r="AT539" s="60"/>
      <c r="AU539" s="60"/>
      <c r="AV539" s="60"/>
      <c r="AW539" s="60">
        <v>1378.2130817360398</v>
      </c>
      <c r="AX539" s="60"/>
      <c r="AY539" s="60"/>
      <c r="AZ539" s="60"/>
      <c r="BA539" s="60">
        <v>1920.4523904029481</v>
      </c>
      <c r="BB539" s="60"/>
      <c r="BC539" s="60">
        <v>3102</v>
      </c>
      <c r="BD539" s="60"/>
      <c r="BE539" s="60"/>
      <c r="BF539" s="60"/>
      <c r="BG539" s="60"/>
      <c r="BH539" s="60"/>
      <c r="BI539" s="60"/>
      <c r="BJ539" s="60"/>
      <c r="BK539" s="60"/>
      <c r="BL539" s="60"/>
      <c r="BM539" s="60"/>
      <c r="BN539" s="60"/>
      <c r="BO539" s="60"/>
      <c r="BP539" s="60"/>
      <c r="BQ539" s="60"/>
      <c r="BR539" s="60"/>
      <c r="BS539" s="60"/>
      <c r="BT539" s="60"/>
      <c r="BU539" s="60"/>
      <c r="BV539" s="60"/>
      <c r="BW539" s="60"/>
      <c r="BX539" s="60"/>
      <c r="BY539" s="60"/>
      <c r="BZ539" s="60"/>
      <c r="CA539" s="60"/>
      <c r="CB539" s="60"/>
      <c r="CC539" s="60"/>
      <c r="CD539" s="60"/>
      <c r="CE539" s="60"/>
      <c r="CF539" s="60"/>
      <c r="CG539" s="60"/>
      <c r="CH539" s="60"/>
      <c r="CI539" s="60"/>
      <c r="CJ539" s="60"/>
      <c r="CK539" s="60"/>
      <c r="CL539" s="60"/>
      <c r="CM539" s="60"/>
      <c r="CN539" s="60"/>
      <c r="CO539" s="60"/>
      <c r="CP539" s="60"/>
      <c r="CQ539" s="60"/>
      <c r="CR539" s="60"/>
      <c r="CS539" s="60"/>
      <c r="CT539" s="60"/>
      <c r="CU539" s="61">
        <v>1423</v>
      </c>
      <c r="CV539" s="60"/>
      <c r="CW539" s="60"/>
      <c r="CX539" s="60"/>
      <c r="CY539" s="60"/>
      <c r="CZ539" s="60"/>
      <c r="DA539" s="60"/>
      <c r="DB539" s="60"/>
      <c r="DC539" s="60"/>
      <c r="DD539" s="60"/>
      <c r="DE539" s="60"/>
      <c r="DF539" s="60"/>
      <c r="DG539" s="60"/>
      <c r="DH539" s="60"/>
      <c r="DI539" s="60"/>
      <c r="DJ539" s="60"/>
      <c r="DK539" s="60">
        <v>4108.7344028520492</v>
      </c>
      <c r="DL539" s="60"/>
      <c r="DM539" s="60"/>
      <c r="DN539" s="60"/>
      <c r="DO539" s="60"/>
      <c r="DP539" s="60"/>
      <c r="DQ539" s="60"/>
      <c r="DR539" s="60">
        <v>1034</v>
      </c>
      <c r="DS539" s="60"/>
      <c r="DT539" s="60">
        <v>1003</v>
      </c>
      <c r="DU539" s="60"/>
      <c r="DV539" s="60"/>
      <c r="DW539" s="60">
        <v>1968.8980543050002</v>
      </c>
      <c r="DX539" s="60"/>
      <c r="DY539" s="60"/>
      <c r="DZ539" s="60"/>
      <c r="EA539" s="60"/>
      <c r="EB539" s="60"/>
      <c r="EC539" s="60"/>
      <c r="ED539" s="60"/>
      <c r="EE539" s="60"/>
      <c r="EF539" s="60"/>
      <c r="EG539" s="60"/>
      <c r="EH539" s="60"/>
      <c r="EI539" s="60"/>
      <c r="EJ539" s="60"/>
      <c r="EK539" s="60"/>
      <c r="EL539" s="60"/>
      <c r="EM539" s="60"/>
      <c r="EN539" s="60"/>
      <c r="EO539" s="60">
        <v>1481</v>
      </c>
      <c r="EP539" s="60"/>
      <c r="EQ539" s="60"/>
      <c r="ER539" s="60"/>
      <c r="ES539" s="60"/>
      <c r="ET539" s="60"/>
      <c r="EU539" s="60"/>
      <c r="EV539" s="60"/>
      <c r="EW539" s="60"/>
      <c r="EX539" s="60"/>
      <c r="EY539" s="60"/>
      <c r="EZ539" s="60"/>
      <c r="FA539" s="60"/>
      <c r="FB539" s="60"/>
      <c r="FC539" s="60"/>
      <c r="FD539" s="60"/>
      <c r="FE539" s="60"/>
      <c r="FF539" s="60"/>
      <c r="FG539" s="60"/>
      <c r="FH539" s="60"/>
      <c r="FI539" s="60"/>
      <c r="FJ539" s="60"/>
      <c r="FK539" s="60"/>
      <c r="FL539" s="60">
        <v>1248</v>
      </c>
      <c r="FM539" s="60"/>
      <c r="FN539" s="60"/>
    </row>
    <row r="540" spans="1:170" ht="15.6" x14ac:dyDescent="0.3">
      <c r="A540" s="56">
        <v>1782</v>
      </c>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c r="AA540" s="60"/>
      <c r="AB540" s="60"/>
      <c r="AC540" s="60"/>
      <c r="AD540" s="60"/>
      <c r="AE540" s="60"/>
      <c r="AF540" s="60"/>
      <c r="AG540" s="60"/>
      <c r="AH540" s="60"/>
      <c r="AI540" s="60"/>
      <c r="AJ540" s="60"/>
      <c r="AK540" s="60"/>
      <c r="AL540" s="60"/>
      <c r="AM540" s="60"/>
      <c r="AN540" s="60"/>
      <c r="AO540" s="60">
        <v>1776.6688176481512</v>
      </c>
      <c r="AP540" s="60"/>
      <c r="AQ540" s="60"/>
      <c r="AR540" s="60"/>
      <c r="AS540" s="60"/>
      <c r="AT540" s="60"/>
      <c r="AU540" s="60"/>
      <c r="AV540" s="60"/>
      <c r="AW540" s="60">
        <v>1412.3577802459981</v>
      </c>
      <c r="AX540" s="60"/>
      <c r="AY540" s="60"/>
      <c r="AZ540" s="60"/>
      <c r="BA540" s="60">
        <v>1954.6961909841505</v>
      </c>
      <c r="BB540" s="60"/>
      <c r="BC540" s="60">
        <v>3048</v>
      </c>
      <c r="BD540" s="60"/>
      <c r="BE540" s="60"/>
      <c r="BF540" s="60"/>
      <c r="BG540" s="60"/>
      <c r="BH540" s="60"/>
      <c r="BI540" s="60"/>
      <c r="BJ540" s="60"/>
      <c r="BK540" s="60"/>
      <c r="BL540" s="60"/>
      <c r="BM540" s="60"/>
      <c r="BN540" s="60"/>
      <c r="BO540" s="60"/>
      <c r="BP540" s="60"/>
      <c r="BQ540" s="60"/>
      <c r="BR540" s="60"/>
      <c r="BS540" s="60"/>
      <c r="BT540" s="60"/>
      <c r="BU540" s="60"/>
      <c r="BV540" s="60"/>
      <c r="BW540" s="60"/>
      <c r="BX540" s="60"/>
      <c r="BY540" s="60"/>
      <c r="BZ540" s="60"/>
      <c r="CA540" s="60"/>
      <c r="CB540" s="60"/>
      <c r="CC540" s="60"/>
      <c r="CD540" s="60"/>
      <c r="CE540" s="60"/>
      <c r="CF540" s="60"/>
      <c r="CG540" s="60"/>
      <c r="CH540" s="60"/>
      <c r="CI540" s="60"/>
      <c r="CJ540" s="60"/>
      <c r="CK540" s="60"/>
      <c r="CL540" s="60"/>
      <c r="CM540" s="60"/>
      <c r="CN540" s="60"/>
      <c r="CO540" s="60"/>
      <c r="CP540" s="60"/>
      <c r="CQ540" s="60"/>
      <c r="CR540" s="60"/>
      <c r="CS540" s="60"/>
      <c r="CT540" s="60"/>
      <c r="CU540" s="61">
        <v>1406</v>
      </c>
      <c r="CV540" s="60"/>
      <c r="CW540" s="60"/>
      <c r="CX540" s="60"/>
      <c r="CY540" s="60"/>
      <c r="CZ540" s="60"/>
      <c r="DA540" s="60"/>
      <c r="DB540" s="60"/>
      <c r="DC540" s="60"/>
      <c r="DD540" s="60"/>
      <c r="DE540" s="60"/>
      <c r="DF540" s="60"/>
      <c r="DG540" s="60"/>
      <c r="DH540" s="60"/>
      <c r="DI540" s="60"/>
      <c r="DJ540" s="60"/>
      <c r="DK540" s="60">
        <v>4336.8983957219243</v>
      </c>
      <c r="DL540" s="60"/>
      <c r="DM540" s="60"/>
      <c r="DN540" s="60"/>
      <c r="DO540" s="60"/>
      <c r="DP540" s="60"/>
      <c r="DQ540" s="60"/>
      <c r="DR540" s="60">
        <v>1052</v>
      </c>
      <c r="DS540" s="60"/>
      <c r="DT540" s="60">
        <v>1001</v>
      </c>
      <c r="DU540" s="60"/>
      <c r="DV540" s="60"/>
      <c r="DW540" s="60">
        <v>1955.4289839175001</v>
      </c>
      <c r="DX540" s="60"/>
      <c r="DY540" s="60"/>
      <c r="DZ540" s="60"/>
      <c r="EA540" s="60"/>
      <c r="EB540" s="60"/>
      <c r="EC540" s="60"/>
      <c r="ED540" s="60"/>
      <c r="EE540" s="60"/>
      <c r="EF540" s="60"/>
      <c r="EG540" s="60"/>
      <c r="EH540" s="60"/>
      <c r="EI540" s="60"/>
      <c r="EJ540" s="60"/>
      <c r="EK540" s="60"/>
      <c r="EL540" s="60"/>
      <c r="EM540" s="60"/>
      <c r="EN540" s="60"/>
      <c r="EO540" s="60">
        <v>1525</v>
      </c>
      <c r="EP540" s="60"/>
      <c r="EQ540" s="60"/>
      <c r="ER540" s="60"/>
      <c r="ES540" s="60"/>
      <c r="ET540" s="60"/>
      <c r="EU540" s="60"/>
      <c r="EV540" s="60"/>
      <c r="EW540" s="60"/>
      <c r="EX540" s="60"/>
      <c r="EY540" s="60"/>
      <c r="EZ540" s="60"/>
      <c r="FA540" s="60"/>
      <c r="FB540" s="60"/>
      <c r="FC540" s="60"/>
      <c r="FD540" s="60"/>
      <c r="FE540" s="60"/>
      <c r="FF540" s="60"/>
      <c r="FG540" s="60"/>
      <c r="FH540" s="60"/>
      <c r="FI540" s="60"/>
      <c r="FJ540" s="60"/>
      <c r="FK540" s="60"/>
      <c r="FL540" s="60">
        <v>1487</v>
      </c>
      <c r="FM540" s="60"/>
      <c r="FN540" s="60"/>
    </row>
    <row r="541" spans="1:170" ht="15.6" x14ac:dyDescent="0.3">
      <c r="A541" s="56">
        <v>1783</v>
      </c>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v>1794.4166278278274</v>
      </c>
      <c r="AP541" s="60"/>
      <c r="AQ541" s="60"/>
      <c r="AR541" s="60"/>
      <c r="AS541" s="60"/>
      <c r="AT541" s="60"/>
      <c r="AU541" s="60"/>
      <c r="AV541" s="60"/>
      <c r="AW541" s="60">
        <v>1417.3935963813913</v>
      </c>
      <c r="AX541" s="60"/>
      <c r="AY541" s="60"/>
      <c r="AZ541" s="60"/>
      <c r="BA541" s="60">
        <v>1875.7896248962354</v>
      </c>
      <c r="BB541" s="60"/>
      <c r="BC541" s="60">
        <v>3027</v>
      </c>
      <c r="BD541" s="60"/>
      <c r="BE541" s="60"/>
      <c r="BF541" s="60"/>
      <c r="BG541" s="60"/>
      <c r="BH541" s="60"/>
      <c r="BI541" s="60"/>
      <c r="BJ541" s="60"/>
      <c r="BK541" s="60"/>
      <c r="BL541" s="60"/>
      <c r="BM541" s="60"/>
      <c r="BN541" s="60"/>
      <c r="BO541" s="60"/>
      <c r="BP541" s="60"/>
      <c r="BQ541" s="60"/>
      <c r="BR541" s="60"/>
      <c r="BS541" s="60"/>
      <c r="BT541" s="60"/>
      <c r="BU541" s="60"/>
      <c r="BV541" s="60"/>
      <c r="BW541" s="60"/>
      <c r="BX541" s="60"/>
      <c r="BY541" s="60"/>
      <c r="BZ541" s="60"/>
      <c r="CA541" s="60"/>
      <c r="CB541" s="60"/>
      <c r="CC541" s="60"/>
      <c r="CD541" s="60"/>
      <c r="CE541" s="60"/>
      <c r="CF541" s="60"/>
      <c r="CG541" s="60"/>
      <c r="CH541" s="60"/>
      <c r="CI541" s="60"/>
      <c r="CJ541" s="60"/>
      <c r="CK541" s="60"/>
      <c r="CL541" s="60"/>
      <c r="CM541" s="60"/>
      <c r="CN541" s="60"/>
      <c r="CO541" s="60"/>
      <c r="CP541" s="60"/>
      <c r="CQ541" s="60"/>
      <c r="CR541" s="60"/>
      <c r="CS541" s="60"/>
      <c r="CT541" s="60"/>
      <c r="CU541" s="61">
        <v>1352</v>
      </c>
      <c r="CV541" s="60"/>
      <c r="CW541" s="60"/>
      <c r="CX541" s="60"/>
      <c r="CY541" s="60"/>
      <c r="CZ541" s="60"/>
      <c r="DA541" s="60"/>
      <c r="DB541" s="60"/>
      <c r="DC541" s="60"/>
      <c r="DD541" s="60"/>
      <c r="DE541" s="60"/>
      <c r="DF541" s="60"/>
      <c r="DG541" s="60"/>
      <c r="DH541" s="60"/>
      <c r="DI541" s="60"/>
      <c r="DJ541" s="60"/>
      <c r="DK541" s="60">
        <v>4195.1871657754009</v>
      </c>
      <c r="DL541" s="60"/>
      <c r="DM541" s="60"/>
      <c r="DN541" s="60"/>
      <c r="DO541" s="60"/>
      <c r="DP541" s="60"/>
      <c r="DQ541" s="60"/>
      <c r="DR541" s="60">
        <v>1133</v>
      </c>
      <c r="DS541" s="60"/>
      <c r="DT541" s="60">
        <v>991</v>
      </c>
      <c r="DU541" s="60"/>
      <c r="DV541" s="60"/>
      <c r="DW541" s="60">
        <v>1943.8049505875001</v>
      </c>
      <c r="DX541" s="60"/>
      <c r="DY541" s="60"/>
      <c r="DZ541" s="60"/>
      <c r="EA541" s="60"/>
      <c r="EB541" s="60"/>
      <c r="EC541" s="60"/>
      <c r="ED541" s="60"/>
      <c r="EE541" s="60"/>
      <c r="EF541" s="60"/>
      <c r="EG541" s="60"/>
      <c r="EH541" s="60"/>
      <c r="EI541" s="60"/>
      <c r="EJ541" s="60"/>
      <c r="EK541" s="60"/>
      <c r="EL541" s="60"/>
      <c r="EM541" s="60"/>
      <c r="EN541" s="60"/>
      <c r="EO541" s="60">
        <v>1457</v>
      </c>
      <c r="EP541" s="60"/>
      <c r="EQ541" s="60"/>
      <c r="ER541" s="60"/>
      <c r="ES541" s="60"/>
      <c r="ET541" s="60"/>
      <c r="EU541" s="60"/>
      <c r="EV541" s="60"/>
      <c r="EW541" s="60"/>
      <c r="EX541" s="60"/>
      <c r="EY541" s="60"/>
      <c r="EZ541" s="60"/>
      <c r="FA541" s="60"/>
      <c r="FB541" s="60"/>
      <c r="FC541" s="60"/>
      <c r="FD541" s="60"/>
      <c r="FE541" s="60"/>
      <c r="FF541" s="60"/>
      <c r="FG541" s="60"/>
      <c r="FH541" s="60"/>
      <c r="FI541" s="60"/>
      <c r="FJ541" s="60"/>
      <c r="FK541" s="60"/>
      <c r="FL541" s="60">
        <v>1573</v>
      </c>
      <c r="FM541" s="60"/>
      <c r="FN541" s="60"/>
    </row>
    <row r="542" spans="1:170" ht="15.6" x14ac:dyDescent="0.3">
      <c r="A542" s="56">
        <v>1784</v>
      </c>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c r="AA542" s="60"/>
      <c r="AB542" s="60"/>
      <c r="AC542" s="60"/>
      <c r="AD542" s="60"/>
      <c r="AE542" s="60"/>
      <c r="AF542" s="60"/>
      <c r="AG542" s="60"/>
      <c r="AH542" s="60"/>
      <c r="AI542" s="60"/>
      <c r="AJ542" s="60"/>
      <c r="AK542" s="60"/>
      <c r="AL542" s="60"/>
      <c r="AM542" s="60"/>
      <c r="AN542" s="60"/>
      <c r="AO542" s="60">
        <v>1793.6388002929555</v>
      </c>
      <c r="AP542" s="60"/>
      <c r="AQ542" s="60"/>
      <c r="AR542" s="60"/>
      <c r="AS542" s="60"/>
      <c r="AT542" s="60"/>
      <c r="AU542" s="60"/>
      <c r="AV542" s="60"/>
      <c r="AW542" s="60">
        <v>1328.8054227080729</v>
      </c>
      <c r="AX542" s="60"/>
      <c r="AY542" s="60"/>
      <c r="AZ542" s="60"/>
      <c r="BA542" s="60">
        <v>1888.5302194591018</v>
      </c>
      <c r="BB542" s="60"/>
      <c r="BC542" s="60">
        <v>3009</v>
      </c>
      <c r="BD542" s="60"/>
      <c r="BE542" s="60"/>
      <c r="BF542" s="60"/>
      <c r="BG542" s="60"/>
      <c r="BH542" s="60"/>
      <c r="BI542" s="60"/>
      <c r="BJ542" s="60"/>
      <c r="BK542" s="60"/>
      <c r="BL542" s="60"/>
      <c r="BM542" s="60"/>
      <c r="BN542" s="60"/>
      <c r="BO542" s="60"/>
      <c r="BP542" s="60"/>
      <c r="BQ542" s="60"/>
      <c r="BR542" s="60"/>
      <c r="BS542" s="60"/>
      <c r="BT542" s="60"/>
      <c r="BU542" s="60"/>
      <c r="BV542" s="60"/>
      <c r="BW542" s="60"/>
      <c r="BX542" s="60"/>
      <c r="BY542" s="60"/>
      <c r="BZ542" s="60"/>
      <c r="CA542" s="60"/>
      <c r="CB542" s="60"/>
      <c r="CC542" s="60"/>
      <c r="CD542" s="60"/>
      <c r="CE542" s="60"/>
      <c r="CF542" s="60"/>
      <c r="CG542" s="60"/>
      <c r="CH542" s="60"/>
      <c r="CI542" s="60"/>
      <c r="CJ542" s="60"/>
      <c r="CK542" s="60"/>
      <c r="CL542" s="60"/>
      <c r="CM542" s="60"/>
      <c r="CN542" s="60"/>
      <c r="CO542" s="60"/>
      <c r="CP542" s="60"/>
      <c r="CQ542" s="60"/>
      <c r="CR542" s="60"/>
      <c r="CS542" s="60"/>
      <c r="CT542" s="60"/>
      <c r="CU542" s="61">
        <v>1312</v>
      </c>
      <c r="CV542" s="60"/>
      <c r="CW542" s="60"/>
      <c r="CX542" s="60"/>
      <c r="CY542" s="60"/>
      <c r="CZ542" s="60"/>
      <c r="DA542" s="60"/>
      <c r="DB542" s="60"/>
      <c r="DC542" s="60"/>
      <c r="DD542" s="60"/>
      <c r="DE542" s="60"/>
      <c r="DF542" s="60"/>
      <c r="DG542" s="60"/>
      <c r="DH542" s="60"/>
      <c r="DI542" s="60"/>
      <c r="DJ542" s="60"/>
      <c r="DK542" s="60">
        <v>4213.0124777183601</v>
      </c>
      <c r="DL542" s="60"/>
      <c r="DM542" s="60"/>
      <c r="DN542" s="60"/>
      <c r="DO542" s="60"/>
      <c r="DP542" s="60"/>
      <c r="DQ542" s="60"/>
      <c r="DR542" s="60">
        <v>1132</v>
      </c>
      <c r="DS542" s="60"/>
      <c r="DT542" s="60">
        <v>979</v>
      </c>
      <c r="DU542" s="60"/>
      <c r="DV542" s="60"/>
      <c r="DW542" s="60">
        <v>2109.2380834525002</v>
      </c>
      <c r="DX542" s="60"/>
      <c r="DY542" s="60"/>
      <c r="DZ542" s="60"/>
      <c r="EA542" s="60"/>
      <c r="EB542" s="60"/>
      <c r="EC542" s="60"/>
      <c r="ED542" s="60"/>
      <c r="EE542" s="60"/>
      <c r="EF542" s="60"/>
      <c r="EG542" s="60"/>
      <c r="EH542" s="60"/>
      <c r="EI542" s="60"/>
      <c r="EJ542" s="60"/>
      <c r="EK542" s="60"/>
      <c r="EL542" s="60"/>
      <c r="EM542" s="60"/>
      <c r="EN542" s="60"/>
      <c r="EO542" s="60">
        <v>1535</v>
      </c>
      <c r="EP542" s="60"/>
      <c r="EQ542" s="60"/>
      <c r="ER542" s="60"/>
      <c r="ES542" s="60"/>
      <c r="ET542" s="60"/>
      <c r="EU542" s="60"/>
      <c r="EV542" s="60"/>
      <c r="EW542" s="60"/>
      <c r="EX542" s="60"/>
      <c r="EY542" s="60"/>
      <c r="EZ542" s="60"/>
      <c r="FA542" s="60"/>
      <c r="FB542" s="60"/>
      <c r="FC542" s="60"/>
      <c r="FD542" s="60"/>
      <c r="FE542" s="60"/>
      <c r="FF542" s="60"/>
      <c r="FG542" s="60"/>
      <c r="FH542" s="60"/>
      <c r="FI542" s="60"/>
      <c r="FJ542" s="60"/>
      <c r="FK542" s="60"/>
      <c r="FL542" s="60">
        <v>1808</v>
      </c>
      <c r="FM542" s="60"/>
      <c r="FN542" s="60"/>
    </row>
    <row r="543" spans="1:170" ht="15.6" x14ac:dyDescent="0.3">
      <c r="A543" s="56">
        <v>1785</v>
      </c>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c r="AA543" s="60"/>
      <c r="AB543" s="60"/>
      <c r="AC543" s="60"/>
      <c r="AD543" s="60"/>
      <c r="AE543" s="60"/>
      <c r="AF543" s="60"/>
      <c r="AG543" s="60"/>
      <c r="AH543" s="60"/>
      <c r="AI543" s="60"/>
      <c r="AJ543" s="60"/>
      <c r="AK543" s="60"/>
      <c r="AL543" s="60"/>
      <c r="AM543" s="60"/>
      <c r="AN543" s="60"/>
      <c r="AO543" s="60">
        <v>1791.5960571553865</v>
      </c>
      <c r="AP543" s="60"/>
      <c r="AQ543" s="60"/>
      <c r="AR543" s="60"/>
      <c r="AS543" s="60"/>
      <c r="AT543" s="60"/>
      <c r="AU543" s="60"/>
      <c r="AV543" s="60"/>
      <c r="AW543" s="60">
        <v>1361.8218935317927</v>
      </c>
      <c r="AX543" s="60"/>
      <c r="AY543" s="60"/>
      <c r="AZ543" s="60"/>
      <c r="BA543" s="60">
        <v>1889.9576234238525</v>
      </c>
      <c r="BB543" s="60"/>
      <c r="BC543" s="60">
        <v>2962</v>
      </c>
      <c r="BD543" s="60"/>
      <c r="BE543" s="60"/>
      <c r="BF543" s="60"/>
      <c r="BG543" s="60"/>
      <c r="BH543" s="60"/>
      <c r="BI543" s="60"/>
      <c r="BJ543" s="60"/>
      <c r="BK543" s="60"/>
      <c r="BL543" s="60"/>
      <c r="BM543" s="60"/>
      <c r="BN543" s="60"/>
      <c r="BO543" s="60"/>
      <c r="BP543" s="60"/>
      <c r="BQ543" s="60"/>
      <c r="BR543" s="60"/>
      <c r="BS543" s="60"/>
      <c r="BT543" s="60"/>
      <c r="BU543" s="60"/>
      <c r="BV543" s="60"/>
      <c r="BW543" s="60"/>
      <c r="BX543" s="60"/>
      <c r="BY543" s="60"/>
      <c r="BZ543" s="60"/>
      <c r="CA543" s="60"/>
      <c r="CB543" s="60"/>
      <c r="CC543" s="60"/>
      <c r="CD543" s="60"/>
      <c r="CE543" s="60"/>
      <c r="CF543" s="60"/>
      <c r="CG543" s="60"/>
      <c r="CH543" s="60"/>
      <c r="CI543" s="60"/>
      <c r="CJ543" s="60"/>
      <c r="CK543" s="60"/>
      <c r="CL543" s="60"/>
      <c r="CM543" s="60"/>
      <c r="CN543" s="60"/>
      <c r="CO543" s="60"/>
      <c r="CP543" s="60"/>
      <c r="CQ543" s="60"/>
      <c r="CR543" s="60"/>
      <c r="CS543" s="60"/>
      <c r="CT543" s="60"/>
      <c r="CU543" s="61">
        <v>1294</v>
      </c>
      <c r="CV543" s="60"/>
      <c r="CW543" s="60"/>
      <c r="CX543" s="60"/>
      <c r="CY543" s="60"/>
      <c r="CZ543" s="60"/>
      <c r="DA543" s="60"/>
      <c r="DB543" s="60"/>
      <c r="DC543" s="60"/>
      <c r="DD543" s="60"/>
      <c r="DE543" s="60"/>
      <c r="DF543" s="60"/>
      <c r="DG543" s="60"/>
      <c r="DH543" s="60"/>
      <c r="DI543" s="60"/>
      <c r="DJ543" s="60"/>
      <c r="DK543" s="60">
        <v>4169.3404634581102</v>
      </c>
      <c r="DL543" s="60"/>
      <c r="DM543" s="60"/>
      <c r="DN543" s="60"/>
      <c r="DO543" s="60"/>
      <c r="DP543" s="60"/>
      <c r="DQ543" s="60"/>
      <c r="DR543" s="60">
        <v>1039</v>
      </c>
      <c r="DS543" s="60"/>
      <c r="DT543" s="60">
        <v>968</v>
      </c>
      <c r="DU543" s="60"/>
      <c r="DV543" s="60"/>
      <c r="DW543" s="60">
        <v>2063.010166945</v>
      </c>
      <c r="DX543" s="60"/>
      <c r="DY543" s="60"/>
      <c r="DZ543" s="60"/>
      <c r="EA543" s="60"/>
      <c r="EB543" s="60"/>
      <c r="EC543" s="60"/>
      <c r="ED543" s="60"/>
      <c r="EE543" s="60"/>
      <c r="EF543" s="60"/>
      <c r="EG543" s="60"/>
      <c r="EH543" s="60"/>
      <c r="EI543" s="60"/>
      <c r="EJ543" s="60"/>
      <c r="EK543" s="60"/>
      <c r="EL543" s="60"/>
      <c r="EM543" s="60"/>
      <c r="EN543" s="60"/>
      <c r="EO543" s="60">
        <v>1497</v>
      </c>
      <c r="EP543" s="60"/>
      <c r="EQ543" s="60"/>
      <c r="ER543" s="60"/>
      <c r="ES543" s="60"/>
      <c r="ET543" s="60"/>
      <c r="EU543" s="60"/>
      <c r="EV543" s="60"/>
      <c r="EW543" s="60"/>
      <c r="EX543" s="60"/>
      <c r="EY543" s="60"/>
      <c r="EZ543" s="60"/>
      <c r="FA543" s="60"/>
      <c r="FB543" s="60"/>
      <c r="FC543" s="60"/>
      <c r="FD543" s="60"/>
      <c r="FE543" s="60"/>
      <c r="FF543" s="60"/>
      <c r="FG543" s="60"/>
      <c r="FH543" s="60"/>
      <c r="FI543" s="60"/>
      <c r="FJ543" s="60"/>
      <c r="FK543" s="60"/>
      <c r="FL543" s="60">
        <v>1943</v>
      </c>
      <c r="FM543" s="60"/>
      <c r="FN543" s="60"/>
    </row>
    <row r="544" spans="1:170" ht="15.6" x14ac:dyDescent="0.3">
      <c r="A544" s="56">
        <v>1786</v>
      </c>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c r="AA544" s="60"/>
      <c r="AB544" s="60"/>
      <c r="AC544" s="60"/>
      <c r="AD544" s="60"/>
      <c r="AE544" s="60"/>
      <c r="AF544" s="60"/>
      <c r="AG544" s="60"/>
      <c r="AH544" s="60"/>
      <c r="AI544" s="60"/>
      <c r="AJ544" s="60"/>
      <c r="AK544" s="60"/>
      <c r="AL544" s="60"/>
      <c r="AM544" s="60"/>
      <c r="AN544" s="60"/>
      <c r="AO544" s="60">
        <v>1796.1755717481603</v>
      </c>
      <c r="AP544" s="60"/>
      <c r="AQ544" s="60"/>
      <c r="AR544" s="60"/>
      <c r="AS544" s="60"/>
      <c r="AT544" s="60"/>
      <c r="AU544" s="60"/>
      <c r="AV544" s="60"/>
      <c r="AW544" s="60">
        <v>1332.231727067189</v>
      </c>
      <c r="AX544" s="60"/>
      <c r="AY544" s="60"/>
      <c r="AZ544" s="60"/>
      <c r="BA544" s="60">
        <v>1934.07978340002</v>
      </c>
      <c r="BB544" s="60"/>
      <c r="BC544" s="60">
        <v>2981</v>
      </c>
      <c r="BD544" s="60"/>
      <c r="BE544" s="60"/>
      <c r="BF544" s="60"/>
      <c r="BG544" s="60"/>
      <c r="BH544" s="60"/>
      <c r="BI544" s="60"/>
      <c r="BJ544" s="60"/>
      <c r="BK544" s="60"/>
      <c r="BL544" s="60"/>
      <c r="BM544" s="60"/>
      <c r="BN544" s="60"/>
      <c r="BO544" s="60"/>
      <c r="BP544" s="60"/>
      <c r="BQ544" s="60"/>
      <c r="BR544" s="60"/>
      <c r="BS544" s="60"/>
      <c r="BT544" s="60"/>
      <c r="BU544" s="60"/>
      <c r="BV544" s="60"/>
      <c r="BW544" s="60"/>
      <c r="BX544" s="60"/>
      <c r="BY544" s="60"/>
      <c r="BZ544" s="60"/>
      <c r="CA544" s="60"/>
      <c r="CB544" s="60"/>
      <c r="CC544" s="60"/>
      <c r="CD544" s="60"/>
      <c r="CE544" s="60"/>
      <c r="CF544" s="60"/>
      <c r="CG544" s="60"/>
      <c r="CH544" s="60"/>
      <c r="CI544" s="60"/>
      <c r="CJ544" s="60"/>
      <c r="CK544" s="60"/>
      <c r="CL544" s="60"/>
      <c r="CM544" s="60"/>
      <c r="CN544" s="60"/>
      <c r="CO544" s="60"/>
      <c r="CP544" s="60"/>
      <c r="CQ544" s="60"/>
      <c r="CR544" s="60"/>
      <c r="CS544" s="60"/>
      <c r="CT544" s="60"/>
      <c r="CU544" s="61">
        <v>1298</v>
      </c>
      <c r="CV544" s="60"/>
      <c r="CW544" s="60"/>
      <c r="CX544" s="60"/>
      <c r="CY544" s="60"/>
      <c r="CZ544" s="60"/>
      <c r="DA544" s="60"/>
      <c r="DB544" s="60"/>
      <c r="DC544" s="60"/>
      <c r="DD544" s="60"/>
      <c r="DE544" s="60"/>
      <c r="DF544" s="60"/>
      <c r="DG544" s="60"/>
      <c r="DH544" s="60"/>
      <c r="DI544" s="60"/>
      <c r="DJ544" s="60"/>
      <c r="DK544" s="60">
        <v>3768.2709447415327</v>
      </c>
      <c r="DL544" s="60"/>
      <c r="DM544" s="60"/>
      <c r="DN544" s="60"/>
      <c r="DO544" s="60"/>
      <c r="DP544" s="60"/>
      <c r="DQ544" s="60"/>
      <c r="DR544" s="60">
        <v>1114</v>
      </c>
      <c r="DS544" s="60"/>
      <c r="DT544" s="60">
        <v>955</v>
      </c>
      <c r="DU544" s="60"/>
      <c r="DV544" s="60"/>
      <c r="DW544" s="60">
        <v>2059.2246240475001</v>
      </c>
      <c r="DX544" s="60"/>
      <c r="DY544" s="60"/>
      <c r="DZ544" s="60"/>
      <c r="EA544" s="60"/>
      <c r="EB544" s="60"/>
      <c r="EC544" s="60"/>
      <c r="ED544" s="60"/>
      <c r="EE544" s="60"/>
      <c r="EF544" s="60"/>
      <c r="EG544" s="60"/>
      <c r="EH544" s="60"/>
      <c r="EI544" s="60"/>
      <c r="EJ544" s="60"/>
      <c r="EK544" s="60"/>
      <c r="EL544" s="60"/>
      <c r="EM544" s="60"/>
      <c r="EN544" s="60"/>
      <c r="EO544" s="60">
        <v>1500</v>
      </c>
      <c r="EP544" s="60"/>
      <c r="EQ544" s="60"/>
      <c r="ER544" s="60"/>
      <c r="ES544" s="60"/>
      <c r="ET544" s="60"/>
      <c r="EU544" s="60"/>
      <c r="EV544" s="60"/>
      <c r="EW544" s="60"/>
      <c r="EX544" s="60"/>
      <c r="EY544" s="60"/>
      <c r="EZ544" s="60"/>
      <c r="FA544" s="60"/>
      <c r="FB544" s="60"/>
      <c r="FC544" s="60"/>
      <c r="FD544" s="60"/>
      <c r="FE544" s="60"/>
      <c r="FF544" s="60"/>
      <c r="FG544" s="60"/>
      <c r="FH544" s="60"/>
      <c r="FI544" s="60"/>
      <c r="FJ544" s="60"/>
      <c r="FK544" s="60"/>
      <c r="FL544" s="60">
        <v>1524</v>
      </c>
      <c r="FM544" s="60"/>
      <c r="FN544" s="60"/>
    </row>
    <row r="545" spans="1:170" ht="15.6" x14ac:dyDescent="0.3">
      <c r="A545" s="56">
        <v>1787</v>
      </c>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c r="AA545" s="60"/>
      <c r="AB545" s="60"/>
      <c r="AC545" s="60"/>
      <c r="AD545" s="60"/>
      <c r="AE545" s="60"/>
      <c r="AF545" s="60"/>
      <c r="AG545" s="60"/>
      <c r="AH545" s="60"/>
      <c r="AI545" s="60"/>
      <c r="AJ545" s="60"/>
      <c r="AK545" s="60"/>
      <c r="AL545" s="60"/>
      <c r="AM545" s="60"/>
      <c r="AN545" s="60"/>
      <c r="AO545" s="60">
        <v>1778.0863059884973</v>
      </c>
      <c r="AP545" s="60"/>
      <c r="AQ545" s="60"/>
      <c r="AR545" s="60"/>
      <c r="AS545" s="60"/>
      <c r="AT545" s="60"/>
      <c r="AU545" s="60"/>
      <c r="AV545" s="60"/>
      <c r="AW545" s="60">
        <v>1416.8103227865104</v>
      </c>
      <c r="AX545" s="60"/>
      <c r="AY545" s="60"/>
      <c r="AZ545" s="60"/>
      <c r="BA545" s="60">
        <v>1974.7497202511643</v>
      </c>
      <c r="BB545" s="60"/>
      <c r="BC545" s="60">
        <v>2898</v>
      </c>
      <c r="BD545" s="60"/>
      <c r="BE545" s="60"/>
      <c r="BF545" s="60"/>
      <c r="BG545" s="60"/>
      <c r="BH545" s="60"/>
      <c r="BI545" s="60"/>
      <c r="BJ545" s="60"/>
      <c r="BK545" s="60"/>
      <c r="BL545" s="60"/>
      <c r="BM545" s="60"/>
      <c r="BN545" s="60"/>
      <c r="BO545" s="60"/>
      <c r="BP545" s="60"/>
      <c r="BQ545" s="60"/>
      <c r="BR545" s="60"/>
      <c r="BS545" s="60"/>
      <c r="BT545" s="60"/>
      <c r="BU545" s="60"/>
      <c r="BV545" s="60"/>
      <c r="BW545" s="60"/>
      <c r="BX545" s="60"/>
      <c r="BY545" s="60"/>
      <c r="BZ545" s="60"/>
      <c r="CA545" s="60"/>
      <c r="CB545" s="60"/>
      <c r="CC545" s="60"/>
      <c r="CD545" s="60"/>
      <c r="CE545" s="60"/>
      <c r="CF545" s="60"/>
      <c r="CG545" s="60"/>
      <c r="CH545" s="60"/>
      <c r="CI545" s="60"/>
      <c r="CJ545" s="60"/>
      <c r="CK545" s="60"/>
      <c r="CL545" s="60"/>
      <c r="CM545" s="60"/>
      <c r="CN545" s="60"/>
      <c r="CO545" s="60"/>
      <c r="CP545" s="60"/>
      <c r="CQ545" s="60"/>
      <c r="CR545" s="60"/>
      <c r="CS545" s="60"/>
      <c r="CT545" s="60"/>
      <c r="CU545" s="61">
        <v>1302</v>
      </c>
      <c r="CV545" s="60"/>
      <c r="CW545" s="60"/>
      <c r="CX545" s="60"/>
      <c r="CY545" s="60"/>
      <c r="CZ545" s="60"/>
      <c r="DA545" s="60"/>
      <c r="DB545" s="60"/>
      <c r="DC545" s="60"/>
      <c r="DD545" s="60"/>
      <c r="DE545" s="60"/>
      <c r="DF545" s="60"/>
      <c r="DG545" s="60"/>
      <c r="DH545" s="60"/>
      <c r="DI545" s="60"/>
      <c r="DJ545" s="60"/>
      <c r="DK545" s="60">
        <v>3950.9803921568623</v>
      </c>
      <c r="DL545" s="60"/>
      <c r="DM545" s="60"/>
      <c r="DN545" s="60"/>
      <c r="DO545" s="60"/>
      <c r="DP545" s="60"/>
      <c r="DQ545" s="60"/>
      <c r="DR545" s="60">
        <v>1125</v>
      </c>
      <c r="DS545" s="60"/>
      <c r="DT545" s="60">
        <v>958</v>
      </c>
      <c r="DU545" s="60"/>
      <c r="DV545" s="60"/>
      <c r="DW545" s="60">
        <v>1959.6208707074998</v>
      </c>
      <c r="DX545" s="60"/>
      <c r="DY545" s="60"/>
      <c r="DZ545" s="60"/>
      <c r="EA545" s="60"/>
      <c r="EB545" s="60"/>
      <c r="EC545" s="60"/>
      <c r="ED545" s="60"/>
      <c r="EE545" s="60"/>
      <c r="EF545" s="60"/>
      <c r="EG545" s="60"/>
      <c r="EH545" s="60"/>
      <c r="EI545" s="60"/>
      <c r="EJ545" s="60"/>
      <c r="EK545" s="60"/>
      <c r="EL545" s="60"/>
      <c r="EM545" s="60"/>
      <c r="EN545" s="60"/>
      <c r="EO545" s="60">
        <v>1549</v>
      </c>
      <c r="EP545" s="60"/>
      <c r="EQ545" s="60"/>
      <c r="ER545" s="60"/>
      <c r="ES545" s="60"/>
      <c r="ET545" s="60"/>
      <c r="EU545" s="60"/>
      <c r="EV545" s="60"/>
      <c r="EW545" s="60"/>
      <c r="EX545" s="60"/>
      <c r="EY545" s="60"/>
      <c r="EZ545" s="60"/>
      <c r="FA545" s="60"/>
      <c r="FB545" s="60"/>
      <c r="FC545" s="60"/>
      <c r="FD545" s="60"/>
      <c r="FE545" s="60"/>
      <c r="FF545" s="60"/>
      <c r="FG545" s="60"/>
      <c r="FH545" s="60"/>
      <c r="FI545" s="60"/>
      <c r="FJ545" s="60"/>
      <c r="FK545" s="60"/>
      <c r="FL545" s="60">
        <v>2122</v>
      </c>
      <c r="FM545" s="60"/>
      <c r="FN545" s="60"/>
    </row>
    <row r="546" spans="1:170" ht="15.6" x14ac:dyDescent="0.3">
      <c r="A546" s="56">
        <v>1788</v>
      </c>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c r="AA546" s="60"/>
      <c r="AB546" s="60"/>
      <c r="AC546" s="60"/>
      <c r="AD546" s="60"/>
      <c r="AE546" s="60"/>
      <c r="AF546" s="60"/>
      <c r="AG546" s="60"/>
      <c r="AH546" s="60"/>
      <c r="AI546" s="60"/>
      <c r="AJ546" s="60"/>
      <c r="AK546" s="60"/>
      <c r="AL546" s="60"/>
      <c r="AM546" s="60"/>
      <c r="AN546" s="60"/>
      <c r="AO546" s="60">
        <v>1780.9388253673544</v>
      </c>
      <c r="AP546" s="60"/>
      <c r="AQ546" s="60"/>
      <c r="AR546" s="60"/>
      <c r="AS546" s="60"/>
      <c r="AT546" s="60"/>
      <c r="AU546" s="60"/>
      <c r="AV546" s="60"/>
      <c r="AW546" s="60">
        <v>1426.3734664177548</v>
      </c>
      <c r="AX546" s="60"/>
      <c r="AY546" s="60"/>
      <c r="AZ546" s="60"/>
      <c r="BA546" s="60">
        <v>2016.1776715836418</v>
      </c>
      <c r="BB546" s="60"/>
      <c r="BC546" s="60">
        <v>2861</v>
      </c>
      <c r="BD546" s="60"/>
      <c r="BE546" s="60"/>
      <c r="BF546" s="60"/>
      <c r="BG546" s="60"/>
      <c r="BH546" s="60"/>
      <c r="BI546" s="60"/>
      <c r="BJ546" s="60"/>
      <c r="BK546" s="60"/>
      <c r="BL546" s="60"/>
      <c r="BM546" s="60"/>
      <c r="BN546" s="60"/>
      <c r="BO546" s="60"/>
      <c r="BP546" s="60"/>
      <c r="BQ546" s="60"/>
      <c r="BR546" s="60"/>
      <c r="BS546" s="60"/>
      <c r="BT546" s="60"/>
      <c r="BU546" s="60"/>
      <c r="BV546" s="60"/>
      <c r="BW546" s="60"/>
      <c r="BX546" s="60"/>
      <c r="BY546" s="60"/>
      <c r="BZ546" s="60"/>
      <c r="CA546" s="60"/>
      <c r="CB546" s="60"/>
      <c r="CC546" s="60"/>
      <c r="CD546" s="60"/>
      <c r="CE546" s="60"/>
      <c r="CF546" s="60"/>
      <c r="CG546" s="60"/>
      <c r="CH546" s="60"/>
      <c r="CI546" s="60"/>
      <c r="CJ546" s="60"/>
      <c r="CK546" s="60"/>
      <c r="CL546" s="60"/>
      <c r="CM546" s="60"/>
      <c r="CN546" s="60"/>
      <c r="CO546" s="60"/>
      <c r="CP546" s="60"/>
      <c r="CQ546" s="60"/>
      <c r="CR546" s="60"/>
      <c r="CS546" s="60"/>
      <c r="CT546" s="60"/>
      <c r="CU546" s="61">
        <v>1302</v>
      </c>
      <c r="CV546" s="60"/>
      <c r="CW546" s="60"/>
      <c r="CX546" s="60"/>
      <c r="CY546" s="60"/>
      <c r="CZ546" s="60"/>
      <c r="DA546" s="60"/>
      <c r="DB546" s="60"/>
      <c r="DC546" s="60"/>
      <c r="DD546" s="60"/>
      <c r="DE546" s="60"/>
      <c r="DF546" s="60"/>
      <c r="DG546" s="60"/>
      <c r="DH546" s="60"/>
      <c r="DI546" s="60"/>
      <c r="DJ546" s="60"/>
      <c r="DK546" s="60">
        <v>3726.381461675579</v>
      </c>
      <c r="DL546" s="60"/>
      <c r="DM546" s="60"/>
      <c r="DN546" s="60"/>
      <c r="DO546" s="60"/>
      <c r="DP546" s="60"/>
      <c r="DQ546" s="60"/>
      <c r="DR546" s="60">
        <v>1277</v>
      </c>
      <c r="DS546" s="60"/>
      <c r="DT546" s="60">
        <v>964</v>
      </c>
      <c r="DU546" s="60"/>
      <c r="DV546" s="60"/>
      <c r="DW546" s="60">
        <v>1998.6620497024999</v>
      </c>
      <c r="DX546" s="60"/>
      <c r="DY546" s="60"/>
      <c r="DZ546" s="60"/>
      <c r="EA546" s="60"/>
      <c r="EB546" s="60"/>
      <c r="EC546" s="60"/>
      <c r="ED546" s="60"/>
      <c r="EE546" s="60"/>
      <c r="EF546" s="60"/>
      <c r="EG546" s="60"/>
      <c r="EH546" s="60"/>
      <c r="EI546" s="60"/>
      <c r="EJ546" s="60"/>
      <c r="EK546" s="60"/>
      <c r="EL546" s="60"/>
      <c r="EM546" s="60"/>
      <c r="EN546" s="60"/>
      <c r="EO546" s="60">
        <v>1478</v>
      </c>
      <c r="EP546" s="60"/>
      <c r="EQ546" s="60"/>
      <c r="ER546" s="60"/>
      <c r="ES546" s="60"/>
      <c r="ET546" s="60"/>
      <c r="EU546" s="60"/>
      <c r="EV546" s="60"/>
      <c r="EW546" s="60"/>
      <c r="EX546" s="60"/>
      <c r="EY546" s="60"/>
      <c r="EZ546" s="60"/>
      <c r="FA546" s="60"/>
      <c r="FB546" s="60"/>
      <c r="FC546" s="60"/>
      <c r="FD546" s="60"/>
      <c r="FE546" s="60"/>
      <c r="FF546" s="60"/>
      <c r="FG546" s="60"/>
      <c r="FH546" s="60"/>
      <c r="FI546" s="60"/>
      <c r="FJ546" s="60"/>
      <c r="FK546" s="60"/>
      <c r="FL546" s="60">
        <v>1972</v>
      </c>
      <c r="FM546" s="60"/>
      <c r="FN546" s="60"/>
    </row>
    <row r="547" spans="1:170" ht="15.6" x14ac:dyDescent="0.3">
      <c r="A547" s="56">
        <v>1789</v>
      </c>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c r="AA547" s="60"/>
      <c r="AB547" s="60"/>
      <c r="AC547" s="60"/>
      <c r="AD547" s="60"/>
      <c r="AE547" s="60"/>
      <c r="AF547" s="60"/>
      <c r="AG547" s="60"/>
      <c r="AH547" s="60"/>
      <c r="AI547" s="60"/>
      <c r="AJ547" s="60"/>
      <c r="AK547" s="60"/>
      <c r="AL547" s="60"/>
      <c r="AM547" s="60"/>
      <c r="AN547" s="60"/>
      <c r="AO547" s="60">
        <v>1761.9445125669308</v>
      </c>
      <c r="AP547" s="60"/>
      <c r="AQ547" s="60"/>
      <c r="AR547" s="60"/>
      <c r="AS547" s="60"/>
      <c r="AT547" s="60"/>
      <c r="AU547" s="60"/>
      <c r="AV547" s="60"/>
      <c r="AW547" s="60">
        <v>1420.4880325975425</v>
      </c>
      <c r="AX547" s="60"/>
      <c r="AY547" s="60"/>
      <c r="AZ547" s="60"/>
      <c r="BA547" s="60">
        <v>1698.0148264685777</v>
      </c>
      <c r="BB547" s="60"/>
      <c r="BC547" s="60">
        <v>2888</v>
      </c>
      <c r="BD547" s="60"/>
      <c r="BE547" s="60"/>
      <c r="BF547" s="60"/>
      <c r="BG547" s="60"/>
      <c r="BH547" s="60"/>
      <c r="BI547" s="60"/>
      <c r="BJ547" s="60"/>
      <c r="BK547" s="60"/>
      <c r="BL547" s="60"/>
      <c r="BM547" s="60"/>
      <c r="BN547" s="60"/>
      <c r="BO547" s="60"/>
      <c r="BP547" s="60"/>
      <c r="BQ547" s="60"/>
      <c r="BR547" s="60"/>
      <c r="BS547" s="60"/>
      <c r="BT547" s="60"/>
      <c r="BU547" s="60"/>
      <c r="BV547" s="60"/>
      <c r="BW547" s="60"/>
      <c r="BX547" s="60"/>
      <c r="BY547" s="60"/>
      <c r="BZ547" s="60"/>
      <c r="CA547" s="60"/>
      <c r="CB547" s="60"/>
      <c r="CC547" s="60"/>
      <c r="CD547" s="60"/>
      <c r="CE547" s="60"/>
      <c r="CF547" s="60"/>
      <c r="CG547" s="60"/>
      <c r="CH547" s="60"/>
      <c r="CI547" s="60"/>
      <c r="CJ547" s="60"/>
      <c r="CK547" s="60"/>
      <c r="CL547" s="60"/>
      <c r="CM547" s="60"/>
      <c r="CN547" s="60"/>
      <c r="CO547" s="60"/>
      <c r="CP547" s="60"/>
      <c r="CQ547" s="60"/>
      <c r="CR547" s="60"/>
      <c r="CS547" s="60"/>
      <c r="CT547" s="60"/>
      <c r="CU547" s="61">
        <v>1304</v>
      </c>
      <c r="CV547" s="60"/>
      <c r="CW547" s="60"/>
      <c r="CX547" s="60"/>
      <c r="CY547" s="60"/>
      <c r="CZ547" s="60"/>
      <c r="DA547" s="60"/>
      <c r="DB547" s="60"/>
      <c r="DC547" s="60"/>
      <c r="DD547" s="60"/>
      <c r="DE547" s="60"/>
      <c r="DF547" s="60"/>
      <c r="DG547" s="60"/>
      <c r="DH547" s="60"/>
      <c r="DI547" s="60"/>
      <c r="DJ547" s="60"/>
      <c r="DK547" s="60">
        <v>3876.1140819964344</v>
      </c>
      <c r="DL547" s="60"/>
      <c r="DM547" s="60"/>
      <c r="DN547" s="60"/>
      <c r="DO547" s="60"/>
      <c r="DP547" s="60"/>
      <c r="DQ547" s="60"/>
      <c r="DR547" s="60">
        <v>1226</v>
      </c>
      <c r="DS547" s="60"/>
      <c r="DT547" s="60">
        <v>960</v>
      </c>
      <c r="DU547" s="60"/>
      <c r="DV547" s="60"/>
      <c r="DW547" s="60">
        <v>1821.72834844</v>
      </c>
      <c r="DX547" s="60"/>
      <c r="DY547" s="60"/>
      <c r="DZ547" s="60"/>
      <c r="EA547" s="60"/>
      <c r="EB547" s="60"/>
      <c r="EC547" s="60"/>
      <c r="ED547" s="60"/>
      <c r="EE547" s="60"/>
      <c r="EF547" s="60"/>
      <c r="EG547" s="60"/>
      <c r="EH547" s="60"/>
      <c r="EI547" s="60"/>
      <c r="EJ547" s="60"/>
      <c r="EK547" s="60"/>
      <c r="EL547" s="60"/>
      <c r="EM547" s="60"/>
      <c r="EN547" s="60"/>
      <c r="EO547" s="60">
        <v>1615</v>
      </c>
      <c r="EP547" s="60"/>
      <c r="EQ547" s="60"/>
      <c r="ER547" s="60"/>
      <c r="ES547" s="60"/>
      <c r="ET547" s="60"/>
      <c r="EU547" s="60"/>
      <c r="EV547" s="60"/>
      <c r="EW547" s="60"/>
      <c r="EX547" s="60"/>
      <c r="EY547" s="60"/>
      <c r="EZ547" s="60"/>
      <c r="FA547" s="60"/>
      <c r="FB547" s="60"/>
      <c r="FC547" s="60"/>
      <c r="FD547" s="60"/>
      <c r="FE547" s="60"/>
      <c r="FF547" s="60"/>
      <c r="FG547" s="60"/>
      <c r="FH547" s="60"/>
      <c r="FI547" s="60"/>
      <c r="FJ547" s="60"/>
      <c r="FK547" s="60"/>
      <c r="FL547" s="60">
        <v>1666</v>
      </c>
      <c r="FM547" s="60"/>
      <c r="FN547" s="60"/>
    </row>
    <row r="548" spans="1:170" ht="15.6" x14ac:dyDescent="0.3">
      <c r="A548" s="56">
        <v>1790</v>
      </c>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v>955</v>
      </c>
      <c r="AC548" s="60"/>
      <c r="AD548" s="60"/>
      <c r="AE548" s="60"/>
      <c r="AF548" s="60"/>
      <c r="AG548" s="60"/>
      <c r="AH548" s="60"/>
      <c r="AI548" s="60"/>
      <c r="AJ548" s="60"/>
      <c r="AK548" s="60"/>
      <c r="AL548" s="60"/>
      <c r="AM548" s="60"/>
      <c r="AN548" s="60"/>
      <c r="AO548" s="60">
        <v>1774.1470719697895</v>
      </c>
      <c r="AP548" s="60"/>
      <c r="AQ548" s="60"/>
      <c r="AR548" s="60"/>
      <c r="AS548" s="60"/>
      <c r="AT548" s="60"/>
      <c r="AU548" s="60"/>
      <c r="AV548" s="60"/>
      <c r="AW548" s="60">
        <v>1453.9104555951919</v>
      </c>
      <c r="AX548" s="60"/>
      <c r="AY548" s="60"/>
      <c r="AZ548" s="60"/>
      <c r="BA548" s="60">
        <v>1763.7655499257262</v>
      </c>
      <c r="BB548" s="60"/>
      <c r="BC548" s="60">
        <v>3072</v>
      </c>
      <c r="BD548" s="60"/>
      <c r="BE548" s="60"/>
      <c r="BF548" s="60"/>
      <c r="BG548" s="60"/>
      <c r="BH548" s="60"/>
      <c r="BI548" s="60"/>
      <c r="BJ548" s="60"/>
      <c r="BK548" s="60"/>
      <c r="BL548" s="60"/>
      <c r="BM548" s="60"/>
      <c r="BN548" s="60"/>
      <c r="BO548" s="60"/>
      <c r="BP548" s="60"/>
      <c r="BQ548" s="60"/>
      <c r="BR548" s="60"/>
      <c r="BS548" s="60"/>
      <c r="BT548" s="60"/>
      <c r="BU548" s="60"/>
      <c r="BV548" s="60"/>
      <c r="BW548" s="60"/>
      <c r="BX548" s="60"/>
      <c r="BY548" s="60"/>
      <c r="BZ548" s="60"/>
      <c r="CA548" s="60"/>
      <c r="CB548" s="60"/>
      <c r="CC548" s="60"/>
      <c r="CD548" s="60"/>
      <c r="CE548" s="60"/>
      <c r="CF548" s="60"/>
      <c r="CG548" s="60"/>
      <c r="CH548" s="60"/>
      <c r="CI548" s="60"/>
      <c r="CJ548" s="60"/>
      <c r="CK548" s="60"/>
      <c r="CL548" s="60"/>
      <c r="CM548" s="60"/>
      <c r="CN548" s="60"/>
      <c r="CO548" s="60"/>
      <c r="CP548" s="60"/>
      <c r="CQ548" s="60"/>
      <c r="CR548" s="60"/>
      <c r="CS548" s="60"/>
      <c r="CT548" s="60"/>
      <c r="CU548" s="61">
        <v>1298</v>
      </c>
      <c r="CV548" s="60"/>
      <c r="CW548" s="60"/>
      <c r="CX548" s="60"/>
      <c r="CY548" s="60"/>
      <c r="CZ548" s="60"/>
      <c r="DA548" s="60"/>
      <c r="DB548" s="60"/>
      <c r="DC548" s="60"/>
      <c r="DD548" s="60"/>
      <c r="DE548" s="60"/>
      <c r="DF548" s="60"/>
      <c r="DG548" s="60"/>
      <c r="DH548" s="60"/>
      <c r="DI548" s="60"/>
      <c r="DJ548" s="60"/>
      <c r="DK548" s="60">
        <v>4198.7522281639922</v>
      </c>
      <c r="DL548" s="60"/>
      <c r="DM548" s="60"/>
      <c r="DN548" s="60"/>
      <c r="DO548" s="60"/>
      <c r="DP548" s="60"/>
      <c r="DQ548" s="60"/>
      <c r="DR548" s="60">
        <v>1149</v>
      </c>
      <c r="DS548" s="60"/>
      <c r="DT548" s="60">
        <v>942</v>
      </c>
      <c r="DU548" s="60"/>
      <c r="DV548" s="60"/>
      <c r="DW548" s="60">
        <v>1747.5901543100001</v>
      </c>
      <c r="DX548" s="60"/>
      <c r="DY548" s="60"/>
      <c r="DZ548" s="60"/>
      <c r="EA548" s="60"/>
      <c r="EB548" s="60"/>
      <c r="EC548" s="60"/>
      <c r="ED548" s="60"/>
      <c r="EE548" s="60"/>
      <c r="EF548" s="60"/>
      <c r="EG548" s="60"/>
      <c r="EH548" s="60"/>
      <c r="EI548" s="60"/>
      <c r="EJ548" s="60"/>
      <c r="EK548" s="60"/>
      <c r="EL548" s="60"/>
      <c r="EM548" s="60"/>
      <c r="EN548" s="60"/>
      <c r="EO548" s="60">
        <v>1602</v>
      </c>
      <c r="EP548" s="60"/>
      <c r="EQ548" s="60"/>
      <c r="ER548" s="60"/>
      <c r="ES548" s="60"/>
      <c r="ET548" s="60"/>
      <c r="EU548" s="60"/>
      <c r="EV548" s="60"/>
      <c r="EW548" s="60"/>
      <c r="EX548" s="60"/>
      <c r="EY548" s="60"/>
      <c r="EZ548" s="60"/>
      <c r="FA548" s="60"/>
      <c r="FB548" s="60"/>
      <c r="FC548" s="60"/>
      <c r="FD548" s="60"/>
      <c r="FE548" s="60"/>
      <c r="FF548" s="60"/>
      <c r="FG548" s="60"/>
      <c r="FH548" s="60"/>
      <c r="FI548" s="60"/>
      <c r="FJ548" s="60"/>
      <c r="FK548" s="60"/>
      <c r="FL548" s="60">
        <v>1612</v>
      </c>
      <c r="FM548" s="60"/>
      <c r="FN548" s="60"/>
    </row>
    <row r="549" spans="1:170" ht="15.6" x14ac:dyDescent="0.3">
      <c r="A549" s="56">
        <v>1791</v>
      </c>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c r="AA549" s="60"/>
      <c r="AB549" s="60"/>
      <c r="AC549" s="60"/>
      <c r="AD549" s="60"/>
      <c r="AE549" s="60"/>
      <c r="AF549" s="60"/>
      <c r="AG549" s="60"/>
      <c r="AH549" s="60"/>
      <c r="AI549" s="60"/>
      <c r="AJ549" s="60"/>
      <c r="AK549" s="60"/>
      <c r="AL549" s="60"/>
      <c r="AM549" s="60"/>
      <c r="AN549" s="60"/>
      <c r="AO549" s="60">
        <v>1808.887615674113</v>
      </c>
      <c r="AP549" s="60"/>
      <c r="AQ549" s="60"/>
      <c r="AR549" s="60"/>
      <c r="AS549" s="60"/>
      <c r="AT549" s="60"/>
      <c r="AU549" s="60"/>
      <c r="AV549" s="60"/>
      <c r="AW549" s="60">
        <v>1441.345699761059</v>
      </c>
      <c r="AX549" s="60"/>
      <c r="AY549" s="60"/>
      <c r="AZ549" s="60"/>
      <c r="BA549" s="60">
        <v>1765.843879005231</v>
      </c>
      <c r="BB549" s="60"/>
      <c r="BC549" s="60">
        <v>3046</v>
      </c>
      <c r="BD549" s="60"/>
      <c r="BE549" s="60"/>
      <c r="BF549" s="60"/>
      <c r="BG549" s="60"/>
      <c r="BH549" s="60"/>
      <c r="BI549" s="60"/>
      <c r="BJ549" s="60"/>
      <c r="BK549" s="60"/>
      <c r="BL549" s="60"/>
      <c r="BM549" s="60"/>
      <c r="BN549" s="60"/>
      <c r="BO549" s="60"/>
      <c r="BP549" s="60"/>
      <c r="BQ549" s="60"/>
      <c r="BR549" s="60"/>
      <c r="BS549" s="60"/>
      <c r="BT549" s="60"/>
      <c r="BU549" s="60"/>
      <c r="BV549" s="60"/>
      <c r="BW549" s="60"/>
      <c r="BX549" s="60"/>
      <c r="BY549" s="60"/>
      <c r="BZ549" s="60"/>
      <c r="CA549" s="60"/>
      <c r="CB549" s="60"/>
      <c r="CC549" s="60"/>
      <c r="CD549" s="60"/>
      <c r="CE549" s="60"/>
      <c r="CF549" s="60"/>
      <c r="CG549" s="60"/>
      <c r="CH549" s="60"/>
      <c r="CI549" s="60"/>
      <c r="CJ549" s="60"/>
      <c r="CK549" s="60"/>
      <c r="CL549" s="60"/>
      <c r="CM549" s="60"/>
      <c r="CN549" s="60"/>
      <c r="CO549" s="60"/>
      <c r="CP549" s="60"/>
      <c r="CQ549" s="60"/>
      <c r="CR549" s="60"/>
      <c r="CS549" s="60"/>
      <c r="CT549" s="60"/>
      <c r="CU549" s="61">
        <v>1331</v>
      </c>
      <c r="CV549" s="60"/>
      <c r="CW549" s="60"/>
      <c r="CX549" s="60"/>
      <c r="CY549" s="60"/>
      <c r="CZ549" s="60"/>
      <c r="DA549" s="60"/>
      <c r="DB549" s="60"/>
      <c r="DC549" s="60"/>
      <c r="DD549" s="60"/>
      <c r="DE549" s="60"/>
      <c r="DF549" s="60"/>
      <c r="DG549" s="60"/>
      <c r="DH549" s="60"/>
      <c r="DI549" s="60"/>
      <c r="DJ549" s="60"/>
      <c r="DK549" s="60">
        <v>4246.8805704099814</v>
      </c>
      <c r="DL549" s="60"/>
      <c r="DM549" s="60"/>
      <c r="DN549" s="60"/>
      <c r="DO549" s="60"/>
      <c r="DP549" s="60"/>
      <c r="DQ549" s="60"/>
      <c r="DR549" s="60">
        <v>1246</v>
      </c>
      <c r="DS549" s="60"/>
      <c r="DT549" s="60">
        <v>928</v>
      </c>
      <c r="DU549" s="60"/>
      <c r="DV549" s="60"/>
      <c r="DW549" s="60">
        <v>1788.9248565825001</v>
      </c>
      <c r="DX549" s="60"/>
      <c r="DY549" s="60"/>
      <c r="DZ549" s="60"/>
      <c r="EA549" s="60"/>
      <c r="EB549" s="60"/>
      <c r="EC549" s="60"/>
      <c r="ED549" s="60"/>
      <c r="EE549" s="60"/>
      <c r="EF549" s="60"/>
      <c r="EG549" s="60"/>
      <c r="EH549" s="60"/>
      <c r="EI549" s="60"/>
      <c r="EJ549" s="60"/>
      <c r="EK549" s="60"/>
      <c r="EL549" s="60"/>
      <c r="EM549" s="60"/>
      <c r="EN549" s="60"/>
      <c r="EO549" s="60">
        <v>1661</v>
      </c>
      <c r="EP549" s="60"/>
      <c r="EQ549" s="60"/>
      <c r="ER549" s="60"/>
      <c r="ES549" s="60"/>
      <c r="ET549" s="60"/>
      <c r="EU549" s="60"/>
      <c r="EV549" s="60"/>
      <c r="EW549" s="60"/>
      <c r="EX549" s="60"/>
      <c r="EY549" s="60"/>
      <c r="EZ549" s="60"/>
      <c r="FA549" s="60"/>
      <c r="FB549" s="60"/>
      <c r="FC549" s="60"/>
      <c r="FD549" s="60"/>
      <c r="FE549" s="60"/>
      <c r="FF549" s="60"/>
      <c r="FG549" s="60"/>
      <c r="FH549" s="60"/>
      <c r="FI549" s="60"/>
      <c r="FJ549" s="60"/>
      <c r="FK549" s="60"/>
      <c r="FL549" s="60">
        <v>1627</v>
      </c>
      <c r="FM549" s="60"/>
      <c r="FN549" s="60"/>
    </row>
    <row r="550" spans="1:170" ht="15.6" x14ac:dyDescent="0.3">
      <c r="A550" s="56">
        <v>1792</v>
      </c>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c r="AA550" s="60"/>
      <c r="AB550" s="60"/>
      <c r="AC550" s="60"/>
      <c r="AD550" s="60"/>
      <c r="AE550" s="60"/>
      <c r="AF550" s="60"/>
      <c r="AG550" s="60"/>
      <c r="AH550" s="60"/>
      <c r="AI550" s="60"/>
      <c r="AJ550" s="60"/>
      <c r="AK550" s="60"/>
      <c r="AL550" s="60">
        <v>579</v>
      </c>
      <c r="AM550" s="60"/>
      <c r="AN550" s="60"/>
      <c r="AO550" s="60">
        <v>1820.4911517153014</v>
      </c>
      <c r="AP550" s="60"/>
      <c r="AQ550" s="60"/>
      <c r="AR550" s="60"/>
      <c r="AS550" s="60"/>
      <c r="AT550" s="60"/>
      <c r="AU550" s="60"/>
      <c r="AV550" s="60"/>
      <c r="AW550" s="60">
        <v>1381.3808908185053</v>
      </c>
      <c r="AX550" s="60"/>
      <c r="AY550" s="60"/>
      <c r="AZ550" s="60"/>
      <c r="BA550" s="60">
        <v>1618.2172336430308</v>
      </c>
      <c r="BB550" s="60"/>
      <c r="BC550" s="60">
        <v>3134</v>
      </c>
      <c r="BD550" s="60"/>
      <c r="BE550" s="60"/>
      <c r="BF550" s="60"/>
      <c r="BG550" s="60"/>
      <c r="BH550" s="60"/>
      <c r="BI550" s="60"/>
      <c r="BJ550" s="60"/>
      <c r="BK550" s="60"/>
      <c r="BL550" s="60"/>
      <c r="BM550" s="60"/>
      <c r="BN550" s="60"/>
      <c r="BO550" s="60"/>
      <c r="BP550" s="60"/>
      <c r="BQ550" s="60"/>
      <c r="BR550" s="60"/>
      <c r="BS550" s="60"/>
      <c r="BT550" s="60"/>
      <c r="BU550" s="60"/>
      <c r="BV550" s="60"/>
      <c r="BW550" s="60"/>
      <c r="BX550" s="60"/>
      <c r="BY550" s="60"/>
      <c r="BZ550" s="60"/>
      <c r="CA550" s="60"/>
      <c r="CB550" s="60"/>
      <c r="CC550" s="60"/>
      <c r="CD550" s="60"/>
      <c r="CE550" s="60"/>
      <c r="CF550" s="60"/>
      <c r="CG550" s="60"/>
      <c r="CH550" s="60"/>
      <c r="CI550" s="60"/>
      <c r="CJ550" s="60"/>
      <c r="CK550" s="60"/>
      <c r="CL550" s="60"/>
      <c r="CM550" s="60"/>
      <c r="CN550" s="60"/>
      <c r="CO550" s="60"/>
      <c r="CP550" s="60"/>
      <c r="CQ550" s="60"/>
      <c r="CR550" s="60"/>
      <c r="CS550" s="60"/>
      <c r="CT550" s="60"/>
      <c r="CU550" s="61">
        <v>1353</v>
      </c>
      <c r="CV550" s="60"/>
      <c r="CW550" s="60"/>
      <c r="CX550" s="60"/>
      <c r="CY550" s="60"/>
      <c r="CZ550" s="60"/>
      <c r="DA550" s="60"/>
      <c r="DB550" s="60"/>
      <c r="DC550" s="60"/>
      <c r="DD550" s="60"/>
      <c r="DE550" s="60"/>
      <c r="DF550" s="60"/>
      <c r="DG550" s="60"/>
      <c r="DH550" s="60"/>
      <c r="DI550" s="60"/>
      <c r="DJ550" s="60"/>
      <c r="DK550" s="60">
        <v>4398.3957219251333</v>
      </c>
      <c r="DL550" s="60"/>
      <c r="DM550" s="60"/>
      <c r="DN550" s="60"/>
      <c r="DO550" s="60"/>
      <c r="DP550" s="60"/>
      <c r="DQ550" s="60"/>
      <c r="DR550" s="60">
        <v>1307</v>
      </c>
      <c r="DS550" s="60"/>
      <c r="DT550" s="60">
        <v>923</v>
      </c>
      <c r="DU550" s="60"/>
      <c r="DV550" s="60"/>
      <c r="DW550" s="60">
        <v>1806.2772605149999</v>
      </c>
      <c r="DX550" s="60"/>
      <c r="DY550" s="60"/>
      <c r="DZ550" s="60"/>
      <c r="EA550" s="60"/>
      <c r="EB550" s="60"/>
      <c r="EC550" s="60"/>
      <c r="ED550" s="60"/>
      <c r="EE550" s="60"/>
      <c r="EF550" s="60"/>
      <c r="EG550" s="60"/>
      <c r="EH550" s="60"/>
      <c r="EI550" s="60"/>
      <c r="EJ550" s="60"/>
      <c r="EK550" s="60"/>
      <c r="EL550" s="60"/>
      <c r="EM550" s="60"/>
      <c r="EN550" s="60"/>
      <c r="EO550" s="60">
        <v>1576</v>
      </c>
      <c r="EP550" s="60"/>
      <c r="EQ550" s="60"/>
      <c r="ER550" s="60"/>
      <c r="ES550" s="60"/>
      <c r="ET550" s="60"/>
      <c r="EU550" s="60"/>
      <c r="EV550" s="60"/>
      <c r="EW550" s="60"/>
      <c r="EX550" s="60"/>
      <c r="EY550" s="60"/>
      <c r="EZ550" s="60"/>
      <c r="FA550" s="60"/>
      <c r="FB550" s="60"/>
      <c r="FC550" s="60"/>
      <c r="FD550" s="60"/>
      <c r="FE550" s="60"/>
      <c r="FF550" s="60"/>
      <c r="FG550" s="60"/>
      <c r="FH550" s="60"/>
      <c r="FI550" s="60"/>
      <c r="FJ550" s="60"/>
      <c r="FK550" s="60"/>
      <c r="FL550" s="60">
        <v>1387</v>
      </c>
      <c r="FM550" s="60"/>
      <c r="FN550" s="60"/>
    </row>
    <row r="551" spans="1:170" ht="15.6" x14ac:dyDescent="0.3">
      <c r="A551" s="56">
        <v>1793</v>
      </c>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c r="AA551" s="60"/>
      <c r="AB551" s="60"/>
      <c r="AC551" s="60"/>
      <c r="AD551" s="60"/>
      <c r="AE551" s="60"/>
      <c r="AF551" s="60"/>
      <c r="AG551" s="60"/>
      <c r="AH551" s="60"/>
      <c r="AI551" s="60"/>
      <c r="AJ551" s="60"/>
      <c r="AK551" s="60"/>
      <c r="AL551" s="60"/>
      <c r="AM551" s="60"/>
      <c r="AN551" s="60"/>
      <c r="AO551" s="60">
        <v>1800.3861979274113</v>
      </c>
      <c r="AP551" s="60"/>
      <c r="AQ551" s="60"/>
      <c r="AR551" s="60"/>
      <c r="AS551" s="60"/>
      <c r="AT551" s="60"/>
      <c r="AU551" s="60"/>
      <c r="AV551" s="60"/>
      <c r="AW551" s="60">
        <v>1392.372181376885</v>
      </c>
      <c r="AX551" s="60"/>
      <c r="AY551" s="60"/>
      <c r="AZ551" s="60"/>
      <c r="BA551" s="60">
        <v>1601.7513197255046</v>
      </c>
      <c r="BB551" s="60"/>
      <c r="BC551" s="60">
        <v>3051</v>
      </c>
      <c r="BD551" s="60"/>
      <c r="BE551" s="60"/>
      <c r="BF551" s="60"/>
      <c r="BG551" s="60"/>
      <c r="BH551" s="60"/>
      <c r="BI551" s="60"/>
      <c r="BJ551" s="60"/>
      <c r="BK551" s="60"/>
      <c r="BL551" s="60"/>
      <c r="BM551" s="60"/>
      <c r="BN551" s="60"/>
      <c r="BO551" s="60"/>
      <c r="BP551" s="60"/>
      <c r="BQ551" s="60"/>
      <c r="BR551" s="60"/>
      <c r="BS551" s="60"/>
      <c r="BT551" s="60"/>
      <c r="BU551" s="60"/>
      <c r="BV551" s="60"/>
      <c r="BW551" s="60"/>
      <c r="BX551" s="60"/>
      <c r="BY551" s="60"/>
      <c r="BZ551" s="60"/>
      <c r="CA551" s="60"/>
      <c r="CB551" s="60"/>
      <c r="CC551" s="60"/>
      <c r="CD551" s="60"/>
      <c r="CE551" s="60"/>
      <c r="CF551" s="60"/>
      <c r="CG551" s="60"/>
      <c r="CH551" s="60"/>
      <c r="CI551" s="60"/>
      <c r="CJ551" s="60"/>
      <c r="CK551" s="60"/>
      <c r="CL551" s="60"/>
      <c r="CM551" s="60"/>
      <c r="CN551" s="60"/>
      <c r="CO551" s="60"/>
      <c r="CP551" s="60"/>
      <c r="CQ551" s="60"/>
      <c r="CR551" s="60"/>
      <c r="CS551" s="60"/>
      <c r="CT551" s="60"/>
      <c r="CU551" s="61">
        <v>1374</v>
      </c>
      <c r="CV551" s="60"/>
      <c r="CW551" s="60"/>
      <c r="CX551" s="60"/>
      <c r="CY551" s="60"/>
      <c r="CZ551" s="60"/>
      <c r="DA551" s="60"/>
      <c r="DB551" s="60"/>
      <c r="DC551" s="60"/>
      <c r="DD551" s="60"/>
      <c r="DE551" s="60"/>
      <c r="DF551" s="60"/>
      <c r="DG551" s="60"/>
      <c r="DH551" s="60"/>
      <c r="DI551" s="60"/>
      <c r="DJ551" s="60"/>
      <c r="DK551" s="60">
        <v>4480.3921568627447</v>
      </c>
      <c r="DL551" s="60"/>
      <c r="DM551" s="60"/>
      <c r="DN551" s="60"/>
      <c r="DO551" s="60"/>
      <c r="DP551" s="60"/>
      <c r="DQ551" s="60"/>
      <c r="DR551" s="60">
        <v>1270</v>
      </c>
      <c r="DS551" s="60"/>
      <c r="DT551" s="60">
        <v>921</v>
      </c>
      <c r="DU551" s="60"/>
      <c r="DV551" s="60"/>
      <c r="DW551" s="60">
        <v>1811.5192195100001</v>
      </c>
      <c r="DX551" s="60"/>
      <c r="DY551" s="60"/>
      <c r="DZ551" s="60"/>
      <c r="EA551" s="60"/>
      <c r="EB551" s="60"/>
      <c r="EC551" s="60"/>
      <c r="ED551" s="60"/>
      <c r="EE551" s="60"/>
      <c r="EF551" s="60"/>
      <c r="EG551" s="60"/>
      <c r="EH551" s="60"/>
      <c r="EI551" s="60"/>
      <c r="EJ551" s="60"/>
      <c r="EK551" s="60"/>
      <c r="EL551" s="60"/>
      <c r="EM551" s="60"/>
      <c r="EN551" s="60"/>
      <c r="EO551" s="60">
        <v>1482</v>
      </c>
      <c r="EP551" s="60"/>
      <c r="EQ551" s="60"/>
      <c r="ER551" s="60"/>
      <c r="ES551" s="60"/>
      <c r="ET551" s="60"/>
      <c r="EU551" s="60"/>
      <c r="EV551" s="60"/>
      <c r="EW551" s="60"/>
      <c r="EX551" s="60"/>
      <c r="EY551" s="60"/>
      <c r="EZ551" s="60"/>
      <c r="FA551" s="60"/>
      <c r="FB551" s="60"/>
      <c r="FC551" s="60"/>
      <c r="FD551" s="60"/>
      <c r="FE551" s="60"/>
      <c r="FF551" s="60"/>
      <c r="FG551" s="60"/>
      <c r="FH551" s="60"/>
      <c r="FI551" s="60"/>
      <c r="FJ551" s="60"/>
      <c r="FK551" s="60"/>
      <c r="FL551" s="60">
        <v>1529</v>
      </c>
      <c r="FM551" s="60"/>
      <c r="FN551" s="60"/>
    </row>
    <row r="552" spans="1:170" ht="15.6" x14ac:dyDescent="0.3">
      <c r="A552" s="56">
        <v>1794</v>
      </c>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c r="AA552" s="60"/>
      <c r="AB552" s="60"/>
      <c r="AC552" s="60"/>
      <c r="AD552" s="60"/>
      <c r="AE552" s="60"/>
      <c r="AF552" s="60"/>
      <c r="AG552" s="60"/>
      <c r="AH552" s="60"/>
      <c r="AI552" s="60"/>
      <c r="AJ552" s="60"/>
      <c r="AK552" s="60"/>
      <c r="AL552" s="60"/>
      <c r="AM552" s="60"/>
      <c r="AN552" s="60"/>
      <c r="AO552" s="60">
        <v>1790.6516187264072</v>
      </c>
      <c r="AP552" s="60"/>
      <c r="AQ552" s="60"/>
      <c r="AR552" s="60"/>
      <c r="AS552" s="60"/>
      <c r="AT552" s="60"/>
      <c r="AU552" s="60"/>
      <c r="AV552" s="60"/>
      <c r="AW552" s="60">
        <v>1361.1940075276482</v>
      </c>
      <c r="AX552" s="60"/>
      <c r="AY552" s="60"/>
      <c r="AZ552" s="60"/>
      <c r="BA552" s="60">
        <v>1593.6379270921648</v>
      </c>
      <c r="BB552" s="60"/>
      <c r="BC552" s="60">
        <v>2925</v>
      </c>
      <c r="BD552" s="60"/>
      <c r="BE552" s="60"/>
      <c r="BF552" s="60"/>
      <c r="BG552" s="60"/>
      <c r="BH552" s="60"/>
      <c r="BI552" s="60"/>
      <c r="BJ552" s="60"/>
      <c r="BK552" s="60"/>
      <c r="BL552" s="60"/>
      <c r="BM552" s="60"/>
      <c r="BN552" s="60"/>
      <c r="BO552" s="60"/>
      <c r="BP552" s="60"/>
      <c r="BQ552" s="60"/>
      <c r="BR552" s="60"/>
      <c r="BS552" s="60"/>
      <c r="BT552" s="60"/>
      <c r="BU552" s="60"/>
      <c r="BV552" s="60"/>
      <c r="BW552" s="60"/>
      <c r="BX552" s="60"/>
      <c r="BY552" s="60"/>
      <c r="BZ552" s="60"/>
      <c r="CA552" s="60"/>
      <c r="CB552" s="60"/>
      <c r="CC552" s="60"/>
      <c r="CD552" s="60"/>
      <c r="CE552" s="60"/>
      <c r="CF552" s="60"/>
      <c r="CG552" s="60"/>
      <c r="CH552" s="60"/>
      <c r="CI552" s="60"/>
      <c r="CJ552" s="60"/>
      <c r="CK552" s="60"/>
      <c r="CL552" s="60"/>
      <c r="CM552" s="60"/>
      <c r="CN552" s="60"/>
      <c r="CO552" s="60"/>
      <c r="CP552" s="60"/>
      <c r="CQ552" s="60"/>
      <c r="CR552" s="60"/>
      <c r="CS552" s="60"/>
      <c r="CT552" s="60"/>
      <c r="CU552" s="61">
        <v>1385</v>
      </c>
      <c r="CV552" s="60"/>
      <c r="CW552" s="60"/>
      <c r="CX552" s="60"/>
      <c r="CY552" s="60"/>
      <c r="CZ552" s="60"/>
      <c r="DA552" s="60"/>
      <c r="DB552" s="60"/>
      <c r="DC552" s="60"/>
      <c r="DD552" s="60"/>
      <c r="DE552" s="60"/>
      <c r="DF552" s="60"/>
      <c r="DG552" s="60"/>
      <c r="DH552" s="60"/>
      <c r="DI552" s="60"/>
      <c r="DJ552" s="60"/>
      <c r="DK552" s="60">
        <v>4665.775401069518</v>
      </c>
      <c r="DL552" s="60"/>
      <c r="DM552" s="60"/>
      <c r="DN552" s="60"/>
      <c r="DO552" s="60"/>
      <c r="DP552" s="60"/>
      <c r="DQ552" s="60"/>
      <c r="DR552" s="60">
        <v>1356</v>
      </c>
      <c r="DS552" s="60"/>
      <c r="DT552" s="60">
        <v>931</v>
      </c>
      <c r="DU552" s="60"/>
      <c r="DV552" s="60"/>
      <c r="DW552" s="60">
        <v>1659.0970664449999</v>
      </c>
      <c r="DX552" s="60"/>
      <c r="DY552" s="60"/>
      <c r="DZ552" s="60"/>
      <c r="EA552" s="60"/>
      <c r="EB552" s="60"/>
      <c r="EC552" s="60"/>
      <c r="ED552" s="60"/>
      <c r="EE552" s="60"/>
      <c r="EF552" s="60"/>
      <c r="EG552" s="60"/>
      <c r="EH552" s="60"/>
      <c r="EI552" s="60"/>
      <c r="EJ552" s="60"/>
      <c r="EK552" s="60"/>
      <c r="EL552" s="60"/>
      <c r="EM552" s="60"/>
      <c r="EN552" s="60"/>
      <c r="EO552" s="60">
        <v>1492</v>
      </c>
      <c r="EP552" s="60"/>
      <c r="EQ552" s="60"/>
      <c r="ER552" s="60"/>
      <c r="ES552" s="60"/>
      <c r="ET552" s="60"/>
      <c r="EU552" s="60"/>
      <c r="EV552" s="60"/>
      <c r="EW552" s="60"/>
      <c r="EX552" s="60"/>
      <c r="EY552" s="60"/>
      <c r="EZ552" s="60"/>
      <c r="FA552" s="60"/>
      <c r="FB552" s="60"/>
      <c r="FC552" s="60"/>
      <c r="FD552" s="60"/>
      <c r="FE552" s="60"/>
      <c r="FF552" s="60"/>
      <c r="FG552" s="60"/>
      <c r="FH552" s="60"/>
      <c r="FI552" s="60"/>
      <c r="FJ552" s="60"/>
      <c r="FK552" s="60"/>
      <c r="FL552" s="60"/>
      <c r="FM552" s="60"/>
      <c r="FN552" s="60"/>
    </row>
    <row r="553" spans="1:170" ht="15.6" x14ac:dyDescent="0.3">
      <c r="A553" s="56">
        <v>1795</v>
      </c>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c r="AA553" s="60"/>
      <c r="AB553" s="60"/>
      <c r="AC553" s="60"/>
      <c r="AD553" s="60"/>
      <c r="AE553" s="60"/>
      <c r="AF553" s="60"/>
      <c r="AG553" s="60"/>
      <c r="AH553" s="60"/>
      <c r="AI553" s="60"/>
      <c r="AJ553" s="60"/>
      <c r="AK553" s="60"/>
      <c r="AL553" s="60"/>
      <c r="AM553" s="60"/>
      <c r="AN553" s="60"/>
      <c r="AO553" s="60">
        <v>1777.836522797558</v>
      </c>
      <c r="AP553" s="60"/>
      <c r="AQ553" s="60"/>
      <c r="AR553" s="60"/>
      <c r="AS553" s="60"/>
      <c r="AT553" s="60"/>
      <c r="AU553" s="60"/>
      <c r="AV553" s="60"/>
      <c r="AW553" s="60">
        <v>1345.3446481869514</v>
      </c>
      <c r="AX553" s="60"/>
      <c r="AY553" s="60"/>
      <c r="AZ553" s="60"/>
      <c r="BA553" s="60">
        <v>1597.6545749195479</v>
      </c>
      <c r="BB553" s="60"/>
      <c r="BC553" s="60">
        <v>3207</v>
      </c>
      <c r="BD553" s="60"/>
      <c r="BE553" s="60"/>
      <c r="BF553" s="60"/>
      <c r="BG553" s="60"/>
      <c r="BH553" s="60"/>
      <c r="BI553" s="60"/>
      <c r="BJ553" s="60"/>
      <c r="BK553" s="60"/>
      <c r="BL553" s="60"/>
      <c r="BM553" s="60"/>
      <c r="BN553" s="60"/>
      <c r="BO553" s="60"/>
      <c r="BP553" s="60"/>
      <c r="BQ553" s="60"/>
      <c r="BR553" s="60"/>
      <c r="BS553" s="60"/>
      <c r="BT553" s="60"/>
      <c r="BU553" s="60"/>
      <c r="BV553" s="60"/>
      <c r="BW553" s="60"/>
      <c r="BX553" s="60"/>
      <c r="BY553" s="60"/>
      <c r="BZ553" s="60"/>
      <c r="CA553" s="60"/>
      <c r="CB553" s="60"/>
      <c r="CC553" s="60"/>
      <c r="CD553" s="60"/>
      <c r="CE553" s="60"/>
      <c r="CF553" s="60"/>
      <c r="CG553" s="60"/>
      <c r="CH553" s="60"/>
      <c r="CI553" s="60"/>
      <c r="CJ553" s="60"/>
      <c r="CK553" s="60"/>
      <c r="CL553" s="60"/>
      <c r="CM553" s="60"/>
      <c r="CN553" s="60"/>
      <c r="CO553" s="60"/>
      <c r="CP553" s="60"/>
      <c r="CQ553" s="60"/>
      <c r="CR553" s="60"/>
      <c r="CS553" s="60"/>
      <c r="CT553" s="60"/>
      <c r="CU553" s="61">
        <v>1388</v>
      </c>
      <c r="CV553" s="60"/>
      <c r="CW553" s="60"/>
      <c r="CX553" s="60"/>
      <c r="CY553" s="60"/>
      <c r="CZ553" s="60"/>
      <c r="DA553" s="60"/>
      <c r="DB553" s="60"/>
      <c r="DC553" s="60"/>
      <c r="DD553" s="60"/>
      <c r="DE553" s="60"/>
      <c r="DF553" s="60"/>
      <c r="DG553" s="60"/>
      <c r="DH553" s="60"/>
      <c r="DI553" s="60"/>
      <c r="DJ553" s="60"/>
      <c r="DK553" s="60">
        <v>3846.7023172905524</v>
      </c>
      <c r="DL553" s="60"/>
      <c r="DM553" s="60"/>
      <c r="DN553" s="60"/>
      <c r="DO553" s="60"/>
      <c r="DP553" s="60"/>
      <c r="DQ553" s="60"/>
      <c r="DR553" s="60">
        <v>1119</v>
      </c>
      <c r="DS553" s="60"/>
      <c r="DT553" s="60">
        <v>940</v>
      </c>
      <c r="DU553" s="60"/>
      <c r="DV553" s="60"/>
      <c r="DW553" s="60">
        <v>1656.6132489725001</v>
      </c>
      <c r="DX553" s="60"/>
      <c r="DY553" s="60"/>
      <c r="DZ553" s="60"/>
      <c r="EA553" s="60"/>
      <c r="EB553" s="60"/>
      <c r="EC553" s="60"/>
      <c r="ED553" s="60"/>
      <c r="EE553" s="60"/>
      <c r="EF553" s="60"/>
      <c r="EG553" s="60"/>
      <c r="EH553" s="60"/>
      <c r="EI553" s="60"/>
      <c r="EJ553" s="60"/>
      <c r="EK553" s="60"/>
      <c r="EL553" s="60"/>
      <c r="EM553" s="60"/>
      <c r="EN553" s="60"/>
      <c r="EO553" s="60">
        <v>1506</v>
      </c>
      <c r="EP553" s="60"/>
      <c r="EQ553" s="60"/>
      <c r="ER553" s="60"/>
      <c r="ES553" s="60"/>
      <c r="ET553" s="60"/>
      <c r="EU553" s="60"/>
      <c r="EV553" s="60"/>
      <c r="EW553" s="60"/>
      <c r="EX553" s="60"/>
      <c r="EY553" s="60"/>
      <c r="EZ553" s="60"/>
      <c r="FA553" s="60"/>
      <c r="FB553" s="60"/>
      <c r="FC553" s="60"/>
      <c r="FD553" s="60"/>
      <c r="FE553" s="60"/>
      <c r="FF553" s="60"/>
      <c r="FG553" s="60"/>
      <c r="FH553" s="60"/>
      <c r="FI553" s="60"/>
      <c r="FJ553" s="60"/>
      <c r="FK553" s="60"/>
      <c r="FL553" s="60"/>
      <c r="FM553" s="60"/>
      <c r="FN553" s="60"/>
    </row>
    <row r="554" spans="1:170" ht="15.6" x14ac:dyDescent="0.3">
      <c r="A554" s="56">
        <v>1796</v>
      </c>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c r="AA554" s="60"/>
      <c r="AB554" s="60"/>
      <c r="AC554" s="60"/>
      <c r="AD554" s="60"/>
      <c r="AE554" s="60"/>
      <c r="AF554" s="60"/>
      <c r="AG554" s="60"/>
      <c r="AH554" s="60"/>
      <c r="AI554" s="60"/>
      <c r="AJ554" s="60"/>
      <c r="AK554" s="60"/>
      <c r="AL554" s="60"/>
      <c r="AM554" s="60"/>
      <c r="AN554" s="60"/>
      <c r="AO554" s="60">
        <v>1784.9217823719623</v>
      </c>
      <c r="AP554" s="60"/>
      <c r="AQ554" s="60"/>
      <c r="AR554" s="60"/>
      <c r="AS554" s="60"/>
      <c r="AT554" s="60"/>
      <c r="AU554" s="60"/>
      <c r="AV554" s="60"/>
      <c r="AW554" s="60">
        <v>1320.3424848986281</v>
      </c>
      <c r="AX554" s="60"/>
      <c r="AY554" s="60"/>
      <c r="AZ554" s="60"/>
      <c r="BA554" s="60">
        <v>1633.3367610297842</v>
      </c>
      <c r="BB554" s="60"/>
      <c r="BC554" s="60">
        <v>3233</v>
      </c>
      <c r="BD554" s="60"/>
      <c r="BE554" s="60"/>
      <c r="BF554" s="60"/>
      <c r="BG554" s="60"/>
      <c r="BH554" s="60"/>
      <c r="BI554" s="60"/>
      <c r="BJ554" s="60"/>
      <c r="BK554" s="60"/>
      <c r="BL554" s="60"/>
      <c r="BM554" s="60"/>
      <c r="BN554" s="60"/>
      <c r="BO554" s="60"/>
      <c r="BP554" s="60"/>
      <c r="BQ554" s="60"/>
      <c r="BR554" s="60"/>
      <c r="BS554" s="60"/>
      <c r="BT554" s="60"/>
      <c r="BU554" s="60"/>
      <c r="BV554" s="60"/>
      <c r="BW554" s="60"/>
      <c r="BX554" s="60"/>
      <c r="BY554" s="60"/>
      <c r="BZ554" s="60"/>
      <c r="CA554" s="60"/>
      <c r="CB554" s="60"/>
      <c r="CC554" s="60"/>
      <c r="CD554" s="60"/>
      <c r="CE554" s="60"/>
      <c r="CF554" s="60"/>
      <c r="CG554" s="60"/>
      <c r="CH554" s="60"/>
      <c r="CI554" s="60"/>
      <c r="CJ554" s="60"/>
      <c r="CK554" s="60"/>
      <c r="CL554" s="60"/>
      <c r="CM554" s="60"/>
      <c r="CN554" s="60"/>
      <c r="CO554" s="60"/>
      <c r="CP554" s="60"/>
      <c r="CQ554" s="60"/>
      <c r="CR554" s="60"/>
      <c r="CS554" s="60"/>
      <c r="CT554" s="60"/>
      <c r="CU554" s="61">
        <v>1380</v>
      </c>
      <c r="CV554" s="60"/>
      <c r="CW554" s="60"/>
      <c r="CX554" s="60"/>
      <c r="CY554" s="60"/>
      <c r="CZ554" s="60"/>
      <c r="DA554" s="60"/>
      <c r="DB554" s="60"/>
      <c r="DC554" s="60"/>
      <c r="DD554" s="60"/>
      <c r="DE554" s="60"/>
      <c r="DF554" s="60"/>
      <c r="DG554" s="60"/>
      <c r="DH554" s="60"/>
      <c r="DI554" s="60"/>
      <c r="DJ554" s="60"/>
      <c r="DK554" s="60">
        <v>4506.2388591800354</v>
      </c>
      <c r="DL554" s="60"/>
      <c r="DM554" s="60"/>
      <c r="DN554" s="60"/>
      <c r="DO554" s="60"/>
      <c r="DP554" s="60"/>
      <c r="DQ554" s="60"/>
      <c r="DR554" s="60">
        <v>1036</v>
      </c>
      <c r="DS554" s="60"/>
      <c r="DT554" s="60">
        <v>953</v>
      </c>
      <c r="DU554" s="60"/>
      <c r="DV554" s="60"/>
      <c r="DW554" s="60">
        <v>1744.5472005325003</v>
      </c>
      <c r="DX554" s="60"/>
      <c r="DY554" s="60"/>
      <c r="DZ554" s="60"/>
      <c r="EA554" s="60"/>
      <c r="EB554" s="60"/>
      <c r="EC554" s="60"/>
      <c r="ED554" s="60"/>
      <c r="EE554" s="60"/>
      <c r="EF554" s="60"/>
      <c r="EG554" s="60"/>
      <c r="EH554" s="60"/>
      <c r="EI554" s="60"/>
      <c r="EJ554" s="60"/>
      <c r="EK554" s="60"/>
      <c r="EL554" s="60"/>
      <c r="EM554" s="60"/>
      <c r="EN554" s="60"/>
      <c r="EO554" s="60">
        <v>1589</v>
      </c>
      <c r="EP554" s="60"/>
      <c r="EQ554" s="60"/>
      <c r="ER554" s="60"/>
      <c r="ES554" s="60"/>
      <c r="ET554" s="60"/>
      <c r="EU554" s="60"/>
      <c r="EV554" s="60"/>
      <c r="EW554" s="60"/>
      <c r="EX554" s="60"/>
      <c r="EY554" s="60"/>
      <c r="EZ554" s="60"/>
      <c r="FA554" s="60"/>
      <c r="FB554" s="60"/>
      <c r="FC554" s="60"/>
      <c r="FD554" s="60"/>
      <c r="FE554" s="60"/>
      <c r="FF554" s="60"/>
      <c r="FG554" s="60"/>
      <c r="FH554" s="60"/>
      <c r="FI554" s="60"/>
      <c r="FJ554" s="60"/>
      <c r="FK554" s="60"/>
      <c r="FL554" s="60"/>
      <c r="FM554" s="60"/>
      <c r="FN554" s="60"/>
    </row>
    <row r="555" spans="1:170" ht="15.6" x14ac:dyDescent="0.3">
      <c r="A555" s="56">
        <v>1797</v>
      </c>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c r="AA555" s="60"/>
      <c r="AB555" s="60"/>
      <c r="AC555" s="60"/>
      <c r="AD555" s="60"/>
      <c r="AE555" s="60"/>
      <c r="AF555" s="60"/>
      <c r="AG555" s="60"/>
      <c r="AH555" s="60"/>
      <c r="AI555" s="60"/>
      <c r="AJ555" s="60"/>
      <c r="AK555" s="60"/>
      <c r="AL555" s="60"/>
      <c r="AM555" s="60"/>
      <c r="AN555" s="60"/>
      <c r="AO555" s="60">
        <v>1836.4881036190334</v>
      </c>
      <c r="AP555" s="60"/>
      <c r="AQ555" s="60"/>
      <c r="AR555" s="60"/>
      <c r="AS555" s="60"/>
      <c r="AT555" s="60"/>
      <c r="AU555" s="60"/>
      <c r="AV555" s="60"/>
      <c r="AW555" s="60">
        <v>1330.7962601461734</v>
      </c>
      <c r="AX555" s="60"/>
      <c r="AY555" s="60"/>
      <c r="AZ555" s="60"/>
      <c r="BA555" s="60">
        <v>1652.1222372572686</v>
      </c>
      <c r="BB555" s="60"/>
      <c r="BC555" s="60">
        <v>3167</v>
      </c>
      <c r="BD555" s="60"/>
      <c r="BE555" s="60"/>
      <c r="BF555" s="60"/>
      <c r="BG555" s="60"/>
      <c r="BH555" s="60"/>
      <c r="BI555" s="60"/>
      <c r="BJ555" s="60"/>
      <c r="BK555" s="60"/>
      <c r="BL555" s="60"/>
      <c r="BM555" s="60"/>
      <c r="BN555" s="60"/>
      <c r="BO555" s="60"/>
      <c r="BP555" s="60"/>
      <c r="BQ555" s="60"/>
      <c r="BR555" s="60"/>
      <c r="BS555" s="60"/>
      <c r="BT555" s="60"/>
      <c r="BU555" s="60"/>
      <c r="BV555" s="60"/>
      <c r="BW555" s="60"/>
      <c r="BX555" s="60"/>
      <c r="BY555" s="60"/>
      <c r="BZ555" s="60"/>
      <c r="CA555" s="60"/>
      <c r="CB555" s="60"/>
      <c r="CC555" s="60"/>
      <c r="CD555" s="60"/>
      <c r="CE555" s="60"/>
      <c r="CF555" s="60"/>
      <c r="CG555" s="60"/>
      <c r="CH555" s="60"/>
      <c r="CI555" s="60"/>
      <c r="CJ555" s="60"/>
      <c r="CK555" s="60"/>
      <c r="CL555" s="60"/>
      <c r="CM555" s="60"/>
      <c r="CN555" s="60"/>
      <c r="CO555" s="60"/>
      <c r="CP555" s="60"/>
      <c r="CQ555" s="60"/>
      <c r="CR555" s="60"/>
      <c r="CS555" s="60"/>
      <c r="CT555" s="60"/>
      <c r="CU555" s="61">
        <v>1356</v>
      </c>
      <c r="CV555" s="60"/>
      <c r="CW555" s="60"/>
      <c r="CX555" s="60"/>
      <c r="CY555" s="60"/>
      <c r="CZ555" s="60"/>
      <c r="DA555" s="60"/>
      <c r="DB555" s="60"/>
      <c r="DC555" s="60"/>
      <c r="DD555" s="60"/>
      <c r="DE555" s="60"/>
      <c r="DF555" s="60"/>
      <c r="DG555" s="60"/>
      <c r="DH555" s="60"/>
      <c r="DI555" s="60"/>
      <c r="DJ555" s="60"/>
      <c r="DK555" s="60">
        <v>4661.3190730837787</v>
      </c>
      <c r="DL555" s="60"/>
      <c r="DM555" s="60"/>
      <c r="DN555" s="60"/>
      <c r="DO555" s="60"/>
      <c r="DP555" s="60"/>
      <c r="DQ555" s="60"/>
      <c r="DR555" s="60">
        <v>1054</v>
      </c>
      <c r="DS555" s="60"/>
      <c r="DT555" s="60">
        <v>958</v>
      </c>
      <c r="DU555" s="60"/>
      <c r="DV555" s="60"/>
      <c r="DW555" s="60">
        <v>1711.0407632499998</v>
      </c>
      <c r="DX555" s="60"/>
      <c r="DY555" s="60"/>
      <c r="DZ555" s="60"/>
      <c r="EA555" s="60"/>
      <c r="EB555" s="60"/>
      <c r="EC555" s="60"/>
      <c r="ED555" s="60"/>
      <c r="EE555" s="60"/>
      <c r="EF555" s="60"/>
      <c r="EG555" s="60"/>
      <c r="EH555" s="60"/>
      <c r="EI555" s="60"/>
      <c r="EJ555" s="60"/>
      <c r="EK555" s="60"/>
      <c r="EL555" s="60"/>
      <c r="EM555" s="60"/>
      <c r="EN555" s="60"/>
      <c r="EO555" s="60">
        <v>1492</v>
      </c>
      <c r="EP555" s="60"/>
      <c r="EQ555" s="60"/>
      <c r="ER555" s="60"/>
      <c r="ES555" s="60"/>
      <c r="ET555" s="60"/>
      <c r="EU555" s="60"/>
      <c r="EV555" s="60"/>
      <c r="EW555" s="60"/>
      <c r="EX555" s="60"/>
      <c r="EY555" s="60"/>
      <c r="EZ555" s="60"/>
      <c r="FA555" s="60"/>
      <c r="FB555" s="60"/>
      <c r="FC555" s="60"/>
      <c r="FD555" s="60"/>
      <c r="FE555" s="60"/>
      <c r="FF555" s="60"/>
      <c r="FG555" s="60"/>
      <c r="FH555" s="60"/>
      <c r="FI555" s="60"/>
      <c r="FJ555" s="60"/>
      <c r="FK555" s="60"/>
      <c r="FL555" s="60"/>
      <c r="FM555" s="60"/>
      <c r="FN555" s="60"/>
    </row>
    <row r="556" spans="1:170" ht="15.6" x14ac:dyDescent="0.3">
      <c r="A556" s="56">
        <v>1798</v>
      </c>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c r="AN556" s="60"/>
      <c r="AO556" s="60">
        <v>1821.0794404173362</v>
      </c>
      <c r="AP556" s="60"/>
      <c r="AQ556" s="60"/>
      <c r="AR556" s="60"/>
      <c r="AS556" s="60"/>
      <c r="AT556" s="60"/>
      <c r="AU556" s="60"/>
      <c r="AV556" s="60"/>
      <c r="AW556" s="60">
        <v>1406.4189960272292</v>
      </c>
      <c r="AX556" s="60"/>
      <c r="AY556" s="60"/>
      <c r="AZ556" s="60"/>
      <c r="BA556" s="60">
        <v>1706.167550679424</v>
      </c>
      <c r="BB556" s="60"/>
      <c r="BC556" s="60">
        <v>3161</v>
      </c>
      <c r="BD556" s="60"/>
      <c r="BE556" s="60"/>
      <c r="BF556" s="60"/>
      <c r="BG556" s="60"/>
      <c r="BH556" s="60"/>
      <c r="BI556" s="60"/>
      <c r="BJ556" s="60"/>
      <c r="BK556" s="60"/>
      <c r="BL556" s="60"/>
      <c r="BM556" s="60"/>
      <c r="BN556" s="60"/>
      <c r="BO556" s="60"/>
      <c r="BP556" s="60"/>
      <c r="BQ556" s="60"/>
      <c r="BR556" s="60"/>
      <c r="BS556" s="60"/>
      <c r="BT556" s="60"/>
      <c r="BU556" s="60"/>
      <c r="BV556" s="60"/>
      <c r="BW556" s="60"/>
      <c r="BX556" s="60"/>
      <c r="BY556" s="60"/>
      <c r="BZ556" s="60"/>
      <c r="CA556" s="60"/>
      <c r="CB556" s="60"/>
      <c r="CC556" s="60"/>
      <c r="CD556" s="60"/>
      <c r="CE556" s="60"/>
      <c r="CF556" s="60"/>
      <c r="CG556" s="60"/>
      <c r="CH556" s="60"/>
      <c r="CI556" s="60"/>
      <c r="CJ556" s="60"/>
      <c r="CK556" s="60"/>
      <c r="CL556" s="60"/>
      <c r="CM556" s="60"/>
      <c r="CN556" s="60"/>
      <c r="CO556" s="60"/>
      <c r="CP556" s="60"/>
      <c r="CQ556" s="60"/>
      <c r="CR556" s="60"/>
      <c r="CS556" s="60"/>
      <c r="CT556" s="60"/>
      <c r="CU556" s="61">
        <v>1341</v>
      </c>
      <c r="CV556" s="60"/>
      <c r="CW556" s="60"/>
      <c r="CX556" s="60"/>
      <c r="CY556" s="60"/>
      <c r="CZ556" s="60"/>
      <c r="DA556" s="60"/>
      <c r="DB556" s="60"/>
      <c r="DC556" s="60"/>
      <c r="DD556" s="60"/>
      <c r="DE556" s="60"/>
      <c r="DF556" s="60"/>
      <c r="DG556" s="60"/>
      <c r="DH556" s="60"/>
      <c r="DI556" s="60"/>
      <c r="DJ556" s="60"/>
      <c r="DK556" s="60">
        <v>4725.4901960784309</v>
      </c>
      <c r="DL556" s="60"/>
      <c r="DM556" s="60"/>
      <c r="DN556" s="60"/>
      <c r="DO556" s="60"/>
      <c r="DP556" s="60"/>
      <c r="DQ556" s="60"/>
      <c r="DR556" s="60">
        <v>1057</v>
      </c>
      <c r="DS556" s="60"/>
      <c r="DT556" s="60">
        <v>937</v>
      </c>
      <c r="DU556" s="60"/>
      <c r="DV556" s="60"/>
      <c r="DW556" s="60">
        <v>1558.4987353844999</v>
      </c>
      <c r="DX556" s="60"/>
      <c r="DY556" s="60"/>
      <c r="DZ556" s="60"/>
      <c r="EA556" s="60"/>
      <c r="EB556" s="60"/>
      <c r="EC556" s="60"/>
      <c r="ED556" s="60"/>
      <c r="EE556" s="60"/>
      <c r="EF556" s="60"/>
      <c r="EG556" s="60"/>
      <c r="EH556" s="60"/>
      <c r="EI556" s="60"/>
      <c r="EJ556" s="60"/>
      <c r="EK556" s="60"/>
      <c r="EL556" s="60"/>
      <c r="EM556" s="60"/>
      <c r="EN556" s="60"/>
      <c r="EO556" s="60">
        <v>1431</v>
      </c>
      <c r="EP556" s="60"/>
      <c r="EQ556" s="60"/>
      <c r="ER556" s="60"/>
      <c r="ES556" s="60"/>
      <c r="ET556" s="60"/>
      <c r="EU556" s="60"/>
      <c r="EV556" s="60"/>
      <c r="EW556" s="60"/>
      <c r="EX556" s="60"/>
      <c r="EY556" s="60"/>
      <c r="EZ556" s="60"/>
      <c r="FA556" s="60"/>
      <c r="FB556" s="60"/>
      <c r="FC556" s="60"/>
      <c r="FD556" s="60"/>
      <c r="FE556" s="60"/>
      <c r="FF556" s="60"/>
      <c r="FG556" s="60"/>
      <c r="FH556" s="60"/>
      <c r="FI556" s="60"/>
      <c r="FJ556" s="60"/>
      <c r="FK556" s="60"/>
      <c r="FL556" s="60"/>
      <c r="FM556" s="60"/>
      <c r="FN556" s="60"/>
    </row>
    <row r="557" spans="1:170" ht="15.6" x14ac:dyDescent="0.3">
      <c r="A557" s="56">
        <v>1799</v>
      </c>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c r="AA557" s="60"/>
      <c r="AB557" s="60"/>
      <c r="AC557" s="60"/>
      <c r="AD557" s="60"/>
      <c r="AE557" s="60"/>
      <c r="AF557" s="60"/>
      <c r="AG557" s="60"/>
      <c r="AH557" s="60"/>
      <c r="AI557" s="60"/>
      <c r="AJ557" s="60"/>
      <c r="AK557" s="60"/>
      <c r="AL557" s="60"/>
      <c r="AM557" s="60"/>
      <c r="AN557" s="60"/>
      <c r="AO557" s="60">
        <v>1786.253531872122</v>
      </c>
      <c r="AP557" s="60"/>
      <c r="AQ557" s="60"/>
      <c r="AR557" s="60"/>
      <c r="AS557" s="60"/>
      <c r="AT557" s="60"/>
      <c r="AU557" s="60"/>
      <c r="AV557" s="60"/>
      <c r="AW557" s="60">
        <v>1386.4896899760301</v>
      </c>
      <c r="AX557" s="60"/>
      <c r="AY557" s="60"/>
      <c r="AZ557" s="60"/>
      <c r="BA557" s="60">
        <v>1737.0356479074496</v>
      </c>
      <c r="BB557" s="60"/>
      <c r="BC557" s="60">
        <v>3207</v>
      </c>
      <c r="BD557" s="60"/>
      <c r="BE557" s="60"/>
      <c r="BF557" s="60"/>
      <c r="BG557" s="60"/>
      <c r="BH557" s="60"/>
      <c r="BI557" s="60"/>
      <c r="BJ557" s="60"/>
      <c r="BK557" s="60"/>
      <c r="BL557" s="60"/>
      <c r="BM557" s="60"/>
      <c r="BN557" s="60"/>
      <c r="BO557" s="60"/>
      <c r="BP557" s="60"/>
      <c r="BQ557" s="60"/>
      <c r="BR557" s="60"/>
      <c r="BS557" s="60"/>
      <c r="BT557" s="60"/>
      <c r="BU557" s="60"/>
      <c r="BV557" s="60"/>
      <c r="BW557" s="60"/>
      <c r="BX557" s="60"/>
      <c r="BY557" s="60"/>
      <c r="BZ557" s="60"/>
      <c r="CA557" s="60"/>
      <c r="CB557" s="60"/>
      <c r="CC557" s="60"/>
      <c r="CD557" s="60"/>
      <c r="CE557" s="60"/>
      <c r="CF557" s="60"/>
      <c r="CG557" s="60"/>
      <c r="CH557" s="60"/>
      <c r="CI557" s="60"/>
      <c r="CJ557" s="60"/>
      <c r="CK557" s="60"/>
      <c r="CL557" s="60"/>
      <c r="CM557" s="60"/>
      <c r="CN557" s="60"/>
      <c r="CO557" s="60"/>
      <c r="CP557" s="60"/>
      <c r="CQ557" s="60"/>
      <c r="CR557" s="60"/>
      <c r="CS557" s="60"/>
      <c r="CT557" s="60"/>
      <c r="CU557" s="61">
        <v>1323</v>
      </c>
      <c r="CV557" s="60"/>
      <c r="CW557" s="60"/>
      <c r="CX557" s="60"/>
      <c r="CY557" s="60"/>
      <c r="CZ557" s="60"/>
      <c r="DA557" s="60"/>
      <c r="DB557" s="60"/>
      <c r="DC557" s="60"/>
      <c r="DD557" s="60"/>
      <c r="DE557" s="60"/>
      <c r="DF557" s="60"/>
      <c r="DG557" s="60"/>
      <c r="DH557" s="60"/>
      <c r="DI557" s="60"/>
      <c r="DJ557" s="60"/>
      <c r="DK557" s="60">
        <v>4332.442067736185</v>
      </c>
      <c r="DL557" s="60"/>
      <c r="DM557" s="60"/>
      <c r="DN557" s="60"/>
      <c r="DO557" s="60"/>
      <c r="DP557" s="60"/>
      <c r="DQ557" s="60"/>
      <c r="DR557" s="60">
        <v>1060</v>
      </c>
      <c r="DS557" s="60"/>
      <c r="DT557" s="60">
        <v>925</v>
      </c>
      <c r="DU557" s="60"/>
      <c r="DV557" s="60"/>
      <c r="DW557" s="60">
        <v>1551.67835838925</v>
      </c>
      <c r="DX557" s="60"/>
      <c r="DY557" s="60"/>
      <c r="DZ557" s="60"/>
      <c r="EA557" s="60"/>
      <c r="EB557" s="60"/>
      <c r="EC557" s="60"/>
      <c r="ED557" s="60"/>
      <c r="EE557" s="60"/>
      <c r="EF557" s="60"/>
      <c r="EG557" s="60"/>
      <c r="EH557" s="60"/>
      <c r="EI557" s="60"/>
      <c r="EJ557" s="60"/>
      <c r="EK557" s="60"/>
      <c r="EL557" s="60"/>
      <c r="EM557" s="60"/>
      <c r="EN557" s="60"/>
      <c r="EO557" s="60">
        <v>1417</v>
      </c>
      <c r="EP557" s="60"/>
      <c r="EQ557" s="60"/>
      <c r="ER557" s="60"/>
      <c r="ES557" s="60"/>
      <c r="ET557" s="60"/>
      <c r="EU557" s="60"/>
      <c r="EV557" s="60"/>
      <c r="EW557" s="60"/>
      <c r="EX557" s="60"/>
      <c r="EY557" s="60"/>
      <c r="EZ557" s="60"/>
      <c r="FA557" s="60"/>
      <c r="FB557" s="60"/>
      <c r="FC557" s="60"/>
      <c r="FD557" s="60"/>
      <c r="FE557" s="60"/>
      <c r="FF557" s="60"/>
      <c r="FG557" s="60"/>
      <c r="FH557" s="60"/>
      <c r="FI557" s="60"/>
      <c r="FJ557" s="60"/>
      <c r="FK557" s="60"/>
      <c r="FL557" s="60"/>
      <c r="FM557" s="60"/>
      <c r="FN557" s="60"/>
    </row>
    <row r="558" spans="1:170" ht="15.6" x14ac:dyDescent="0.3">
      <c r="A558" s="56">
        <v>1800</v>
      </c>
      <c r="B558" s="60"/>
      <c r="C558" s="60"/>
      <c r="D558" s="60"/>
      <c r="E558" s="60"/>
      <c r="F558" s="60">
        <v>1484</v>
      </c>
      <c r="G558" s="60"/>
      <c r="H558" s="60"/>
      <c r="I558" s="60"/>
      <c r="J558" s="60"/>
      <c r="K558" s="60"/>
      <c r="L558" s="60"/>
      <c r="M558" s="60"/>
      <c r="N558" s="60"/>
      <c r="O558" s="60"/>
      <c r="P558" s="60"/>
      <c r="Q558" s="60"/>
      <c r="R558" s="60"/>
      <c r="S558" s="60"/>
      <c r="T558" s="60"/>
      <c r="U558" s="60">
        <v>867</v>
      </c>
      <c r="V558" s="60"/>
      <c r="W558" s="60"/>
      <c r="X558" s="60"/>
      <c r="Y558" s="60"/>
      <c r="Z558" s="60"/>
      <c r="AA558" s="60">
        <v>853</v>
      </c>
      <c r="AB558" s="60">
        <v>926.25900000000001</v>
      </c>
      <c r="AC558" s="60"/>
      <c r="AD558" s="60"/>
      <c r="AE558" s="60"/>
      <c r="AF558" s="60"/>
      <c r="AG558" s="60">
        <v>942</v>
      </c>
      <c r="AH558" s="60"/>
      <c r="AI558" s="60"/>
      <c r="AJ558" s="60"/>
      <c r="AK558" s="60"/>
      <c r="AL558" s="60"/>
      <c r="AM558" s="60"/>
      <c r="AN558" s="60"/>
      <c r="AO558" s="60">
        <v>1786.9178508017596</v>
      </c>
      <c r="AP558" s="60"/>
      <c r="AQ558" s="60"/>
      <c r="AR558" s="60"/>
      <c r="AS558" s="60"/>
      <c r="AT558" s="60"/>
      <c r="AU558" s="60"/>
      <c r="AV558" s="60"/>
      <c r="AW558" s="60">
        <v>1317.9115515082096</v>
      </c>
      <c r="AX558" s="60"/>
      <c r="AY558" s="60"/>
      <c r="AZ558" s="60">
        <v>1213</v>
      </c>
      <c r="BA558" s="60">
        <v>1659.6477736885361</v>
      </c>
      <c r="BB558" s="60"/>
      <c r="BC558" s="60">
        <v>3343</v>
      </c>
      <c r="BD558" s="60"/>
      <c r="BE558" s="60"/>
      <c r="BF558" s="60"/>
      <c r="BG558" s="60"/>
      <c r="BH558" s="60"/>
      <c r="BI558" s="60"/>
      <c r="BJ558" s="60"/>
      <c r="BK558" s="60"/>
      <c r="BL558" s="60"/>
      <c r="BM558" s="60"/>
      <c r="BN558" s="60"/>
      <c r="BO558" s="60"/>
      <c r="BP558" s="60"/>
      <c r="BQ558" s="60"/>
      <c r="BR558" s="60"/>
      <c r="BS558" s="60"/>
      <c r="BT558" s="60"/>
      <c r="BU558" s="60"/>
      <c r="BV558" s="60"/>
      <c r="BW558" s="60"/>
      <c r="BX558" s="60"/>
      <c r="BY558" s="60"/>
      <c r="BZ558" s="60"/>
      <c r="CA558" s="60">
        <v>1317</v>
      </c>
      <c r="CB558" s="60"/>
      <c r="CC558" s="60"/>
      <c r="CD558" s="60"/>
      <c r="CE558" s="60"/>
      <c r="CF558" s="60"/>
      <c r="CG558" s="60"/>
      <c r="CH558" s="60"/>
      <c r="CI558" s="60"/>
      <c r="CJ558" s="60"/>
      <c r="CK558" s="60"/>
      <c r="CL558" s="60"/>
      <c r="CM558" s="60"/>
      <c r="CN558" s="60"/>
      <c r="CO558" s="60"/>
      <c r="CP558" s="60"/>
      <c r="CQ558" s="60"/>
      <c r="CR558" s="60"/>
      <c r="CS558" s="60"/>
      <c r="CT558" s="60"/>
      <c r="CU558" s="61">
        <v>1305</v>
      </c>
      <c r="CV558" s="60"/>
      <c r="CW558" s="60"/>
      <c r="CX558" s="60"/>
      <c r="CY558" s="60"/>
      <c r="CZ558" s="60"/>
      <c r="DA558" s="60"/>
      <c r="DB558" s="60"/>
      <c r="DC558" s="60"/>
      <c r="DD558" s="60"/>
      <c r="DE558" s="60"/>
      <c r="DF558" s="60"/>
      <c r="DG558" s="60"/>
      <c r="DH558" s="60"/>
      <c r="DI558" s="60"/>
      <c r="DJ558" s="60"/>
      <c r="DK558" s="60">
        <v>4184.4919786096252</v>
      </c>
      <c r="DL558" s="60"/>
      <c r="DM558" s="60"/>
      <c r="DN558" s="60"/>
      <c r="DO558" s="60"/>
      <c r="DP558" s="60"/>
      <c r="DQ558" s="60"/>
      <c r="DR558" s="60">
        <v>1058</v>
      </c>
      <c r="DS558" s="60"/>
      <c r="DT558" s="60">
        <v>902</v>
      </c>
      <c r="DU558" s="60"/>
      <c r="DV558" s="60"/>
      <c r="DW558" s="60">
        <v>1458.7521281060001</v>
      </c>
      <c r="DX558" s="60"/>
      <c r="DY558" s="60"/>
      <c r="DZ558" s="60"/>
      <c r="EA558" s="60"/>
      <c r="EB558" s="60"/>
      <c r="EC558" s="60"/>
      <c r="ED558" s="60"/>
      <c r="EE558" s="60"/>
      <c r="EF558" s="60"/>
      <c r="EG558" s="60"/>
      <c r="EH558" s="60"/>
      <c r="EI558" s="60"/>
      <c r="EJ558" s="60"/>
      <c r="EK558" s="60"/>
      <c r="EL558" s="60"/>
      <c r="EM558" s="60"/>
      <c r="EN558" s="60"/>
      <c r="EO558" s="60">
        <v>1366</v>
      </c>
      <c r="EP558" s="60"/>
      <c r="EQ558" s="60"/>
      <c r="ER558" s="60"/>
      <c r="ES558" s="60"/>
      <c r="ET558" s="60"/>
      <c r="EU558" s="60"/>
      <c r="EV558" s="60"/>
      <c r="EW558" s="60"/>
      <c r="EX558" s="60"/>
      <c r="EY558" s="60"/>
      <c r="EZ558" s="60"/>
      <c r="FA558" s="60"/>
      <c r="FB558" s="60"/>
      <c r="FC558" s="60"/>
      <c r="FD558" s="60"/>
      <c r="FE558" s="60">
        <v>1838</v>
      </c>
      <c r="FF558" s="60">
        <v>2545.4880000000003</v>
      </c>
      <c r="FG558" s="60"/>
      <c r="FH558" s="60">
        <v>1073</v>
      </c>
      <c r="FI558" s="60"/>
      <c r="FJ558" s="60"/>
      <c r="FK558" s="60"/>
      <c r="FL558" s="60">
        <v>1529</v>
      </c>
      <c r="FM558" s="60"/>
      <c r="FN558" s="60"/>
    </row>
    <row r="559" spans="1:170" ht="15.6" x14ac:dyDescent="0.3">
      <c r="A559" s="56">
        <v>1801</v>
      </c>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c r="AA559" s="60"/>
      <c r="AB559" s="60"/>
      <c r="AC559" s="60"/>
      <c r="AD559" s="60"/>
      <c r="AE559" s="60"/>
      <c r="AF559" s="60"/>
      <c r="AG559" s="60"/>
      <c r="AH559" s="60"/>
      <c r="AI559" s="60"/>
      <c r="AJ559" s="60"/>
      <c r="AK559" s="60"/>
      <c r="AL559" s="60"/>
      <c r="AM559" s="60"/>
      <c r="AN559" s="60"/>
      <c r="AO559" s="60">
        <v>1780.7714607577316</v>
      </c>
      <c r="AP559" s="60"/>
      <c r="AQ559" s="60"/>
      <c r="AR559" s="60"/>
      <c r="AS559" s="60"/>
      <c r="AT559" s="60"/>
      <c r="AU559" s="60"/>
      <c r="AV559" s="60"/>
      <c r="AW559" s="60">
        <v>1351.7874079644746</v>
      </c>
      <c r="AX559" s="60"/>
      <c r="AY559" s="60"/>
      <c r="AZ559" s="60"/>
      <c r="BA559" s="60">
        <v>1579.5900356572679</v>
      </c>
      <c r="BB559" s="60"/>
      <c r="BC559" s="60">
        <v>3351</v>
      </c>
      <c r="BD559" s="60"/>
      <c r="BE559" s="60"/>
      <c r="BF559" s="60"/>
      <c r="BG559" s="60"/>
      <c r="BH559" s="60"/>
      <c r="BI559" s="60"/>
      <c r="BJ559" s="60"/>
      <c r="BK559" s="60"/>
      <c r="BL559" s="60"/>
      <c r="BM559" s="60"/>
      <c r="BN559" s="60"/>
      <c r="BO559" s="60"/>
      <c r="BP559" s="60"/>
      <c r="BQ559" s="60"/>
      <c r="BR559" s="60">
        <v>1033</v>
      </c>
      <c r="BS559" s="60"/>
      <c r="BT559" s="60"/>
      <c r="BU559" s="60"/>
      <c r="BV559" s="60"/>
      <c r="BW559" s="60"/>
      <c r="BX559" s="60">
        <v>2515.15300659678</v>
      </c>
      <c r="BY559" s="60"/>
      <c r="BZ559" s="60"/>
      <c r="CA559" s="60"/>
      <c r="CB559" s="60"/>
      <c r="CC559" s="60"/>
      <c r="CD559" s="60"/>
      <c r="CE559" s="60"/>
      <c r="CF559" s="60"/>
      <c r="CG559" s="60"/>
      <c r="CH559" s="60"/>
      <c r="CI559" s="60"/>
      <c r="CJ559" s="60"/>
      <c r="CK559" s="60"/>
      <c r="CL559" s="60"/>
      <c r="CM559" s="60"/>
      <c r="CN559" s="60"/>
      <c r="CO559" s="60"/>
      <c r="CP559" s="60"/>
      <c r="CQ559" s="60"/>
      <c r="CR559" s="60"/>
      <c r="CS559" s="60"/>
      <c r="CT559" s="60"/>
      <c r="CU559" s="61">
        <v>1298</v>
      </c>
      <c r="CV559" s="60"/>
      <c r="CW559" s="60"/>
      <c r="CX559" s="60"/>
      <c r="CY559" s="60"/>
      <c r="CZ559" s="60"/>
      <c r="DA559" s="60"/>
      <c r="DB559" s="60"/>
      <c r="DC559" s="60"/>
      <c r="DD559" s="60"/>
      <c r="DE559" s="60"/>
      <c r="DF559" s="60"/>
      <c r="DG559" s="60"/>
      <c r="DH559" s="60"/>
      <c r="DI559" s="60"/>
      <c r="DJ559" s="60"/>
      <c r="DK559" s="60">
        <v>4110.5169340463453</v>
      </c>
      <c r="DL559" s="60"/>
      <c r="DM559" s="60"/>
      <c r="DN559" s="60"/>
      <c r="DO559" s="60"/>
      <c r="DP559" s="60"/>
      <c r="DQ559" s="60"/>
      <c r="DR559" s="60">
        <v>1003</v>
      </c>
      <c r="DS559" s="60"/>
      <c r="DT559" s="60"/>
      <c r="DU559" s="60"/>
      <c r="DV559" s="60"/>
      <c r="DW559" s="60">
        <v>1391.3414309567499</v>
      </c>
      <c r="DX559" s="60"/>
      <c r="DY559" s="60"/>
      <c r="DZ559" s="60"/>
      <c r="EA559" s="60"/>
      <c r="EB559" s="60"/>
      <c r="EC559" s="60"/>
      <c r="ED559" s="60"/>
      <c r="EE559" s="60"/>
      <c r="EF559" s="60"/>
      <c r="EG559" s="60"/>
      <c r="EH559" s="60"/>
      <c r="EI559" s="60"/>
      <c r="EJ559" s="60"/>
      <c r="EK559" s="60"/>
      <c r="EL559" s="60"/>
      <c r="EM559" s="60"/>
      <c r="EN559" s="60"/>
      <c r="EO559" s="60">
        <v>1353</v>
      </c>
      <c r="EP559" s="60"/>
      <c r="EQ559" s="60"/>
      <c r="ER559" s="60"/>
      <c r="ES559" s="60"/>
      <c r="ET559" s="60"/>
      <c r="EU559" s="60"/>
      <c r="EV559" s="60"/>
      <c r="EW559" s="60"/>
      <c r="EX559" s="60"/>
      <c r="EY559" s="60"/>
      <c r="EZ559" s="60"/>
      <c r="FA559" s="60"/>
      <c r="FB559" s="60"/>
      <c r="FC559" s="60"/>
      <c r="FD559" s="60"/>
      <c r="FE559" s="60"/>
      <c r="FF559" s="60">
        <v>2591.7696000000001</v>
      </c>
      <c r="FG559" s="60"/>
      <c r="FH559" s="60"/>
      <c r="FI559" s="60"/>
      <c r="FJ559" s="60"/>
      <c r="FK559" s="60"/>
      <c r="FL559" s="60"/>
      <c r="FM559" s="60"/>
      <c r="FN559" s="60"/>
    </row>
    <row r="560" spans="1:170" ht="15.6" x14ac:dyDescent="0.3">
      <c r="A560" s="56">
        <v>1802</v>
      </c>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c r="AA560" s="60"/>
      <c r="AB560" s="60"/>
      <c r="AC560" s="60"/>
      <c r="AD560" s="60"/>
      <c r="AE560" s="60"/>
      <c r="AF560" s="60"/>
      <c r="AG560" s="60"/>
      <c r="AH560" s="60"/>
      <c r="AI560" s="60"/>
      <c r="AJ560" s="60"/>
      <c r="AK560" s="60"/>
      <c r="AL560" s="60"/>
      <c r="AM560" s="60"/>
      <c r="AN560" s="60"/>
      <c r="AO560" s="60">
        <v>1796.5462366749964</v>
      </c>
      <c r="AP560" s="60"/>
      <c r="AQ560" s="60"/>
      <c r="AR560" s="60"/>
      <c r="AS560" s="60"/>
      <c r="AT560" s="60"/>
      <c r="AU560" s="60"/>
      <c r="AV560" s="60"/>
      <c r="AW560" s="60">
        <v>1337.6243436200648</v>
      </c>
      <c r="AX560" s="60"/>
      <c r="AY560" s="60"/>
      <c r="AZ560" s="60"/>
      <c r="BA560" s="60">
        <v>1583.469331566723</v>
      </c>
      <c r="BB560" s="60"/>
      <c r="BC560" s="60">
        <v>3360</v>
      </c>
      <c r="BD560" s="60"/>
      <c r="BE560" s="60"/>
      <c r="BF560" s="60"/>
      <c r="BG560" s="60"/>
      <c r="BH560" s="60"/>
      <c r="BI560" s="60"/>
      <c r="BJ560" s="60"/>
      <c r="BK560" s="60"/>
      <c r="BL560" s="60"/>
      <c r="BM560" s="60"/>
      <c r="BN560" s="60"/>
      <c r="BO560" s="60"/>
      <c r="BP560" s="60"/>
      <c r="BQ560" s="60"/>
      <c r="BR560" s="60"/>
      <c r="BS560" s="60"/>
      <c r="BT560" s="60"/>
      <c r="BU560" s="60"/>
      <c r="BV560" s="60"/>
      <c r="BW560" s="60"/>
      <c r="BX560" s="60">
        <v>2510.9133892236714</v>
      </c>
      <c r="BY560" s="60"/>
      <c r="BZ560" s="60"/>
      <c r="CA560" s="60"/>
      <c r="CB560" s="60"/>
      <c r="CC560" s="60"/>
      <c r="CD560" s="60"/>
      <c r="CE560" s="60"/>
      <c r="CF560" s="60"/>
      <c r="CG560" s="60"/>
      <c r="CH560" s="60"/>
      <c r="CI560" s="60"/>
      <c r="CJ560" s="60"/>
      <c r="CK560" s="60"/>
      <c r="CL560" s="60"/>
      <c r="CM560" s="60"/>
      <c r="CN560" s="60"/>
      <c r="CO560" s="60"/>
      <c r="CP560" s="60"/>
      <c r="CQ560" s="60"/>
      <c r="CR560" s="60"/>
      <c r="CS560" s="60"/>
      <c r="CT560" s="60"/>
      <c r="CU560" s="61">
        <v>1274</v>
      </c>
      <c r="CV560" s="60"/>
      <c r="CW560" s="60"/>
      <c r="CX560" s="60"/>
      <c r="CY560" s="60"/>
      <c r="CZ560" s="60"/>
      <c r="DA560" s="60"/>
      <c r="DB560" s="60"/>
      <c r="DC560" s="60"/>
      <c r="DD560" s="60"/>
      <c r="DE560" s="60"/>
      <c r="DF560" s="60"/>
      <c r="DG560" s="60"/>
      <c r="DH560" s="60"/>
      <c r="DI560" s="60"/>
      <c r="DJ560" s="60"/>
      <c r="DK560" s="60">
        <v>4337.7896613190724</v>
      </c>
      <c r="DL560" s="60"/>
      <c r="DM560" s="60"/>
      <c r="DN560" s="60"/>
      <c r="DO560" s="60"/>
      <c r="DP560" s="60"/>
      <c r="DQ560" s="60"/>
      <c r="DR560" s="60">
        <v>1004</v>
      </c>
      <c r="DS560" s="60"/>
      <c r="DT560" s="60"/>
      <c r="DU560" s="60"/>
      <c r="DV560" s="60"/>
      <c r="DW560" s="60">
        <v>1413.8453663197499</v>
      </c>
      <c r="DX560" s="60"/>
      <c r="DY560" s="60"/>
      <c r="DZ560" s="60"/>
      <c r="EA560" s="60"/>
      <c r="EB560" s="60"/>
      <c r="EC560" s="60"/>
      <c r="ED560" s="60"/>
      <c r="EE560" s="60"/>
      <c r="EF560" s="60"/>
      <c r="EG560" s="60"/>
      <c r="EH560" s="60"/>
      <c r="EI560" s="60"/>
      <c r="EJ560" s="60"/>
      <c r="EK560" s="60"/>
      <c r="EL560" s="60"/>
      <c r="EM560" s="60"/>
      <c r="EN560" s="60"/>
      <c r="EO560" s="60">
        <v>1417</v>
      </c>
      <c r="EP560" s="60"/>
      <c r="EQ560" s="60"/>
      <c r="ER560" s="60"/>
      <c r="ES560" s="60"/>
      <c r="ET560" s="60"/>
      <c r="EU560" s="60"/>
      <c r="EV560" s="60"/>
      <c r="EW560" s="60"/>
      <c r="EX560" s="60"/>
      <c r="EY560" s="60"/>
      <c r="EZ560" s="60"/>
      <c r="FA560" s="60"/>
      <c r="FB560" s="60"/>
      <c r="FC560" s="60"/>
      <c r="FD560" s="60"/>
      <c r="FE560" s="60"/>
      <c r="FF560" s="60">
        <v>2635.48</v>
      </c>
      <c r="FG560" s="60"/>
      <c r="FH560" s="60"/>
      <c r="FI560" s="60"/>
      <c r="FJ560" s="60"/>
      <c r="FK560" s="60"/>
      <c r="FL560" s="60"/>
      <c r="FM560" s="60"/>
      <c r="FN560" s="60"/>
    </row>
    <row r="561" spans="1:170" ht="15.6" x14ac:dyDescent="0.3">
      <c r="A561" s="56">
        <v>1803</v>
      </c>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c r="AA561" s="60"/>
      <c r="AB561" s="60"/>
      <c r="AC561" s="60"/>
      <c r="AD561" s="60"/>
      <c r="AE561" s="60"/>
      <c r="AF561" s="60"/>
      <c r="AG561" s="60"/>
      <c r="AH561" s="60"/>
      <c r="AI561" s="60"/>
      <c r="AJ561" s="60"/>
      <c r="AK561" s="60"/>
      <c r="AL561" s="60"/>
      <c r="AM561" s="60"/>
      <c r="AN561" s="60"/>
      <c r="AO561" s="60">
        <v>1802.9661945267862</v>
      </c>
      <c r="AP561" s="60"/>
      <c r="AQ561" s="60"/>
      <c r="AR561" s="60"/>
      <c r="AS561" s="60"/>
      <c r="AT561" s="60"/>
      <c r="AU561" s="60"/>
      <c r="AV561" s="60"/>
      <c r="AW561" s="60">
        <v>1265.6273884014038</v>
      </c>
      <c r="AX561" s="60"/>
      <c r="AY561" s="60"/>
      <c r="AZ561" s="60"/>
      <c r="BA561" s="60">
        <v>1737.1416122010803</v>
      </c>
      <c r="BB561" s="60"/>
      <c r="BC561" s="60">
        <v>3252</v>
      </c>
      <c r="BD561" s="60"/>
      <c r="BE561" s="60"/>
      <c r="BF561" s="60"/>
      <c r="BG561" s="60"/>
      <c r="BH561" s="60"/>
      <c r="BI561" s="60"/>
      <c r="BJ561" s="60"/>
      <c r="BK561" s="60"/>
      <c r="BL561" s="60"/>
      <c r="BM561" s="60"/>
      <c r="BN561" s="60"/>
      <c r="BO561" s="60"/>
      <c r="BP561" s="60"/>
      <c r="BQ561" s="60"/>
      <c r="BR561" s="60"/>
      <c r="BS561" s="60"/>
      <c r="BT561" s="60"/>
      <c r="BU561" s="60"/>
      <c r="BV561" s="60"/>
      <c r="BW561" s="60"/>
      <c r="BX561" s="60">
        <v>2517.2728152833342</v>
      </c>
      <c r="BY561" s="60"/>
      <c r="BZ561" s="60"/>
      <c r="CA561" s="60"/>
      <c r="CB561" s="60"/>
      <c r="CC561" s="60"/>
      <c r="CD561" s="60"/>
      <c r="CE561" s="60"/>
      <c r="CF561" s="60"/>
      <c r="CG561" s="60"/>
      <c r="CH561" s="60"/>
      <c r="CI561" s="60"/>
      <c r="CJ561" s="60"/>
      <c r="CK561" s="60"/>
      <c r="CL561" s="60"/>
      <c r="CM561" s="60"/>
      <c r="CN561" s="60"/>
      <c r="CO561" s="60"/>
      <c r="CP561" s="60"/>
      <c r="CQ561" s="60"/>
      <c r="CR561" s="60"/>
      <c r="CS561" s="60"/>
      <c r="CT561" s="60"/>
      <c r="CU561" s="61">
        <v>1264</v>
      </c>
      <c r="CV561" s="60"/>
      <c r="CW561" s="60"/>
      <c r="CX561" s="60"/>
      <c r="CY561" s="60"/>
      <c r="CZ561" s="60"/>
      <c r="DA561" s="60"/>
      <c r="DB561" s="60"/>
      <c r="DC561" s="60"/>
      <c r="DD561" s="60"/>
      <c r="DE561" s="60"/>
      <c r="DF561" s="60"/>
      <c r="DG561" s="60"/>
      <c r="DH561" s="60"/>
      <c r="DI561" s="60"/>
      <c r="DJ561" s="60"/>
      <c r="DK561" s="60">
        <v>4244.2067736185381</v>
      </c>
      <c r="DL561" s="60"/>
      <c r="DM561" s="60"/>
      <c r="DN561" s="60"/>
      <c r="DO561" s="60"/>
      <c r="DP561" s="60"/>
      <c r="DQ561" s="60"/>
      <c r="DR561" s="60">
        <v>985</v>
      </c>
      <c r="DS561" s="60"/>
      <c r="DT561" s="60"/>
      <c r="DU561" s="60"/>
      <c r="DV561" s="60"/>
      <c r="DW561" s="60">
        <v>1427.3018354139999</v>
      </c>
      <c r="DX561" s="60"/>
      <c r="DY561" s="60"/>
      <c r="DZ561" s="60"/>
      <c r="EA561" s="60"/>
      <c r="EB561" s="60"/>
      <c r="EC561" s="60"/>
      <c r="ED561" s="60"/>
      <c r="EE561" s="60"/>
      <c r="EF561" s="60"/>
      <c r="EG561" s="60"/>
      <c r="EH561" s="60"/>
      <c r="EI561" s="60"/>
      <c r="EJ561" s="60"/>
      <c r="EK561" s="60"/>
      <c r="EL561" s="60"/>
      <c r="EM561" s="60"/>
      <c r="EN561" s="60"/>
      <c r="EO561" s="60">
        <v>1403</v>
      </c>
      <c r="EP561" s="60"/>
      <c r="EQ561" s="60"/>
      <c r="ER561" s="60"/>
      <c r="ES561" s="60"/>
      <c r="ET561" s="60"/>
      <c r="EU561" s="60"/>
      <c r="EV561" s="60"/>
      <c r="EW561" s="60"/>
      <c r="EX561" s="60"/>
      <c r="EY561" s="60"/>
      <c r="EZ561" s="60"/>
      <c r="FA561" s="60"/>
      <c r="FB561" s="60"/>
      <c r="FC561" s="60"/>
      <c r="FD561" s="60"/>
      <c r="FE561" s="60"/>
      <c r="FF561" s="60">
        <v>2590.4840000000004</v>
      </c>
      <c r="FG561" s="60"/>
      <c r="FH561" s="60"/>
      <c r="FI561" s="60"/>
      <c r="FJ561" s="60"/>
      <c r="FK561" s="60"/>
      <c r="FL561" s="60"/>
      <c r="FM561" s="60"/>
      <c r="FN561" s="60"/>
    </row>
    <row r="562" spans="1:170" ht="15.6" x14ac:dyDescent="0.3">
      <c r="A562" s="56">
        <v>1804</v>
      </c>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c r="AD562" s="60"/>
      <c r="AE562" s="60"/>
      <c r="AF562" s="60"/>
      <c r="AG562" s="60"/>
      <c r="AH562" s="60"/>
      <c r="AI562" s="60"/>
      <c r="AJ562" s="60"/>
      <c r="AK562" s="60"/>
      <c r="AL562" s="60"/>
      <c r="AM562" s="60"/>
      <c r="AN562" s="60"/>
      <c r="AO562" s="60">
        <v>1808.3966388359293</v>
      </c>
      <c r="AP562" s="60"/>
      <c r="AQ562" s="60"/>
      <c r="AR562" s="60"/>
      <c r="AS562" s="60"/>
      <c r="AT562" s="60"/>
      <c r="AU562" s="60"/>
      <c r="AV562" s="60"/>
      <c r="AW562" s="60">
        <v>1302.4116759693848</v>
      </c>
      <c r="AX562" s="60"/>
      <c r="AY562" s="60"/>
      <c r="AZ562" s="60"/>
      <c r="BA562" s="60">
        <v>2008.1429864907991</v>
      </c>
      <c r="BB562" s="60"/>
      <c r="BC562" s="60">
        <v>3204</v>
      </c>
      <c r="BD562" s="60"/>
      <c r="BE562" s="60"/>
      <c r="BF562" s="60"/>
      <c r="BG562" s="60"/>
      <c r="BH562" s="60"/>
      <c r="BI562" s="60"/>
      <c r="BJ562" s="60"/>
      <c r="BK562" s="60"/>
      <c r="BL562" s="60"/>
      <c r="BM562" s="60"/>
      <c r="BN562" s="60"/>
      <c r="BO562" s="60"/>
      <c r="BP562" s="60"/>
      <c r="BQ562" s="60"/>
      <c r="BR562" s="60"/>
      <c r="BS562" s="60"/>
      <c r="BT562" s="60"/>
      <c r="BU562" s="60"/>
      <c r="BV562" s="60"/>
      <c r="BW562" s="60"/>
      <c r="BX562" s="60">
        <v>2523.6322413429975</v>
      </c>
      <c r="BY562" s="60"/>
      <c r="BZ562" s="60"/>
      <c r="CA562" s="60">
        <v>1316.52</v>
      </c>
      <c r="CB562" s="60"/>
      <c r="CC562" s="60"/>
      <c r="CD562" s="60"/>
      <c r="CE562" s="60"/>
      <c r="CF562" s="60"/>
      <c r="CG562" s="60"/>
      <c r="CH562" s="60"/>
      <c r="CI562" s="60"/>
      <c r="CJ562" s="60"/>
      <c r="CK562" s="60"/>
      <c r="CL562" s="60"/>
      <c r="CM562" s="60"/>
      <c r="CN562" s="60"/>
      <c r="CO562" s="60"/>
      <c r="CP562" s="60"/>
      <c r="CQ562" s="60"/>
      <c r="CR562" s="60"/>
      <c r="CS562" s="60"/>
      <c r="CT562" s="60"/>
      <c r="CU562" s="61">
        <v>1240</v>
      </c>
      <c r="CV562" s="60"/>
      <c r="CW562" s="60"/>
      <c r="CX562" s="60"/>
      <c r="CY562" s="60"/>
      <c r="CZ562" s="60"/>
      <c r="DA562" s="60"/>
      <c r="DB562" s="60"/>
      <c r="DC562" s="60"/>
      <c r="DD562" s="60"/>
      <c r="DE562" s="60"/>
      <c r="DF562" s="60"/>
      <c r="DG562" s="60"/>
      <c r="DH562" s="60"/>
      <c r="DI562" s="60"/>
      <c r="DJ562" s="60"/>
      <c r="DK562" s="60">
        <v>4445.6327985739745</v>
      </c>
      <c r="DL562" s="60"/>
      <c r="DM562" s="60"/>
      <c r="DN562" s="60"/>
      <c r="DO562" s="60"/>
      <c r="DP562" s="60"/>
      <c r="DQ562" s="60"/>
      <c r="DR562" s="60">
        <v>979</v>
      </c>
      <c r="DS562" s="60"/>
      <c r="DT562" s="60"/>
      <c r="DU562" s="60"/>
      <c r="DV562" s="60"/>
      <c r="DW562" s="60">
        <v>1470.5849302235001</v>
      </c>
      <c r="DX562" s="60"/>
      <c r="DY562" s="60"/>
      <c r="DZ562" s="60"/>
      <c r="EA562" s="60"/>
      <c r="EB562" s="60"/>
      <c r="EC562" s="60"/>
      <c r="ED562" s="60"/>
      <c r="EE562" s="60"/>
      <c r="EF562" s="60"/>
      <c r="EG562" s="60"/>
      <c r="EH562" s="60"/>
      <c r="EI562" s="60"/>
      <c r="EJ562" s="60"/>
      <c r="EK562" s="60"/>
      <c r="EL562" s="60"/>
      <c r="EM562" s="60"/>
      <c r="EN562" s="60"/>
      <c r="EO562" s="60">
        <v>1312</v>
      </c>
      <c r="EP562" s="60"/>
      <c r="EQ562" s="60"/>
      <c r="ER562" s="60"/>
      <c r="ES562" s="60"/>
      <c r="ET562" s="60"/>
      <c r="EU562" s="60"/>
      <c r="EV562" s="60"/>
      <c r="EW562" s="60"/>
      <c r="EX562" s="60"/>
      <c r="EY562" s="60"/>
      <c r="EZ562" s="60"/>
      <c r="FA562" s="60"/>
      <c r="FB562" s="60"/>
      <c r="FC562" s="60"/>
      <c r="FD562" s="60"/>
      <c r="FE562" s="60"/>
      <c r="FF562" s="60">
        <v>2587.9128000000001</v>
      </c>
      <c r="FG562" s="60"/>
      <c r="FH562" s="60"/>
      <c r="FI562" s="60"/>
      <c r="FJ562" s="60"/>
      <c r="FK562" s="60"/>
      <c r="FL562" s="60">
        <v>1462</v>
      </c>
      <c r="FM562" s="60"/>
      <c r="FN562" s="60"/>
    </row>
    <row r="563" spans="1:170" ht="15.6" x14ac:dyDescent="0.3">
      <c r="A563" s="56">
        <v>1805</v>
      </c>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c r="AN563" s="60"/>
      <c r="AO563" s="60">
        <v>1725.1097210788378</v>
      </c>
      <c r="AP563" s="60"/>
      <c r="AQ563" s="60"/>
      <c r="AR563" s="60"/>
      <c r="AS563" s="60"/>
      <c r="AT563" s="60"/>
      <c r="AU563" s="60"/>
      <c r="AV563" s="60"/>
      <c r="AW563" s="60">
        <v>1429.9411475894708</v>
      </c>
      <c r="AX563" s="60"/>
      <c r="AY563" s="60"/>
      <c r="AZ563" s="60"/>
      <c r="BA563" s="60">
        <v>1891.7369643721499</v>
      </c>
      <c r="BB563" s="60"/>
      <c r="BC563" s="60">
        <v>3347</v>
      </c>
      <c r="BD563" s="60"/>
      <c r="BE563" s="60"/>
      <c r="BF563" s="60"/>
      <c r="BG563" s="60"/>
      <c r="BH563" s="60"/>
      <c r="BI563" s="60"/>
      <c r="BJ563" s="60"/>
      <c r="BK563" s="60"/>
      <c r="BL563" s="60"/>
      <c r="BM563" s="60"/>
      <c r="BN563" s="60"/>
      <c r="BO563" s="60"/>
      <c r="BP563" s="60"/>
      <c r="BQ563" s="60"/>
      <c r="BR563" s="60"/>
      <c r="BS563" s="60"/>
      <c r="BT563" s="60"/>
      <c r="BU563" s="60"/>
      <c r="BV563" s="60"/>
      <c r="BW563" s="60"/>
      <c r="BX563" s="60">
        <v>2524.6921456862747</v>
      </c>
      <c r="BY563" s="60"/>
      <c r="BZ563" s="60"/>
      <c r="CA563" s="60"/>
      <c r="CB563" s="60"/>
      <c r="CC563" s="60"/>
      <c r="CD563" s="60"/>
      <c r="CE563" s="60"/>
      <c r="CF563" s="60"/>
      <c r="CG563" s="60"/>
      <c r="CH563" s="60"/>
      <c r="CI563" s="60"/>
      <c r="CJ563" s="60"/>
      <c r="CK563" s="60"/>
      <c r="CL563" s="60"/>
      <c r="CM563" s="60"/>
      <c r="CN563" s="60"/>
      <c r="CO563" s="60"/>
      <c r="CP563" s="60"/>
      <c r="CQ563" s="60"/>
      <c r="CR563" s="60"/>
      <c r="CS563" s="60"/>
      <c r="CT563" s="60"/>
      <c r="CU563" s="61">
        <v>1223</v>
      </c>
      <c r="CV563" s="60"/>
      <c r="CW563" s="60"/>
      <c r="CX563" s="60"/>
      <c r="CY563" s="60"/>
      <c r="CZ563" s="60"/>
      <c r="DA563" s="60"/>
      <c r="DB563" s="60"/>
      <c r="DC563" s="60"/>
      <c r="DD563" s="60"/>
      <c r="DE563" s="60"/>
      <c r="DF563" s="60"/>
      <c r="DG563" s="60"/>
      <c r="DH563" s="60"/>
      <c r="DI563" s="60"/>
      <c r="DJ563" s="60"/>
      <c r="DK563" s="60">
        <v>4184.4919786096252</v>
      </c>
      <c r="DL563" s="60"/>
      <c r="DM563" s="60"/>
      <c r="DN563" s="60"/>
      <c r="DO563" s="60"/>
      <c r="DP563" s="60"/>
      <c r="DQ563" s="60"/>
      <c r="DR563" s="60">
        <v>1007</v>
      </c>
      <c r="DS563" s="60"/>
      <c r="DT563" s="60"/>
      <c r="DU563" s="60"/>
      <c r="DV563" s="60"/>
      <c r="DW563" s="60">
        <v>1444.99068825475</v>
      </c>
      <c r="DX563" s="60"/>
      <c r="DY563" s="60"/>
      <c r="DZ563" s="60"/>
      <c r="EA563" s="60"/>
      <c r="EB563" s="60"/>
      <c r="EC563" s="60"/>
      <c r="ED563" s="60"/>
      <c r="EE563" s="60"/>
      <c r="EF563" s="60"/>
      <c r="EG563" s="60"/>
      <c r="EH563" s="60"/>
      <c r="EI563" s="60"/>
      <c r="EJ563" s="60"/>
      <c r="EK563" s="60"/>
      <c r="EL563" s="60"/>
      <c r="EM563" s="60"/>
      <c r="EN563" s="60"/>
      <c r="EO563" s="60">
        <v>1395</v>
      </c>
      <c r="EP563" s="60"/>
      <c r="EQ563" s="60"/>
      <c r="ER563" s="60"/>
      <c r="ES563" s="60"/>
      <c r="ET563" s="60"/>
      <c r="EU563" s="60"/>
      <c r="EV563" s="60"/>
      <c r="EW563" s="60"/>
      <c r="EX563" s="60"/>
      <c r="EY563" s="60"/>
      <c r="EZ563" s="60"/>
      <c r="FA563" s="60"/>
      <c r="FB563" s="60"/>
      <c r="FC563" s="60"/>
      <c r="FD563" s="60"/>
      <c r="FE563" s="60"/>
      <c r="FF563" s="60">
        <v>2643.1936000000001</v>
      </c>
      <c r="FG563" s="60"/>
      <c r="FH563" s="60"/>
      <c r="FI563" s="60"/>
      <c r="FJ563" s="60"/>
      <c r="FK563" s="60"/>
      <c r="FL563" s="60">
        <v>1385</v>
      </c>
      <c r="FM563" s="60"/>
      <c r="FN563" s="60"/>
    </row>
    <row r="564" spans="1:170" ht="15.6" x14ac:dyDescent="0.3">
      <c r="A564" s="56">
        <v>1806</v>
      </c>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c r="AA564" s="60"/>
      <c r="AB564" s="60"/>
      <c r="AC564" s="60"/>
      <c r="AD564" s="60"/>
      <c r="AE564" s="60"/>
      <c r="AF564" s="60"/>
      <c r="AG564" s="60"/>
      <c r="AH564" s="60"/>
      <c r="AI564" s="60"/>
      <c r="AJ564" s="60"/>
      <c r="AK564" s="60"/>
      <c r="AL564" s="60"/>
      <c r="AM564" s="60"/>
      <c r="AN564" s="60"/>
      <c r="AO564" s="60">
        <v>1738.1777828105276</v>
      </c>
      <c r="AP564" s="60"/>
      <c r="AQ564" s="60"/>
      <c r="AR564" s="60"/>
      <c r="AS564" s="60"/>
      <c r="AT564" s="60"/>
      <c r="AU564" s="60"/>
      <c r="AV564" s="60"/>
      <c r="AW564" s="60">
        <v>1504.8413713848993</v>
      </c>
      <c r="AX564" s="60"/>
      <c r="AY564" s="60"/>
      <c r="AZ564" s="60"/>
      <c r="BA564" s="60">
        <v>1861.9405609035512</v>
      </c>
      <c r="BB564" s="60"/>
      <c r="BC564" s="60">
        <v>3287</v>
      </c>
      <c r="BD564" s="60"/>
      <c r="BE564" s="60"/>
      <c r="BF564" s="60"/>
      <c r="BG564" s="60"/>
      <c r="BH564" s="60"/>
      <c r="BI564" s="60"/>
      <c r="BJ564" s="60"/>
      <c r="BK564" s="60"/>
      <c r="BL564" s="60"/>
      <c r="BM564" s="60"/>
      <c r="BN564" s="60"/>
      <c r="BO564" s="60"/>
      <c r="BP564" s="60"/>
      <c r="BQ564" s="60"/>
      <c r="BR564" s="60"/>
      <c r="BS564" s="60"/>
      <c r="BT564" s="60"/>
      <c r="BU564" s="60"/>
      <c r="BV564" s="60"/>
      <c r="BW564" s="60"/>
      <c r="BX564" s="60">
        <v>2523.6322413429975</v>
      </c>
      <c r="BY564" s="60"/>
      <c r="BZ564" s="60"/>
      <c r="CA564" s="60"/>
      <c r="CB564" s="60"/>
      <c r="CC564" s="60"/>
      <c r="CD564" s="60"/>
      <c r="CE564" s="60"/>
      <c r="CF564" s="60"/>
      <c r="CG564" s="60"/>
      <c r="CH564" s="60"/>
      <c r="CI564" s="60"/>
      <c r="CJ564" s="60"/>
      <c r="CK564" s="60"/>
      <c r="CL564" s="60"/>
      <c r="CM564" s="60"/>
      <c r="CN564" s="60"/>
      <c r="CO564" s="60"/>
      <c r="CP564" s="60"/>
      <c r="CQ564" s="60"/>
      <c r="CR564" s="60"/>
      <c r="CS564" s="60"/>
      <c r="CT564" s="60"/>
      <c r="CU564" s="61">
        <v>1202</v>
      </c>
      <c r="CV564" s="60"/>
      <c r="CW564" s="60"/>
      <c r="CX564" s="60"/>
      <c r="CY564" s="60"/>
      <c r="CZ564" s="60"/>
      <c r="DA564" s="60"/>
      <c r="DB564" s="60"/>
      <c r="DC564" s="60"/>
      <c r="DD564" s="60"/>
      <c r="DE564" s="60"/>
      <c r="DF564" s="60"/>
      <c r="DG564" s="60"/>
      <c r="DH564" s="60"/>
      <c r="DI564" s="60"/>
      <c r="DJ564" s="60"/>
      <c r="DK564" s="60">
        <v>4215.6862745098033</v>
      </c>
      <c r="DL564" s="60"/>
      <c r="DM564" s="60"/>
      <c r="DN564" s="60"/>
      <c r="DO564" s="60"/>
      <c r="DP564" s="60"/>
      <c r="DQ564" s="60"/>
      <c r="DR564" s="60">
        <v>1041</v>
      </c>
      <c r="DS564" s="60"/>
      <c r="DT564" s="60"/>
      <c r="DU564" s="60"/>
      <c r="DV564" s="60"/>
      <c r="DW564" s="60">
        <v>1412.2710588805</v>
      </c>
      <c r="DX564" s="60"/>
      <c r="DY564" s="60"/>
      <c r="DZ564" s="60"/>
      <c r="EA564" s="60"/>
      <c r="EB564" s="60"/>
      <c r="EC564" s="60"/>
      <c r="ED564" s="60"/>
      <c r="EE564" s="60"/>
      <c r="EF564" s="60"/>
      <c r="EG564" s="60"/>
      <c r="EH564" s="60"/>
      <c r="EI564" s="60"/>
      <c r="EJ564" s="60"/>
      <c r="EK564" s="60"/>
      <c r="EL564" s="60"/>
      <c r="EM564" s="60"/>
      <c r="EN564" s="60"/>
      <c r="EO564" s="60">
        <v>1411</v>
      </c>
      <c r="EP564" s="60"/>
      <c r="EQ564" s="60"/>
      <c r="ER564" s="60"/>
      <c r="ES564" s="60"/>
      <c r="ET564" s="60"/>
      <c r="EU564" s="60"/>
      <c r="EV564" s="60"/>
      <c r="EW564" s="60"/>
      <c r="EX564" s="60"/>
      <c r="EY564" s="60"/>
      <c r="EZ564" s="60"/>
      <c r="FA564" s="60"/>
      <c r="FB564" s="60"/>
      <c r="FC564" s="60"/>
      <c r="FD564" s="60"/>
      <c r="FE564" s="60"/>
      <c r="FF564" s="60">
        <v>2690.7608</v>
      </c>
      <c r="FG564" s="60"/>
      <c r="FH564" s="60"/>
      <c r="FI564" s="60"/>
      <c r="FJ564" s="60"/>
      <c r="FK564" s="60"/>
      <c r="FL564" s="60">
        <v>1385</v>
      </c>
      <c r="FM564" s="60"/>
      <c r="FN564" s="60"/>
    </row>
    <row r="565" spans="1:170" ht="15.6" x14ac:dyDescent="0.3">
      <c r="A565" s="56">
        <v>1807</v>
      </c>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60"/>
      <c r="AO565" s="60">
        <v>1740.1248622861863</v>
      </c>
      <c r="AP565" s="60"/>
      <c r="AQ565" s="60"/>
      <c r="AR565" s="60"/>
      <c r="AS565" s="60"/>
      <c r="AT565" s="60"/>
      <c r="AU565" s="60"/>
      <c r="AV565" s="60"/>
      <c r="AW565" s="60">
        <v>1523.983596965697</v>
      </c>
      <c r="AX565" s="60"/>
      <c r="AY565" s="60"/>
      <c r="AZ565" s="60"/>
      <c r="BA565" s="60">
        <v>1812.0725599964453</v>
      </c>
      <c r="BB565" s="60"/>
      <c r="BC565" s="60">
        <v>3454</v>
      </c>
      <c r="BD565" s="60"/>
      <c r="BE565" s="60"/>
      <c r="BF565" s="60"/>
      <c r="BG565" s="60"/>
      <c r="BH565" s="60"/>
      <c r="BI565" s="60"/>
      <c r="BJ565" s="60"/>
      <c r="BK565" s="60"/>
      <c r="BL565" s="60"/>
      <c r="BM565" s="60"/>
      <c r="BN565" s="60"/>
      <c r="BO565" s="60"/>
      <c r="BP565" s="60"/>
      <c r="BQ565" s="60"/>
      <c r="BR565" s="60"/>
      <c r="BS565" s="60"/>
      <c r="BT565" s="60"/>
      <c r="BU565" s="60"/>
      <c r="BV565" s="60"/>
      <c r="BW565" s="60"/>
      <c r="BX565" s="60">
        <v>2524.6921456862747</v>
      </c>
      <c r="BY565" s="60"/>
      <c r="BZ565" s="60"/>
      <c r="CA565" s="60"/>
      <c r="CB565" s="60"/>
      <c r="CC565" s="60"/>
      <c r="CD565" s="60"/>
      <c r="CE565" s="60"/>
      <c r="CF565" s="60"/>
      <c r="CG565" s="60"/>
      <c r="CH565" s="60"/>
      <c r="CI565" s="60"/>
      <c r="CJ565" s="60"/>
      <c r="CK565" s="60"/>
      <c r="CL565" s="60"/>
      <c r="CM565" s="60"/>
      <c r="CN565" s="60"/>
      <c r="CO565" s="60"/>
      <c r="CP565" s="60"/>
      <c r="CQ565" s="60"/>
      <c r="CR565" s="60"/>
      <c r="CS565" s="60"/>
      <c r="CT565" s="60"/>
      <c r="CU565" s="61">
        <v>1172</v>
      </c>
      <c r="CV565" s="60"/>
      <c r="CW565" s="60"/>
      <c r="CX565" s="60"/>
      <c r="CY565" s="60"/>
      <c r="CZ565" s="60"/>
      <c r="DA565" s="60"/>
      <c r="DB565" s="60"/>
      <c r="DC565" s="60"/>
      <c r="DD565" s="60"/>
      <c r="DE565" s="60"/>
      <c r="DF565" s="60"/>
      <c r="DG565" s="60"/>
      <c r="DH565" s="60"/>
      <c r="DI565" s="60"/>
      <c r="DJ565" s="60"/>
      <c r="DK565" s="60">
        <v>3862.7450980392155</v>
      </c>
      <c r="DL565" s="60"/>
      <c r="DM565" s="60"/>
      <c r="DN565" s="60"/>
      <c r="DO565" s="60"/>
      <c r="DP565" s="60"/>
      <c r="DQ565" s="60"/>
      <c r="DR565" s="60">
        <v>1050</v>
      </c>
      <c r="DS565" s="60"/>
      <c r="DT565" s="60"/>
      <c r="DU565" s="60"/>
      <c r="DV565" s="60"/>
      <c r="DW565" s="60">
        <v>1422.0896216117501</v>
      </c>
      <c r="DX565" s="60"/>
      <c r="DY565" s="60"/>
      <c r="DZ565" s="60"/>
      <c r="EA565" s="60"/>
      <c r="EB565" s="60"/>
      <c r="EC565" s="60"/>
      <c r="ED565" s="60"/>
      <c r="EE565" s="60"/>
      <c r="EF565" s="60"/>
      <c r="EG565" s="60"/>
      <c r="EH565" s="60"/>
      <c r="EI565" s="60"/>
      <c r="EJ565" s="60"/>
      <c r="EK565" s="60"/>
      <c r="EL565" s="60"/>
      <c r="EM565" s="60"/>
      <c r="EN565" s="60"/>
      <c r="EO565" s="60">
        <v>1352</v>
      </c>
      <c r="EP565" s="60"/>
      <c r="EQ565" s="60"/>
      <c r="ER565" s="60"/>
      <c r="ES565" s="60"/>
      <c r="ET565" s="60"/>
      <c r="EU565" s="60"/>
      <c r="EV565" s="60"/>
      <c r="EW565" s="60"/>
      <c r="EX565" s="60"/>
      <c r="EY565" s="60"/>
      <c r="EZ565" s="60"/>
      <c r="FA565" s="60"/>
      <c r="FB565" s="60"/>
      <c r="FC565" s="60"/>
      <c r="FD565" s="60"/>
      <c r="FE565" s="60"/>
      <c r="FF565" s="60">
        <v>2717.7584000000002</v>
      </c>
      <c r="FG565" s="60"/>
      <c r="FH565" s="60"/>
      <c r="FI565" s="60"/>
      <c r="FJ565" s="60"/>
      <c r="FK565" s="60"/>
      <c r="FL565" s="60">
        <v>1502</v>
      </c>
      <c r="FM565" s="60"/>
      <c r="FN565" s="60"/>
    </row>
    <row r="566" spans="1:170" ht="15.6" x14ac:dyDescent="0.3">
      <c r="A566" s="56">
        <v>1808</v>
      </c>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c r="AA566" s="60"/>
      <c r="AB566" s="60"/>
      <c r="AC566" s="60"/>
      <c r="AD566" s="60"/>
      <c r="AE566" s="60"/>
      <c r="AF566" s="60"/>
      <c r="AG566" s="60"/>
      <c r="AH566" s="60"/>
      <c r="AI566" s="60"/>
      <c r="AJ566" s="60"/>
      <c r="AK566" s="60"/>
      <c r="AL566" s="60"/>
      <c r="AM566" s="60"/>
      <c r="AN566" s="60"/>
      <c r="AO566" s="60">
        <v>1796.307682798323</v>
      </c>
      <c r="AP566" s="60"/>
      <c r="AQ566" s="60"/>
      <c r="AR566" s="60"/>
      <c r="AS566" s="60"/>
      <c r="AT566" s="60"/>
      <c r="AU566" s="60"/>
      <c r="AV566" s="60"/>
      <c r="AW566" s="60">
        <v>1544.6891623853626</v>
      </c>
      <c r="AX566" s="60"/>
      <c r="AY566" s="60"/>
      <c r="AZ566" s="60"/>
      <c r="BA566" s="60">
        <v>2022.1609462729605</v>
      </c>
      <c r="BB566" s="60"/>
      <c r="BC566" s="60">
        <v>3250</v>
      </c>
      <c r="BD566" s="60"/>
      <c r="BE566" s="60"/>
      <c r="BF566" s="60"/>
      <c r="BG566" s="60"/>
      <c r="BH566" s="60"/>
      <c r="BI566" s="60"/>
      <c r="BJ566" s="60"/>
      <c r="BK566" s="60"/>
      <c r="BL566" s="60"/>
      <c r="BM566" s="60"/>
      <c r="BN566" s="60"/>
      <c r="BO566" s="60"/>
      <c r="BP566" s="60"/>
      <c r="BQ566" s="60"/>
      <c r="BR566" s="60"/>
      <c r="BS566" s="60"/>
      <c r="BT566" s="60"/>
      <c r="BU566" s="60"/>
      <c r="BV566" s="60"/>
      <c r="BW566" s="60"/>
      <c r="BX566" s="60">
        <v>2519.3926239698885</v>
      </c>
      <c r="BY566" s="60"/>
      <c r="BZ566" s="60"/>
      <c r="CA566" s="60"/>
      <c r="CB566" s="60"/>
      <c r="CC566" s="60"/>
      <c r="CD566" s="60"/>
      <c r="CE566" s="60"/>
      <c r="CF566" s="60"/>
      <c r="CG566" s="60"/>
      <c r="CH566" s="60"/>
      <c r="CI566" s="60"/>
      <c r="CJ566" s="60"/>
      <c r="CK566" s="60"/>
      <c r="CL566" s="60"/>
      <c r="CM566" s="60"/>
      <c r="CN566" s="60"/>
      <c r="CO566" s="60"/>
      <c r="CP566" s="60"/>
      <c r="CQ566" s="60"/>
      <c r="CR566" s="60"/>
      <c r="CS566" s="60"/>
      <c r="CT566" s="60"/>
      <c r="CU566" s="61">
        <v>1143</v>
      </c>
      <c r="CV566" s="60"/>
      <c r="CW566" s="60"/>
      <c r="CX566" s="60"/>
      <c r="CY566" s="60"/>
      <c r="CZ566" s="60"/>
      <c r="DA566" s="60"/>
      <c r="DB566" s="60"/>
      <c r="DC566" s="60"/>
      <c r="DD566" s="60"/>
      <c r="DE566" s="60"/>
      <c r="DF566" s="60"/>
      <c r="DG566" s="60"/>
      <c r="DH566" s="60"/>
      <c r="DI566" s="60"/>
      <c r="DJ566" s="60"/>
      <c r="DK566" s="60">
        <v>2632</v>
      </c>
      <c r="DL566" s="60"/>
      <c r="DM566" s="60"/>
      <c r="DN566" s="60"/>
      <c r="DO566" s="60"/>
      <c r="DP566" s="60"/>
      <c r="DQ566" s="60"/>
      <c r="DR566" s="60">
        <v>1031</v>
      </c>
      <c r="DS566" s="60"/>
      <c r="DT566" s="60"/>
      <c r="DU566" s="60"/>
      <c r="DV566" s="60"/>
      <c r="DW566" s="60">
        <v>1446.0949021155002</v>
      </c>
      <c r="DX566" s="60"/>
      <c r="DY566" s="60"/>
      <c r="DZ566" s="60"/>
      <c r="EA566" s="60"/>
      <c r="EB566" s="60"/>
      <c r="EC566" s="60"/>
      <c r="ED566" s="60"/>
      <c r="EE566" s="60"/>
      <c r="EF566" s="60"/>
      <c r="EG566" s="60"/>
      <c r="EH566" s="60"/>
      <c r="EI566" s="60"/>
      <c r="EJ566" s="60"/>
      <c r="EK566" s="60"/>
      <c r="EL566" s="60"/>
      <c r="EM566" s="60"/>
      <c r="EN566" s="60"/>
      <c r="EO566" s="60">
        <v>1280</v>
      </c>
      <c r="EP566" s="60"/>
      <c r="EQ566" s="60"/>
      <c r="ER566" s="60"/>
      <c r="ES566" s="60"/>
      <c r="ET566" s="60"/>
      <c r="EU566" s="60"/>
      <c r="EV566" s="60"/>
      <c r="EW566" s="60"/>
      <c r="EX566" s="60"/>
      <c r="EY566" s="60"/>
      <c r="EZ566" s="60"/>
      <c r="FA566" s="60"/>
      <c r="FB566" s="60"/>
      <c r="FC566" s="60"/>
      <c r="FD566" s="60"/>
      <c r="FE566" s="60"/>
      <c r="FF566" s="60">
        <v>2526.2040000000002</v>
      </c>
      <c r="FG566" s="60"/>
      <c r="FH566" s="60"/>
      <c r="FI566" s="60"/>
      <c r="FJ566" s="60"/>
      <c r="FK566" s="60"/>
      <c r="FL566" s="60">
        <v>1315</v>
      </c>
      <c r="FM566" s="60"/>
      <c r="FN566" s="60"/>
    </row>
    <row r="567" spans="1:170" ht="15.6" x14ac:dyDescent="0.3">
      <c r="A567" s="56">
        <v>1809</v>
      </c>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c r="AA567" s="60"/>
      <c r="AB567" s="60"/>
      <c r="AC567" s="60"/>
      <c r="AD567" s="60"/>
      <c r="AE567" s="60"/>
      <c r="AF567" s="60"/>
      <c r="AG567" s="60"/>
      <c r="AH567" s="60"/>
      <c r="AI567" s="60"/>
      <c r="AJ567" s="60"/>
      <c r="AK567" s="60"/>
      <c r="AL567" s="60"/>
      <c r="AM567" s="60"/>
      <c r="AN567" s="60"/>
      <c r="AO567" s="60">
        <v>1836.7467688434992</v>
      </c>
      <c r="AP567" s="60"/>
      <c r="AQ567" s="60"/>
      <c r="AR567" s="60"/>
      <c r="AS567" s="60"/>
      <c r="AT567" s="60"/>
      <c r="AU567" s="60"/>
      <c r="AV567" s="60"/>
      <c r="AW567" s="60">
        <v>1399.7476085433898</v>
      </c>
      <c r="AX567" s="60"/>
      <c r="AY567" s="60"/>
      <c r="AZ567" s="60"/>
      <c r="BA567" s="60">
        <v>2010.8483615151426</v>
      </c>
      <c r="BB567" s="60"/>
      <c r="BC567" s="60">
        <v>3309</v>
      </c>
      <c r="BD567" s="60"/>
      <c r="BE567" s="60"/>
      <c r="BF567" s="60"/>
      <c r="BG567" s="60"/>
      <c r="BH567" s="60"/>
      <c r="BI567" s="60"/>
      <c r="BJ567" s="60"/>
      <c r="BK567" s="60"/>
      <c r="BL567" s="60"/>
      <c r="BM567" s="60"/>
      <c r="BN567" s="60"/>
      <c r="BO567" s="60"/>
      <c r="BP567" s="60"/>
      <c r="BQ567" s="60"/>
      <c r="BR567" s="60"/>
      <c r="BS567" s="60"/>
      <c r="BT567" s="60"/>
      <c r="BU567" s="60"/>
      <c r="BV567" s="60"/>
      <c r="BW567" s="60"/>
      <c r="BX567" s="60">
        <v>2514.0931022535024</v>
      </c>
      <c r="BY567" s="60"/>
      <c r="BZ567" s="60"/>
      <c r="CA567" s="60"/>
      <c r="CB567" s="60"/>
      <c r="CC567" s="60"/>
      <c r="CD567" s="60"/>
      <c r="CE567" s="60"/>
      <c r="CF567" s="60"/>
      <c r="CG567" s="60"/>
      <c r="CH567" s="60"/>
      <c r="CI567" s="60"/>
      <c r="CJ567" s="60"/>
      <c r="CK567" s="60"/>
      <c r="CL567" s="60"/>
      <c r="CM567" s="60"/>
      <c r="CN567" s="60"/>
      <c r="CO567" s="60"/>
      <c r="CP567" s="60"/>
      <c r="CQ567" s="60"/>
      <c r="CR567" s="60"/>
      <c r="CS567" s="60"/>
      <c r="CT567" s="60"/>
      <c r="CU567" s="61">
        <v>1111</v>
      </c>
      <c r="CV567" s="60"/>
      <c r="CW567" s="60"/>
      <c r="CX567" s="60"/>
      <c r="CY567" s="60"/>
      <c r="CZ567" s="60"/>
      <c r="DA567" s="60"/>
      <c r="DB567" s="60"/>
      <c r="DC567" s="60"/>
      <c r="DD567" s="60"/>
      <c r="DE567" s="60"/>
      <c r="DF567" s="60"/>
      <c r="DG567" s="60"/>
      <c r="DH567" s="60"/>
      <c r="DI567" s="60"/>
      <c r="DJ567" s="60"/>
      <c r="DK567" s="60"/>
      <c r="DL567" s="60"/>
      <c r="DM567" s="60"/>
      <c r="DN567" s="60"/>
      <c r="DO567" s="60"/>
      <c r="DP567" s="60"/>
      <c r="DQ567" s="60"/>
      <c r="DR567" s="60">
        <v>1022</v>
      </c>
      <c r="DS567" s="60"/>
      <c r="DT567" s="60"/>
      <c r="DU567" s="60"/>
      <c r="DV567" s="60"/>
      <c r="DW567" s="60">
        <v>1421.00695252425</v>
      </c>
      <c r="DX567" s="60"/>
      <c r="DY567" s="60"/>
      <c r="DZ567" s="60"/>
      <c r="EA567" s="60"/>
      <c r="EB567" s="60"/>
      <c r="EC567" s="60"/>
      <c r="ED567" s="60"/>
      <c r="EE567" s="60"/>
      <c r="EF567" s="60"/>
      <c r="EG567" s="60"/>
      <c r="EH567" s="60"/>
      <c r="EI567" s="60"/>
      <c r="EJ567" s="60"/>
      <c r="EK567" s="60"/>
      <c r="EL567" s="60"/>
      <c r="EM567" s="60"/>
      <c r="EN567" s="60"/>
      <c r="EO567" s="60">
        <v>1221</v>
      </c>
      <c r="EP567" s="60"/>
      <c r="EQ567" s="60"/>
      <c r="ER567" s="60"/>
      <c r="ES567" s="60"/>
      <c r="ET567" s="60"/>
      <c r="EU567" s="60"/>
      <c r="EV567" s="60"/>
      <c r="EW567" s="60"/>
      <c r="EX567" s="60"/>
      <c r="EY567" s="60"/>
      <c r="EZ567" s="60"/>
      <c r="FA567" s="60"/>
      <c r="FB567" s="60"/>
      <c r="FC567" s="60"/>
      <c r="FD567" s="60"/>
      <c r="FE567" s="60"/>
      <c r="FF567" s="60">
        <v>2652.1928000000003</v>
      </c>
      <c r="FG567" s="60"/>
      <c r="FH567" s="60"/>
      <c r="FI567" s="60"/>
      <c r="FJ567" s="60"/>
      <c r="FK567" s="60"/>
      <c r="FL567" s="60">
        <v>1285</v>
      </c>
      <c r="FM567" s="60"/>
      <c r="FN567" s="60"/>
    </row>
    <row r="568" spans="1:170" ht="15.6" x14ac:dyDescent="0.3">
      <c r="A568" s="56">
        <v>1810</v>
      </c>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c r="AA568" s="60">
        <v>853</v>
      </c>
      <c r="AB568" s="60">
        <v>901</v>
      </c>
      <c r="AC568" s="60"/>
      <c r="AD568" s="60"/>
      <c r="AE568" s="60"/>
      <c r="AF568" s="60"/>
      <c r="AG568" s="60"/>
      <c r="AH568" s="60"/>
      <c r="AI568" s="60"/>
      <c r="AJ568" s="60"/>
      <c r="AK568" s="60"/>
      <c r="AL568" s="60"/>
      <c r="AM568" s="60"/>
      <c r="AN568" s="60"/>
      <c r="AO568" s="60">
        <v>1920.2607020342782</v>
      </c>
      <c r="AP568" s="60"/>
      <c r="AQ568" s="60"/>
      <c r="AR568" s="60"/>
      <c r="AS568" s="60"/>
      <c r="AT568" s="60"/>
      <c r="AU568" s="60"/>
      <c r="AV568" s="60"/>
      <c r="AW568" s="60">
        <v>1326.0894056070267</v>
      </c>
      <c r="AX568" s="60"/>
      <c r="AY568" s="60"/>
      <c r="AZ568" s="60"/>
      <c r="BA568" s="60">
        <v>1916.6486439599378</v>
      </c>
      <c r="BB568" s="60"/>
      <c r="BC568" s="60">
        <v>3478</v>
      </c>
      <c r="BD568" s="60"/>
      <c r="BE568" s="60"/>
      <c r="BF568" s="60"/>
      <c r="BG568" s="60"/>
      <c r="BH568" s="60"/>
      <c r="BI568" s="60"/>
      <c r="BJ568" s="60"/>
      <c r="BK568" s="60"/>
      <c r="BL568" s="60"/>
      <c r="BM568" s="60"/>
      <c r="BN568" s="60"/>
      <c r="BO568" s="60"/>
      <c r="BP568" s="60"/>
      <c r="BQ568" s="60"/>
      <c r="BR568" s="60"/>
      <c r="BS568" s="60"/>
      <c r="BT568" s="60"/>
      <c r="BU568" s="60"/>
      <c r="BV568" s="60"/>
      <c r="BW568" s="60"/>
      <c r="BX568" s="60">
        <v>2509.8534848803938</v>
      </c>
      <c r="BY568" s="60"/>
      <c r="BZ568" s="60"/>
      <c r="CA568" s="60"/>
      <c r="CB568" s="60"/>
      <c r="CC568" s="60"/>
      <c r="CD568" s="60"/>
      <c r="CE568" s="60"/>
      <c r="CF568" s="60"/>
      <c r="CG568" s="60"/>
      <c r="CH568" s="60"/>
      <c r="CI568" s="60"/>
      <c r="CJ568" s="60"/>
      <c r="CK568" s="60"/>
      <c r="CL568" s="60"/>
      <c r="CM568" s="60"/>
      <c r="CN568" s="60"/>
      <c r="CO568" s="60"/>
      <c r="CP568" s="60"/>
      <c r="CQ568" s="60"/>
      <c r="CR568" s="60"/>
      <c r="CS568" s="60"/>
      <c r="CT568" s="60"/>
      <c r="CU568" s="61">
        <v>1073</v>
      </c>
      <c r="CV568" s="60"/>
      <c r="CW568" s="60"/>
      <c r="CX568" s="60"/>
      <c r="CY568" s="60"/>
      <c r="CZ568" s="60"/>
      <c r="DA568" s="60"/>
      <c r="DB568" s="60"/>
      <c r="DC568" s="60"/>
      <c r="DD568" s="60"/>
      <c r="DE568" s="60"/>
      <c r="DF568" s="60"/>
      <c r="DG568" s="60"/>
      <c r="DH568" s="60"/>
      <c r="DI568" s="60"/>
      <c r="DJ568" s="60"/>
      <c r="DK568" s="60"/>
      <c r="DL568" s="60"/>
      <c r="DM568" s="60"/>
      <c r="DN568" s="60"/>
      <c r="DO568" s="60"/>
      <c r="DP568" s="60"/>
      <c r="DQ568" s="60"/>
      <c r="DR568" s="60">
        <v>1028</v>
      </c>
      <c r="DS568" s="60"/>
      <c r="DT568" s="60"/>
      <c r="DU568" s="60"/>
      <c r="DV568" s="60"/>
      <c r="DW568" s="60">
        <v>1176.5453996204999</v>
      </c>
      <c r="DX568" s="60"/>
      <c r="DY568" s="60"/>
      <c r="DZ568" s="60"/>
      <c r="EA568" s="60"/>
      <c r="EB568" s="60"/>
      <c r="EC568" s="60"/>
      <c r="ED568" s="60"/>
      <c r="EE568" s="60"/>
      <c r="EF568" s="60"/>
      <c r="EG568" s="60"/>
      <c r="EH568" s="60"/>
      <c r="EI568" s="60"/>
      <c r="EJ568" s="60"/>
      <c r="EK568" s="60"/>
      <c r="EL568" s="60"/>
      <c r="EM568" s="60"/>
      <c r="EN568" s="60"/>
      <c r="EO568" s="60">
        <v>1320</v>
      </c>
      <c r="EP568" s="60"/>
      <c r="EQ568" s="60"/>
      <c r="ER568" s="60"/>
      <c r="ES568" s="60"/>
      <c r="ET568" s="60"/>
      <c r="EU568" s="60"/>
      <c r="EV568" s="60"/>
      <c r="EW568" s="60"/>
      <c r="EX568" s="60"/>
      <c r="EY568" s="60"/>
      <c r="EZ568" s="60"/>
      <c r="FA568" s="60"/>
      <c r="FB568" s="60"/>
      <c r="FC568" s="60"/>
      <c r="FD568" s="60"/>
      <c r="FE568" s="60"/>
      <c r="FF568" s="60">
        <v>2725.4720000000002</v>
      </c>
      <c r="FG568" s="60"/>
      <c r="FH568" s="60"/>
      <c r="FI568" s="60"/>
      <c r="FJ568" s="60"/>
      <c r="FK568" s="60"/>
      <c r="FL568" s="60">
        <v>1420</v>
      </c>
      <c r="FM568" s="60"/>
      <c r="FN568" s="60"/>
    </row>
    <row r="569" spans="1:170" ht="15.6" x14ac:dyDescent="0.3">
      <c r="A569" s="56">
        <v>1811</v>
      </c>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c r="AA569" s="60">
        <v>815</v>
      </c>
      <c r="AB569" s="60"/>
      <c r="AC569" s="60"/>
      <c r="AD569" s="60"/>
      <c r="AE569" s="60"/>
      <c r="AF569" s="60"/>
      <c r="AG569" s="60"/>
      <c r="AH569" s="60"/>
      <c r="AI569" s="60"/>
      <c r="AJ569" s="60"/>
      <c r="AK569" s="60"/>
      <c r="AL569" s="60"/>
      <c r="AM569" s="60"/>
      <c r="AN569" s="60"/>
      <c r="AO569" s="60">
        <v>1898.1326411029422</v>
      </c>
      <c r="AP569" s="60"/>
      <c r="AQ569" s="60"/>
      <c r="AR569" s="60"/>
      <c r="AS569" s="60"/>
      <c r="AT569" s="60"/>
      <c r="AU569" s="60"/>
      <c r="AV569" s="60"/>
      <c r="AW569" s="60">
        <v>1265.1387151029746</v>
      </c>
      <c r="AX569" s="60"/>
      <c r="AY569" s="60"/>
      <c r="AZ569" s="60"/>
      <c r="BA569" s="60">
        <v>1765.3040371269497</v>
      </c>
      <c r="BB569" s="60"/>
      <c r="BC569" s="60">
        <v>3397</v>
      </c>
      <c r="BD569" s="60"/>
      <c r="BE569" s="60"/>
      <c r="BF569" s="60"/>
      <c r="BG569" s="60"/>
      <c r="BH569" s="60"/>
      <c r="BI569" s="60"/>
      <c r="BJ569" s="60"/>
      <c r="BK569" s="60"/>
      <c r="BL569" s="60"/>
      <c r="BM569" s="60"/>
      <c r="BN569" s="60"/>
      <c r="BO569" s="60"/>
      <c r="BP569" s="60"/>
      <c r="BQ569" s="60"/>
      <c r="BR569" s="60">
        <v>983</v>
      </c>
      <c r="BS569" s="60"/>
      <c r="BT569" s="60"/>
      <c r="BU569" s="60"/>
      <c r="BV569" s="60"/>
      <c r="BW569" s="60"/>
      <c r="BX569" s="60">
        <v>2503.4940588207305</v>
      </c>
      <c r="BY569" s="60"/>
      <c r="BZ569" s="60"/>
      <c r="CA569" s="60"/>
      <c r="CB569" s="60"/>
      <c r="CC569" s="60"/>
      <c r="CD569" s="60"/>
      <c r="CE569" s="60"/>
      <c r="CF569" s="60"/>
      <c r="CG569" s="60"/>
      <c r="CH569" s="60"/>
      <c r="CI569" s="60"/>
      <c r="CJ569" s="60"/>
      <c r="CK569" s="60"/>
      <c r="CL569" s="60"/>
      <c r="CM569" s="60"/>
      <c r="CN569" s="60"/>
      <c r="CO569" s="60"/>
      <c r="CP569" s="60"/>
      <c r="CQ569" s="60"/>
      <c r="CR569" s="60"/>
      <c r="CS569" s="60"/>
      <c r="CT569" s="60"/>
      <c r="CU569" s="61">
        <v>1044</v>
      </c>
      <c r="CV569" s="60"/>
      <c r="CW569" s="60"/>
      <c r="CX569" s="60"/>
      <c r="CY569" s="60"/>
      <c r="CZ569" s="60"/>
      <c r="DA569" s="60"/>
      <c r="DB569" s="60"/>
      <c r="DC569" s="60"/>
      <c r="DD569" s="60"/>
      <c r="DE569" s="60"/>
      <c r="DF569" s="60"/>
      <c r="DG569" s="60"/>
      <c r="DH569" s="60"/>
      <c r="DI569" s="60"/>
      <c r="DJ569" s="60"/>
      <c r="DK569" s="60"/>
      <c r="DL569" s="60"/>
      <c r="DM569" s="60"/>
      <c r="DN569" s="60"/>
      <c r="DO569" s="60"/>
      <c r="DP569" s="60"/>
      <c r="DQ569" s="60"/>
      <c r="DR569" s="60">
        <v>960</v>
      </c>
      <c r="DS569" s="60"/>
      <c r="DT569" s="60">
        <v>690</v>
      </c>
      <c r="DU569" s="60"/>
      <c r="DV569" s="60"/>
      <c r="DW569" s="60">
        <v>1072.3851056555</v>
      </c>
      <c r="DX569" s="60"/>
      <c r="DY569" s="60"/>
      <c r="DZ569" s="60"/>
      <c r="EA569" s="60"/>
      <c r="EB569" s="60"/>
      <c r="EC569" s="60"/>
      <c r="ED569" s="60"/>
      <c r="EE569" s="60"/>
      <c r="EF569" s="60"/>
      <c r="EG569" s="60"/>
      <c r="EH569" s="60"/>
      <c r="EI569" s="60"/>
      <c r="EJ569" s="60"/>
      <c r="EK569" s="60"/>
      <c r="EL569" s="60"/>
      <c r="EM569" s="60"/>
      <c r="EN569" s="60"/>
      <c r="EO569" s="60">
        <v>1417</v>
      </c>
      <c r="EP569" s="60"/>
      <c r="EQ569" s="60"/>
      <c r="ER569" s="60"/>
      <c r="ES569" s="60"/>
      <c r="ET569" s="60"/>
      <c r="EU569" s="60"/>
      <c r="EV569" s="60"/>
      <c r="EW569" s="60"/>
      <c r="EX569" s="60"/>
      <c r="EY569" s="60"/>
      <c r="EZ569" s="60"/>
      <c r="FA569" s="60"/>
      <c r="FB569" s="60"/>
      <c r="FC569" s="60"/>
      <c r="FD569" s="60"/>
      <c r="FE569" s="60"/>
      <c r="FF569" s="60">
        <v>2780.7528000000002</v>
      </c>
      <c r="FG569" s="60"/>
      <c r="FH569" s="60"/>
      <c r="FI569" s="60"/>
      <c r="FJ569" s="60"/>
      <c r="FK569" s="60"/>
      <c r="FL569" s="60">
        <v>1127</v>
      </c>
      <c r="FM569" s="60"/>
      <c r="FN569" s="60"/>
    </row>
    <row r="570" spans="1:170" ht="15.6" x14ac:dyDescent="0.3">
      <c r="A570" s="56">
        <v>1812</v>
      </c>
      <c r="B570" s="60"/>
      <c r="C570" s="60"/>
      <c r="D570" s="60"/>
      <c r="E570" s="60"/>
      <c r="F570" s="60"/>
      <c r="G570" s="60"/>
      <c r="H570" s="60"/>
      <c r="I570" s="60"/>
      <c r="J570" s="60"/>
      <c r="K570" s="60"/>
      <c r="L570" s="60">
        <v>2358</v>
      </c>
      <c r="M570" s="60"/>
      <c r="N570" s="60"/>
      <c r="O570" s="60"/>
      <c r="P570" s="60"/>
      <c r="Q570" s="60"/>
      <c r="R570" s="60"/>
      <c r="S570" s="60"/>
      <c r="T570" s="60"/>
      <c r="U570" s="60"/>
      <c r="V570" s="60"/>
      <c r="W570" s="60"/>
      <c r="X570" s="60"/>
      <c r="Y570" s="60"/>
      <c r="Z570" s="60"/>
      <c r="AA570" s="60">
        <v>802</v>
      </c>
      <c r="AB570" s="60"/>
      <c r="AC570" s="60"/>
      <c r="AD570" s="60"/>
      <c r="AE570" s="60"/>
      <c r="AF570" s="60"/>
      <c r="AG570" s="60"/>
      <c r="AH570" s="60"/>
      <c r="AI570" s="60"/>
      <c r="AJ570" s="60"/>
      <c r="AK570" s="60"/>
      <c r="AL570" s="60"/>
      <c r="AM570" s="60"/>
      <c r="AN570" s="60"/>
      <c r="AO570" s="60">
        <v>1842.7404007218909</v>
      </c>
      <c r="AP570" s="60"/>
      <c r="AQ570" s="60"/>
      <c r="AR570" s="60"/>
      <c r="AS570" s="60"/>
      <c r="AT570" s="60"/>
      <c r="AU570" s="60"/>
      <c r="AV570" s="60"/>
      <c r="AW570" s="60">
        <v>1318.4275898613264</v>
      </c>
      <c r="AX570" s="60"/>
      <c r="AY570" s="60"/>
      <c r="AZ570" s="60"/>
      <c r="BA570" s="60">
        <v>1601.3052843144017</v>
      </c>
      <c r="BB570" s="60"/>
      <c r="BC570" s="60">
        <v>3207</v>
      </c>
      <c r="BD570" s="60"/>
      <c r="BE570" s="60"/>
      <c r="BF570" s="60"/>
      <c r="BG570" s="60"/>
      <c r="BH570" s="60"/>
      <c r="BI570" s="60"/>
      <c r="BJ570" s="60"/>
      <c r="BK570" s="60"/>
      <c r="BL570" s="60"/>
      <c r="BM570" s="60"/>
      <c r="BN570" s="60"/>
      <c r="BO570" s="60"/>
      <c r="BP570" s="60"/>
      <c r="BQ570" s="60"/>
      <c r="BR570" s="60"/>
      <c r="BS570" s="60"/>
      <c r="BT570" s="60"/>
      <c r="BU570" s="60"/>
      <c r="BV570" s="60"/>
      <c r="BW570" s="60"/>
      <c r="BX570" s="60">
        <v>2503.4940588207305</v>
      </c>
      <c r="BY570" s="60"/>
      <c r="BZ570" s="60"/>
      <c r="CA570" s="60"/>
      <c r="CB570" s="60"/>
      <c r="CC570" s="60"/>
      <c r="CD570" s="60"/>
      <c r="CE570" s="60"/>
      <c r="CF570" s="60"/>
      <c r="CG570" s="60"/>
      <c r="CH570" s="60"/>
      <c r="CI570" s="60"/>
      <c r="CJ570" s="60"/>
      <c r="CK570" s="60"/>
      <c r="CL570" s="60"/>
      <c r="CM570" s="60"/>
      <c r="CN570" s="60"/>
      <c r="CO570" s="60"/>
      <c r="CP570" s="60"/>
      <c r="CQ570" s="60"/>
      <c r="CR570" s="60"/>
      <c r="CS570" s="60"/>
      <c r="CT570" s="60"/>
      <c r="CU570" s="61"/>
      <c r="CV570" s="60"/>
      <c r="CW570" s="60"/>
      <c r="CX570" s="60"/>
      <c r="CY570" s="60"/>
      <c r="CZ570" s="60"/>
      <c r="DA570" s="60"/>
      <c r="DB570" s="60"/>
      <c r="DC570" s="60"/>
      <c r="DD570" s="60"/>
      <c r="DE570" s="60"/>
      <c r="DF570" s="60"/>
      <c r="DG570" s="60"/>
      <c r="DH570" s="60"/>
      <c r="DI570" s="60"/>
      <c r="DJ570" s="60"/>
      <c r="DK570" s="60"/>
      <c r="DL570" s="60"/>
      <c r="DM570" s="60"/>
      <c r="DN570" s="60"/>
      <c r="DO570" s="60"/>
      <c r="DP570" s="60"/>
      <c r="DQ570" s="60"/>
      <c r="DR570" s="60">
        <v>968</v>
      </c>
      <c r="DS570" s="60"/>
      <c r="DT570" s="60">
        <v>663</v>
      </c>
      <c r="DU570" s="60"/>
      <c r="DV570" s="60"/>
      <c r="DW570" s="60">
        <v>1114.2234264980002</v>
      </c>
      <c r="DX570" s="60"/>
      <c r="DY570" s="60"/>
      <c r="DZ570" s="60"/>
      <c r="EA570" s="60"/>
      <c r="EB570" s="60"/>
      <c r="EC570" s="60"/>
      <c r="ED570" s="60"/>
      <c r="EE570" s="60"/>
      <c r="EF570" s="60"/>
      <c r="EG570" s="60"/>
      <c r="EH570" s="60"/>
      <c r="EI570" s="60"/>
      <c r="EJ570" s="60"/>
      <c r="EK570" s="60"/>
      <c r="EL570" s="60"/>
      <c r="EM570" s="60"/>
      <c r="EN570" s="60"/>
      <c r="EO570" s="60">
        <v>1328</v>
      </c>
      <c r="EP570" s="60"/>
      <c r="EQ570" s="60"/>
      <c r="ER570" s="60"/>
      <c r="ES570" s="60"/>
      <c r="ET570" s="60"/>
      <c r="EU570" s="60"/>
      <c r="EV570" s="60"/>
      <c r="EW570" s="60"/>
      <c r="EX570" s="60"/>
      <c r="EY570" s="60"/>
      <c r="EZ570" s="60"/>
      <c r="FA570" s="60"/>
      <c r="FB570" s="60"/>
      <c r="FC570" s="60"/>
      <c r="FD570" s="60"/>
      <c r="FE570" s="60"/>
      <c r="FF570" s="60">
        <v>2731.9</v>
      </c>
      <c r="FG570" s="60"/>
      <c r="FH570" s="60"/>
      <c r="FI570" s="60"/>
      <c r="FJ570" s="60"/>
      <c r="FK570" s="60"/>
      <c r="FL570" s="60">
        <v>1141</v>
      </c>
      <c r="FM570" s="60"/>
      <c r="FN570" s="60"/>
    </row>
    <row r="571" spans="1:170" ht="15.6" x14ac:dyDescent="0.3">
      <c r="A571" s="56">
        <v>1813</v>
      </c>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c r="AA571" s="60">
        <v>808</v>
      </c>
      <c r="AB571" s="60"/>
      <c r="AC571" s="60"/>
      <c r="AD571" s="60"/>
      <c r="AE571" s="60"/>
      <c r="AF571" s="60"/>
      <c r="AG571" s="60"/>
      <c r="AH571" s="60"/>
      <c r="AI571" s="60"/>
      <c r="AJ571" s="60"/>
      <c r="AK571" s="60"/>
      <c r="AL571" s="60"/>
      <c r="AM571" s="60"/>
      <c r="AN571" s="60"/>
      <c r="AO571" s="60">
        <v>1763.2544864781366</v>
      </c>
      <c r="AP571" s="60"/>
      <c r="AQ571" s="60"/>
      <c r="AR571" s="60"/>
      <c r="AS571" s="60"/>
      <c r="AT571" s="60"/>
      <c r="AU571" s="60"/>
      <c r="AV571" s="60"/>
      <c r="AW571" s="60">
        <v>1358.6473235013309</v>
      </c>
      <c r="AX571" s="60"/>
      <c r="AY571" s="60"/>
      <c r="AZ571" s="60"/>
      <c r="BA571" s="60">
        <v>1858.4980509565842</v>
      </c>
      <c r="BB571" s="60"/>
      <c r="BC571" s="60">
        <v>3328</v>
      </c>
      <c r="BD571" s="60"/>
      <c r="BE571" s="60"/>
      <c r="BF571" s="60"/>
      <c r="BG571" s="60"/>
      <c r="BH571" s="60"/>
      <c r="BI571" s="60"/>
      <c r="BJ571" s="60"/>
      <c r="BK571" s="60"/>
      <c r="BL571" s="60"/>
      <c r="BM571" s="60"/>
      <c r="BN571" s="60"/>
      <c r="BO571" s="60"/>
      <c r="BP571" s="60"/>
      <c r="BQ571" s="60"/>
      <c r="BR571" s="60"/>
      <c r="BS571" s="60"/>
      <c r="BT571" s="60"/>
      <c r="BU571" s="60"/>
      <c r="BV571" s="60"/>
      <c r="BW571" s="60"/>
      <c r="BX571" s="60">
        <v>2501.3742501341762</v>
      </c>
      <c r="BY571" s="60"/>
      <c r="BZ571" s="60"/>
      <c r="CA571" s="60"/>
      <c r="CB571" s="60"/>
      <c r="CC571" s="60"/>
      <c r="CD571" s="60"/>
      <c r="CE571" s="60"/>
      <c r="CF571" s="60"/>
      <c r="CG571" s="60"/>
      <c r="CH571" s="60"/>
      <c r="CI571" s="60"/>
      <c r="CJ571" s="60"/>
      <c r="CK571" s="60"/>
      <c r="CL571" s="60"/>
      <c r="CM571" s="60"/>
      <c r="CN571" s="60"/>
      <c r="CO571" s="60"/>
      <c r="CP571" s="60"/>
      <c r="CQ571" s="60"/>
      <c r="CR571" s="60"/>
      <c r="CS571" s="60"/>
      <c r="CT571" s="60"/>
      <c r="CU571" s="61"/>
      <c r="CV571" s="60"/>
      <c r="CW571" s="60"/>
      <c r="CX571" s="60"/>
      <c r="CY571" s="60"/>
      <c r="CZ571" s="60"/>
      <c r="DA571" s="60"/>
      <c r="DB571" s="60"/>
      <c r="DC571" s="60"/>
      <c r="DD571" s="60"/>
      <c r="DE571" s="60"/>
      <c r="DF571" s="60"/>
      <c r="DG571" s="60"/>
      <c r="DH571" s="60"/>
      <c r="DI571" s="60"/>
      <c r="DJ571" s="60"/>
      <c r="DK571" s="60"/>
      <c r="DL571" s="60"/>
      <c r="DM571" s="60"/>
      <c r="DN571" s="60"/>
      <c r="DO571" s="60"/>
      <c r="DP571" s="60"/>
      <c r="DQ571" s="60"/>
      <c r="DR571" s="60">
        <v>936</v>
      </c>
      <c r="DS571" s="60"/>
      <c r="DT571" s="60">
        <v>679</v>
      </c>
      <c r="DU571" s="60"/>
      <c r="DV571" s="60"/>
      <c r="DW571" s="60">
        <v>1226.8877265189999</v>
      </c>
      <c r="DX571" s="60"/>
      <c r="DY571" s="60"/>
      <c r="DZ571" s="60"/>
      <c r="EA571" s="60"/>
      <c r="EB571" s="60"/>
      <c r="EC571" s="60"/>
      <c r="ED571" s="60"/>
      <c r="EE571" s="60"/>
      <c r="EF571" s="60"/>
      <c r="EG571" s="60"/>
      <c r="EH571" s="60"/>
      <c r="EI571" s="60"/>
      <c r="EJ571" s="60"/>
      <c r="EK571" s="60"/>
      <c r="EL571" s="60"/>
      <c r="EM571" s="60"/>
      <c r="EN571" s="60"/>
      <c r="EO571" s="60">
        <v>1352</v>
      </c>
      <c r="EP571" s="60"/>
      <c r="EQ571" s="60"/>
      <c r="ER571" s="60"/>
      <c r="ES571" s="60"/>
      <c r="ET571" s="60"/>
      <c r="EU571" s="60"/>
      <c r="EV571" s="60"/>
      <c r="EW571" s="60"/>
      <c r="EX571" s="60"/>
      <c r="EY571" s="60"/>
      <c r="EZ571" s="60"/>
      <c r="FA571" s="60"/>
      <c r="FB571" s="60"/>
      <c r="FC571" s="60"/>
      <c r="FD571" s="60"/>
      <c r="FE571" s="60"/>
      <c r="FF571" s="60">
        <v>2762.7544000000003</v>
      </c>
      <c r="FG571" s="60"/>
      <c r="FH571" s="60"/>
      <c r="FI571" s="60"/>
      <c r="FJ571" s="60"/>
      <c r="FK571" s="60"/>
      <c r="FL571" s="60">
        <v>1438</v>
      </c>
      <c r="FM571" s="60"/>
      <c r="FN571" s="60"/>
    </row>
    <row r="572" spans="1:170" ht="15.6" x14ac:dyDescent="0.3">
      <c r="A572" s="56">
        <v>1814</v>
      </c>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c r="AA572" s="60">
        <v>813</v>
      </c>
      <c r="AB572" s="60"/>
      <c r="AC572" s="60"/>
      <c r="AD572" s="60"/>
      <c r="AE572" s="60"/>
      <c r="AF572" s="60"/>
      <c r="AG572" s="60"/>
      <c r="AH572" s="60"/>
      <c r="AI572" s="60"/>
      <c r="AJ572" s="60"/>
      <c r="AK572" s="60"/>
      <c r="AL572" s="60"/>
      <c r="AM572" s="60"/>
      <c r="AN572" s="60"/>
      <c r="AO572" s="60">
        <v>1868.2655282308945</v>
      </c>
      <c r="AP572" s="60"/>
      <c r="AQ572" s="60"/>
      <c r="AR572" s="60"/>
      <c r="AS572" s="60"/>
      <c r="AT572" s="60"/>
      <c r="AU572" s="60"/>
      <c r="AV572" s="60"/>
      <c r="AW572" s="60">
        <v>1429.7104007765533</v>
      </c>
      <c r="AX572" s="60"/>
      <c r="AY572" s="60"/>
      <c r="AZ572" s="60"/>
      <c r="BA572" s="60">
        <v>1990.3742128337933</v>
      </c>
      <c r="BB572" s="60"/>
      <c r="BC572" s="60">
        <v>3204</v>
      </c>
      <c r="BD572" s="60"/>
      <c r="BE572" s="60"/>
      <c r="BF572" s="60"/>
      <c r="BG572" s="60"/>
      <c r="BH572" s="60"/>
      <c r="BI572" s="60"/>
      <c r="BJ572" s="60"/>
      <c r="BK572" s="60"/>
      <c r="BL572" s="60"/>
      <c r="BM572" s="60"/>
      <c r="BN572" s="60"/>
      <c r="BO572" s="60"/>
      <c r="BP572" s="60"/>
      <c r="BQ572" s="60"/>
      <c r="BR572" s="60"/>
      <c r="BS572" s="60"/>
      <c r="BT572" s="60"/>
      <c r="BU572" s="60"/>
      <c r="BV572" s="60"/>
      <c r="BW572" s="60"/>
      <c r="BX572" s="60">
        <v>2503.4940588207305</v>
      </c>
      <c r="BY572" s="60"/>
      <c r="BZ572" s="60"/>
      <c r="CA572" s="60"/>
      <c r="CB572" s="60"/>
      <c r="CC572" s="60"/>
      <c r="CD572" s="60"/>
      <c r="CE572" s="60"/>
      <c r="CF572" s="60"/>
      <c r="CG572" s="60"/>
      <c r="CH572" s="60"/>
      <c r="CI572" s="60"/>
      <c r="CJ572" s="60"/>
      <c r="CK572" s="60"/>
      <c r="CL572" s="60"/>
      <c r="CM572" s="60"/>
      <c r="CN572" s="60"/>
      <c r="CO572" s="60"/>
      <c r="CP572" s="60"/>
      <c r="CQ572" s="60"/>
      <c r="CR572" s="60"/>
      <c r="CS572" s="60"/>
      <c r="CT572" s="60"/>
      <c r="CU572" s="61"/>
      <c r="CV572" s="60"/>
      <c r="CW572" s="60"/>
      <c r="CX572" s="60"/>
      <c r="CY572" s="60"/>
      <c r="CZ572" s="60"/>
      <c r="DA572" s="60"/>
      <c r="DB572" s="60"/>
      <c r="DC572" s="60"/>
      <c r="DD572" s="60"/>
      <c r="DE572" s="60"/>
      <c r="DF572" s="60"/>
      <c r="DG572" s="60"/>
      <c r="DH572" s="60"/>
      <c r="DI572" s="60"/>
      <c r="DJ572" s="60"/>
      <c r="DK572" s="60"/>
      <c r="DL572" s="60"/>
      <c r="DM572" s="60"/>
      <c r="DN572" s="60"/>
      <c r="DO572" s="60"/>
      <c r="DP572" s="60"/>
      <c r="DQ572" s="60"/>
      <c r="DR572" s="60">
        <v>917</v>
      </c>
      <c r="DS572" s="60"/>
      <c r="DT572" s="60">
        <v>720</v>
      </c>
      <c r="DU572" s="60"/>
      <c r="DV572" s="60"/>
      <c r="DW572" s="60">
        <v>1265.5140005007499</v>
      </c>
      <c r="DX572" s="60"/>
      <c r="DY572" s="60"/>
      <c r="DZ572" s="60"/>
      <c r="EA572" s="60"/>
      <c r="EB572" s="60"/>
      <c r="EC572" s="60"/>
      <c r="ED572" s="60"/>
      <c r="EE572" s="60"/>
      <c r="EF572" s="60"/>
      <c r="EG572" s="60"/>
      <c r="EH572" s="60"/>
      <c r="EI572" s="60"/>
      <c r="EJ572" s="60"/>
      <c r="EK572" s="60"/>
      <c r="EL572" s="60"/>
      <c r="EM572" s="60"/>
      <c r="EN572" s="60"/>
      <c r="EO572" s="60">
        <v>1363</v>
      </c>
      <c r="EP572" s="60"/>
      <c r="EQ572" s="60"/>
      <c r="ER572" s="60"/>
      <c r="ES572" s="60"/>
      <c r="ET572" s="60"/>
      <c r="EU572" s="60"/>
      <c r="EV572" s="60"/>
      <c r="EW572" s="60"/>
      <c r="EX572" s="60"/>
      <c r="EY572" s="60"/>
      <c r="EZ572" s="60"/>
      <c r="FA572" s="60"/>
      <c r="FB572" s="60"/>
      <c r="FC572" s="60"/>
      <c r="FD572" s="60"/>
      <c r="FE572" s="60"/>
      <c r="FF572" s="60">
        <v>2815.4639999999999</v>
      </c>
      <c r="FG572" s="60"/>
      <c r="FH572" s="60"/>
      <c r="FI572" s="60"/>
      <c r="FJ572" s="60"/>
      <c r="FK572" s="60"/>
      <c r="FL572" s="60">
        <v>1455</v>
      </c>
      <c r="FM572" s="60"/>
      <c r="FN572" s="60"/>
    </row>
    <row r="573" spans="1:170" ht="15.6" x14ac:dyDescent="0.3">
      <c r="A573" s="56">
        <v>1815</v>
      </c>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c r="AA573" s="60">
        <v>816</v>
      </c>
      <c r="AB573" s="60"/>
      <c r="AC573" s="60"/>
      <c r="AD573" s="60"/>
      <c r="AE573" s="60"/>
      <c r="AF573" s="60"/>
      <c r="AG573" s="60"/>
      <c r="AH573" s="60"/>
      <c r="AI573" s="60"/>
      <c r="AJ573" s="60"/>
      <c r="AK573" s="60"/>
      <c r="AL573" s="60"/>
      <c r="AM573" s="60"/>
      <c r="AN573" s="60"/>
      <c r="AO573" s="60">
        <v>1917.8316198236707</v>
      </c>
      <c r="AP573" s="60"/>
      <c r="AQ573" s="60"/>
      <c r="AR573" s="60"/>
      <c r="AS573" s="60"/>
      <c r="AT573" s="60"/>
      <c r="AU573" s="60"/>
      <c r="AV573" s="60"/>
      <c r="AW573" s="60">
        <v>1499.961869368773</v>
      </c>
      <c r="AX573" s="60"/>
      <c r="AY573" s="60"/>
      <c r="AZ573" s="60"/>
      <c r="BA573" s="60">
        <v>1786.348619458091</v>
      </c>
      <c r="BB573" s="60"/>
      <c r="BC573" s="60">
        <v>3489</v>
      </c>
      <c r="BD573" s="60"/>
      <c r="BE573" s="60"/>
      <c r="BF573" s="60"/>
      <c r="BG573" s="60"/>
      <c r="BH573" s="60"/>
      <c r="BI573" s="60"/>
      <c r="BJ573" s="60"/>
      <c r="BK573" s="60"/>
      <c r="BL573" s="60"/>
      <c r="BM573" s="60"/>
      <c r="BN573" s="60"/>
      <c r="BO573" s="60"/>
      <c r="BP573" s="60"/>
      <c r="BQ573" s="60">
        <v>795</v>
      </c>
      <c r="BR573" s="60"/>
      <c r="BS573" s="60"/>
      <c r="BT573" s="60"/>
      <c r="BU573" s="60"/>
      <c r="BV573" s="60"/>
      <c r="BW573" s="60"/>
      <c r="BX573" s="60">
        <v>2504.5539631640077</v>
      </c>
      <c r="BY573" s="60"/>
      <c r="BZ573" s="60"/>
      <c r="CA573" s="60"/>
      <c r="CB573" s="60"/>
      <c r="CC573" s="60"/>
      <c r="CD573" s="60"/>
      <c r="CE573" s="60"/>
      <c r="CF573" s="60"/>
      <c r="CG573" s="60"/>
      <c r="CH573" s="60"/>
      <c r="CI573" s="60"/>
      <c r="CJ573" s="60"/>
      <c r="CK573" s="60"/>
      <c r="CL573" s="60"/>
      <c r="CM573" s="60"/>
      <c r="CN573" s="60"/>
      <c r="CO573" s="60"/>
      <c r="CP573" s="60"/>
      <c r="CQ573" s="60"/>
      <c r="CR573" s="60"/>
      <c r="CS573" s="60"/>
      <c r="CT573" s="60"/>
      <c r="CU573" s="61"/>
      <c r="CV573" s="60"/>
      <c r="CW573" s="60"/>
      <c r="CX573" s="60"/>
      <c r="CY573" s="60"/>
      <c r="CZ573" s="60"/>
      <c r="DA573" s="60"/>
      <c r="DB573" s="60"/>
      <c r="DC573" s="60"/>
      <c r="DD573" s="60"/>
      <c r="DE573" s="60"/>
      <c r="DF573" s="60"/>
      <c r="DG573" s="60"/>
      <c r="DH573" s="60"/>
      <c r="DI573" s="60"/>
      <c r="DJ573" s="60"/>
      <c r="DK573" s="60">
        <v>3011</v>
      </c>
      <c r="DL573" s="60"/>
      <c r="DM573" s="60"/>
      <c r="DN573" s="60"/>
      <c r="DO573" s="60"/>
      <c r="DP573" s="60"/>
      <c r="DQ573" s="60"/>
      <c r="DR573" s="60">
        <v>889</v>
      </c>
      <c r="DS573" s="60"/>
      <c r="DT573" s="60">
        <v>733</v>
      </c>
      <c r="DU573" s="60"/>
      <c r="DV573" s="60"/>
      <c r="DW573" s="60">
        <v>1326.918447582</v>
      </c>
      <c r="DX573" s="60"/>
      <c r="DY573" s="60"/>
      <c r="DZ573" s="60"/>
      <c r="EA573" s="60"/>
      <c r="EB573" s="60"/>
      <c r="EC573" s="60"/>
      <c r="ED573" s="60"/>
      <c r="EE573" s="60"/>
      <c r="EF573" s="60"/>
      <c r="EG573" s="60"/>
      <c r="EH573" s="60"/>
      <c r="EI573" s="60"/>
      <c r="EJ573" s="60"/>
      <c r="EK573" s="60"/>
      <c r="EL573" s="60"/>
      <c r="EM573" s="60"/>
      <c r="EN573" s="60"/>
      <c r="EO573" s="60">
        <v>1411</v>
      </c>
      <c r="EP573" s="60"/>
      <c r="EQ573" s="60"/>
      <c r="ER573" s="60"/>
      <c r="ES573" s="60"/>
      <c r="ET573" s="60"/>
      <c r="EU573" s="60"/>
      <c r="EV573" s="60"/>
      <c r="EW573" s="60"/>
      <c r="EX573" s="60"/>
      <c r="EY573" s="60"/>
      <c r="EZ573" s="60"/>
      <c r="FA573" s="60"/>
      <c r="FB573" s="60"/>
      <c r="FC573" s="60"/>
      <c r="FD573" s="60"/>
      <c r="FE573" s="60"/>
      <c r="FF573" s="60">
        <v>2803.8936000000003</v>
      </c>
      <c r="FG573" s="60"/>
      <c r="FH573" s="60"/>
      <c r="FI573" s="60"/>
      <c r="FJ573" s="60"/>
      <c r="FK573" s="60"/>
      <c r="FL573" s="60">
        <v>1210</v>
      </c>
      <c r="FM573" s="60"/>
      <c r="FN573" s="60"/>
    </row>
    <row r="574" spans="1:170" ht="15.6" x14ac:dyDescent="0.3">
      <c r="A574" s="56">
        <v>1816</v>
      </c>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c r="AA574" s="60">
        <v>789</v>
      </c>
      <c r="AB574" s="60"/>
      <c r="AC574" s="60"/>
      <c r="AD574" s="60"/>
      <c r="AE574" s="60"/>
      <c r="AF574" s="60"/>
      <c r="AG574" s="60"/>
      <c r="AH574" s="60"/>
      <c r="AI574" s="60"/>
      <c r="AJ574" s="60"/>
      <c r="AK574" s="60"/>
      <c r="AL574" s="60"/>
      <c r="AM574" s="60"/>
      <c r="AN574" s="60"/>
      <c r="AO574" s="60">
        <v>1829.2746191021597</v>
      </c>
      <c r="AP574" s="60"/>
      <c r="AQ574" s="60"/>
      <c r="AR574" s="60"/>
      <c r="AS574" s="60"/>
      <c r="AT574" s="60"/>
      <c r="AU574" s="60"/>
      <c r="AV574" s="60"/>
      <c r="AW574" s="60">
        <v>1510.8434823268112</v>
      </c>
      <c r="AX574" s="60"/>
      <c r="AY574" s="60"/>
      <c r="AZ574" s="60"/>
      <c r="BA574" s="60">
        <v>1583.7054074400476</v>
      </c>
      <c r="BB574" s="60"/>
      <c r="BC574" s="60">
        <v>3250</v>
      </c>
      <c r="BD574" s="60"/>
      <c r="BE574" s="60"/>
      <c r="BF574" s="60"/>
      <c r="BG574" s="60"/>
      <c r="BH574" s="60"/>
      <c r="BI574" s="60"/>
      <c r="BJ574" s="60"/>
      <c r="BK574" s="60"/>
      <c r="BL574" s="60"/>
      <c r="BM574" s="60"/>
      <c r="BN574" s="60"/>
      <c r="BO574" s="60"/>
      <c r="BP574" s="60"/>
      <c r="BQ574" s="60">
        <v>862</v>
      </c>
      <c r="BR574" s="60"/>
      <c r="BS574" s="60"/>
      <c r="BT574" s="60"/>
      <c r="BU574" s="60"/>
      <c r="BV574" s="60"/>
      <c r="BW574" s="60"/>
      <c r="BX574" s="60">
        <v>2499.2544414476215</v>
      </c>
      <c r="BY574" s="60"/>
      <c r="BZ574" s="60"/>
      <c r="CA574" s="60"/>
      <c r="CB574" s="60"/>
      <c r="CC574" s="60"/>
      <c r="CD574" s="60"/>
      <c r="CE574" s="60"/>
      <c r="CF574" s="60"/>
      <c r="CG574" s="60"/>
      <c r="CH574" s="60"/>
      <c r="CI574" s="60"/>
      <c r="CJ574" s="60"/>
      <c r="CK574" s="60"/>
      <c r="CL574" s="60"/>
      <c r="CM574" s="60"/>
      <c r="CN574" s="60"/>
      <c r="CO574" s="60"/>
      <c r="CP574" s="60"/>
      <c r="CQ574" s="60"/>
      <c r="CR574" s="60"/>
      <c r="CS574" s="60"/>
      <c r="CT574" s="60"/>
      <c r="CU574" s="61"/>
      <c r="CV574" s="60"/>
      <c r="CW574" s="60"/>
      <c r="CX574" s="60"/>
      <c r="CY574" s="60"/>
      <c r="CZ574" s="60"/>
      <c r="DA574" s="60"/>
      <c r="DB574" s="60"/>
      <c r="DC574" s="60"/>
      <c r="DD574" s="60"/>
      <c r="DE574" s="60"/>
      <c r="DF574" s="60"/>
      <c r="DG574" s="60"/>
      <c r="DH574" s="60"/>
      <c r="DI574" s="60"/>
      <c r="DJ574" s="60"/>
      <c r="DK574" s="60">
        <v>2869</v>
      </c>
      <c r="DL574" s="60"/>
      <c r="DM574" s="60"/>
      <c r="DN574" s="60"/>
      <c r="DO574" s="60"/>
      <c r="DP574" s="60"/>
      <c r="DQ574" s="60"/>
      <c r="DR574" s="60">
        <v>907</v>
      </c>
      <c r="DS574" s="60"/>
      <c r="DT574" s="60">
        <v>736</v>
      </c>
      <c r="DU574" s="60"/>
      <c r="DV574" s="60"/>
      <c r="DW574" s="60">
        <v>1372.1917146437499</v>
      </c>
      <c r="DX574" s="60"/>
      <c r="DY574" s="60"/>
      <c r="DZ574" s="60"/>
      <c r="EA574" s="60"/>
      <c r="EB574" s="60"/>
      <c r="EC574" s="60"/>
      <c r="ED574" s="60"/>
      <c r="EE574" s="60"/>
      <c r="EF574" s="60"/>
      <c r="EG574" s="60"/>
      <c r="EH574" s="60"/>
      <c r="EI574" s="60"/>
      <c r="EJ574" s="60"/>
      <c r="EK574" s="60"/>
      <c r="EL574" s="60"/>
      <c r="EM574" s="60"/>
      <c r="EN574" s="60"/>
      <c r="EO574" s="60">
        <v>1438</v>
      </c>
      <c r="EP574" s="60"/>
      <c r="EQ574" s="60"/>
      <c r="ER574" s="60"/>
      <c r="ES574" s="60"/>
      <c r="ET574" s="60"/>
      <c r="EU574" s="60"/>
      <c r="EV574" s="60"/>
      <c r="EW574" s="60"/>
      <c r="EX574" s="60"/>
      <c r="EY574" s="60"/>
      <c r="EZ574" s="60"/>
      <c r="FA574" s="60"/>
      <c r="FB574" s="60"/>
      <c r="FC574" s="60"/>
      <c r="FD574" s="60"/>
      <c r="FE574" s="60"/>
      <c r="FF574" s="60">
        <v>2690.7608</v>
      </c>
      <c r="FG574" s="60"/>
      <c r="FH574" s="60"/>
      <c r="FI574" s="60"/>
      <c r="FJ574" s="60"/>
      <c r="FK574" s="60"/>
      <c r="FL574" s="60">
        <v>1261</v>
      </c>
      <c r="FM574" s="60"/>
      <c r="FN574" s="60"/>
    </row>
    <row r="575" spans="1:170" ht="15.6" x14ac:dyDescent="0.3">
      <c r="A575" s="56">
        <v>1817</v>
      </c>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c r="AA575" s="60">
        <v>781</v>
      </c>
      <c r="AB575" s="60"/>
      <c r="AC575" s="60"/>
      <c r="AD575" s="60"/>
      <c r="AE575" s="60"/>
      <c r="AF575" s="60"/>
      <c r="AG575" s="60"/>
      <c r="AH575" s="60"/>
      <c r="AI575" s="60"/>
      <c r="AJ575" s="60"/>
      <c r="AK575" s="60"/>
      <c r="AL575" s="60"/>
      <c r="AM575" s="60"/>
      <c r="AN575" s="60"/>
      <c r="AO575" s="60">
        <v>1746.2889995565654</v>
      </c>
      <c r="AP575" s="60"/>
      <c r="AQ575" s="60"/>
      <c r="AR575" s="60"/>
      <c r="AS575" s="60"/>
      <c r="AT575" s="60"/>
      <c r="AU575" s="60"/>
      <c r="AV575" s="60"/>
      <c r="AW575" s="60">
        <v>1463.1130531583772</v>
      </c>
      <c r="AX575" s="60"/>
      <c r="AY575" s="60"/>
      <c r="AZ575" s="60"/>
      <c r="BA575" s="60">
        <v>1433.1451954987924</v>
      </c>
      <c r="BB575" s="60"/>
      <c r="BC575" s="60">
        <v>3253</v>
      </c>
      <c r="BD575" s="60"/>
      <c r="BE575" s="60"/>
      <c r="BF575" s="60"/>
      <c r="BG575" s="60"/>
      <c r="BH575" s="60"/>
      <c r="BI575" s="60"/>
      <c r="BJ575" s="60"/>
      <c r="BK575" s="60"/>
      <c r="BL575" s="60"/>
      <c r="BM575" s="60"/>
      <c r="BN575" s="60"/>
      <c r="BO575" s="60"/>
      <c r="BP575" s="60"/>
      <c r="BQ575" s="60">
        <v>851</v>
      </c>
      <c r="BR575" s="60"/>
      <c r="BS575" s="60"/>
      <c r="BT575" s="60"/>
      <c r="BU575" s="60"/>
      <c r="BV575" s="60"/>
      <c r="BW575" s="60"/>
      <c r="BX575" s="60">
        <v>2505.6138675072848</v>
      </c>
      <c r="BY575" s="60"/>
      <c r="BZ575" s="60"/>
      <c r="CA575" s="60"/>
      <c r="CB575" s="60"/>
      <c r="CC575" s="60"/>
      <c r="CD575" s="60"/>
      <c r="CE575" s="60"/>
      <c r="CF575" s="60"/>
      <c r="CG575" s="60"/>
      <c r="CH575" s="60"/>
      <c r="CI575" s="60"/>
      <c r="CJ575" s="60"/>
      <c r="CK575" s="60"/>
      <c r="CL575" s="60"/>
      <c r="CM575" s="60"/>
      <c r="CN575" s="60"/>
      <c r="CO575" s="60"/>
      <c r="CP575" s="60"/>
      <c r="CQ575" s="60"/>
      <c r="CR575" s="60"/>
      <c r="CS575" s="60"/>
      <c r="CT575" s="60"/>
      <c r="CU575" s="61"/>
      <c r="CV575" s="60"/>
      <c r="CW575" s="60"/>
      <c r="CX575" s="60"/>
      <c r="CY575" s="60"/>
      <c r="CZ575" s="60"/>
      <c r="DA575" s="60"/>
      <c r="DB575" s="60"/>
      <c r="DC575" s="60"/>
      <c r="DD575" s="60"/>
      <c r="DE575" s="60"/>
      <c r="DF575" s="60"/>
      <c r="DG575" s="60"/>
      <c r="DH575" s="60"/>
      <c r="DI575" s="60"/>
      <c r="DJ575" s="60"/>
      <c r="DK575" s="60">
        <v>2898</v>
      </c>
      <c r="DL575" s="60"/>
      <c r="DM575" s="60"/>
      <c r="DN575" s="60"/>
      <c r="DO575" s="60"/>
      <c r="DP575" s="60"/>
      <c r="DQ575" s="60"/>
      <c r="DR575" s="60">
        <v>886</v>
      </c>
      <c r="DS575" s="60"/>
      <c r="DT575" s="60">
        <v>746</v>
      </c>
      <c r="DU575" s="60"/>
      <c r="DV575" s="60"/>
      <c r="DW575" s="60">
        <v>1377.90711560775</v>
      </c>
      <c r="DX575" s="60"/>
      <c r="DY575" s="60"/>
      <c r="DZ575" s="60"/>
      <c r="EA575" s="60"/>
      <c r="EB575" s="60"/>
      <c r="EC575" s="60"/>
      <c r="ED575" s="60"/>
      <c r="EE575" s="60"/>
      <c r="EF575" s="60"/>
      <c r="EG575" s="60"/>
      <c r="EH575" s="60"/>
      <c r="EI575" s="60"/>
      <c r="EJ575" s="60"/>
      <c r="EK575" s="60"/>
      <c r="EL575" s="60"/>
      <c r="EM575" s="60"/>
      <c r="EN575" s="60"/>
      <c r="EO575" s="60">
        <v>1396</v>
      </c>
      <c r="EP575" s="60"/>
      <c r="EQ575" s="60"/>
      <c r="ER575" s="60"/>
      <c r="ES575" s="60"/>
      <c r="ET575" s="60"/>
      <c r="EU575" s="60"/>
      <c r="EV575" s="60"/>
      <c r="EW575" s="60"/>
      <c r="EX575" s="60"/>
      <c r="EY575" s="60"/>
      <c r="EZ575" s="60"/>
      <c r="FA575" s="60"/>
      <c r="FB575" s="60"/>
      <c r="FC575" s="60"/>
      <c r="FD575" s="60"/>
      <c r="FE575" s="60"/>
      <c r="FF575" s="60">
        <v>2688.1896000000002</v>
      </c>
      <c r="FG575" s="60"/>
      <c r="FH575" s="60"/>
      <c r="FI575" s="60"/>
      <c r="FJ575" s="60"/>
      <c r="FK575" s="60"/>
      <c r="FL575" s="60">
        <v>1310</v>
      </c>
      <c r="FM575" s="60"/>
      <c r="FN575" s="60"/>
    </row>
    <row r="576" spans="1:170" ht="15.6" x14ac:dyDescent="0.3">
      <c r="A576" s="56">
        <v>1818</v>
      </c>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c r="AA576" s="60">
        <v>822</v>
      </c>
      <c r="AB576" s="60"/>
      <c r="AC576" s="60"/>
      <c r="AD576" s="60"/>
      <c r="AE576" s="60"/>
      <c r="AF576" s="60"/>
      <c r="AG576" s="60"/>
      <c r="AH576" s="60"/>
      <c r="AI576" s="60"/>
      <c r="AJ576" s="60"/>
      <c r="AK576" s="60"/>
      <c r="AL576" s="60"/>
      <c r="AM576" s="60"/>
      <c r="AN576" s="60"/>
      <c r="AO576" s="60">
        <v>1867.869828426712</v>
      </c>
      <c r="AP576" s="60"/>
      <c r="AQ576" s="60"/>
      <c r="AR576" s="60"/>
      <c r="AS576" s="60"/>
      <c r="AT576" s="60"/>
      <c r="AU576" s="60"/>
      <c r="AV576" s="60"/>
      <c r="AW576" s="60">
        <v>1520.3246837177439</v>
      </c>
      <c r="AX576" s="60"/>
      <c r="AY576" s="60"/>
      <c r="AZ576" s="60"/>
      <c r="BA576" s="60">
        <v>1605.5800097220392</v>
      </c>
      <c r="BB576" s="60"/>
      <c r="BC576" s="60">
        <v>3201</v>
      </c>
      <c r="BD576" s="60"/>
      <c r="BE576" s="60"/>
      <c r="BF576" s="60"/>
      <c r="BG576" s="60"/>
      <c r="BH576" s="60"/>
      <c r="BI576" s="60"/>
      <c r="BJ576" s="60"/>
      <c r="BK576" s="60"/>
      <c r="BL576" s="60"/>
      <c r="BM576" s="60"/>
      <c r="BN576" s="60"/>
      <c r="BO576" s="60"/>
      <c r="BP576" s="60"/>
      <c r="BQ576" s="60">
        <v>834</v>
      </c>
      <c r="BR576" s="60"/>
      <c r="BS576" s="60"/>
      <c r="BT576" s="60"/>
      <c r="BU576" s="60"/>
      <c r="BV576" s="60"/>
      <c r="BW576" s="60"/>
      <c r="BX576" s="60">
        <v>2524.6921456862742</v>
      </c>
      <c r="BY576" s="60"/>
      <c r="BZ576" s="60"/>
      <c r="CA576" s="60"/>
      <c r="CB576" s="60"/>
      <c r="CC576" s="60"/>
      <c r="CD576" s="60"/>
      <c r="CE576" s="60"/>
      <c r="CF576" s="60"/>
      <c r="CG576" s="60"/>
      <c r="CH576" s="60"/>
      <c r="CI576" s="60"/>
      <c r="CJ576" s="60"/>
      <c r="CK576" s="60"/>
      <c r="CL576" s="60"/>
      <c r="CM576" s="60"/>
      <c r="CN576" s="60"/>
      <c r="CO576" s="60"/>
      <c r="CP576" s="60"/>
      <c r="CQ576" s="60"/>
      <c r="CR576" s="60"/>
      <c r="CS576" s="60"/>
      <c r="CT576" s="60"/>
      <c r="CU576" s="61"/>
      <c r="CV576" s="60"/>
      <c r="CW576" s="60"/>
      <c r="CX576" s="60"/>
      <c r="CY576" s="60"/>
      <c r="CZ576" s="60"/>
      <c r="DA576" s="60"/>
      <c r="DB576" s="60"/>
      <c r="DC576" s="60"/>
      <c r="DD576" s="60"/>
      <c r="DE576" s="60"/>
      <c r="DF576" s="60"/>
      <c r="DG576" s="60"/>
      <c r="DH576" s="60"/>
      <c r="DI576" s="60"/>
      <c r="DJ576" s="60"/>
      <c r="DK576" s="60">
        <v>2942</v>
      </c>
      <c r="DL576" s="60"/>
      <c r="DM576" s="60"/>
      <c r="DN576" s="60"/>
      <c r="DO576" s="60"/>
      <c r="DP576" s="60"/>
      <c r="DQ576" s="60"/>
      <c r="DR576" s="60">
        <v>889</v>
      </c>
      <c r="DS576" s="60"/>
      <c r="DT576" s="60">
        <v>762</v>
      </c>
      <c r="DU576" s="60"/>
      <c r="DV576" s="60"/>
      <c r="DW576" s="60">
        <v>1464.7978495605</v>
      </c>
      <c r="DX576" s="60"/>
      <c r="DY576" s="60"/>
      <c r="DZ576" s="60"/>
      <c r="EA576" s="60"/>
      <c r="EB576" s="60"/>
      <c r="EC576" s="60"/>
      <c r="ED576" s="60"/>
      <c r="EE576" s="60"/>
      <c r="EF576" s="60"/>
      <c r="EG576" s="60"/>
      <c r="EH576" s="60"/>
      <c r="EI576" s="60"/>
      <c r="EJ576" s="60"/>
      <c r="EK576" s="60"/>
      <c r="EL576" s="60"/>
      <c r="EM576" s="60"/>
      <c r="EN576" s="60"/>
      <c r="EO576" s="60">
        <v>1407</v>
      </c>
      <c r="EP576" s="60"/>
      <c r="EQ576" s="60"/>
      <c r="ER576" s="60"/>
      <c r="ES576" s="60"/>
      <c r="ET576" s="60"/>
      <c r="EU576" s="60"/>
      <c r="EV576" s="60"/>
      <c r="EW576" s="60"/>
      <c r="EX576" s="60"/>
      <c r="EY576" s="60"/>
      <c r="EZ576" s="60"/>
      <c r="FA576" s="60"/>
      <c r="FB576" s="60"/>
      <c r="FC576" s="60"/>
      <c r="FD576" s="60"/>
      <c r="FE576" s="60"/>
      <c r="FF576" s="60">
        <v>2694.6176</v>
      </c>
      <c r="FG576" s="60"/>
      <c r="FH576" s="60"/>
      <c r="FI576" s="60"/>
      <c r="FJ576" s="60"/>
      <c r="FK576" s="60"/>
      <c r="FL576" s="60">
        <v>1390</v>
      </c>
      <c r="FM576" s="60"/>
      <c r="FN576" s="60"/>
    </row>
    <row r="577" spans="1:170" ht="15.6" x14ac:dyDescent="0.3">
      <c r="A577" s="56">
        <v>1819</v>
      </c>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c r="AA577" s="60">
        <v>787</v>
      </c>
      <c r="AB577" s="60"/>
      <c r="AC577" s="60"/>
      <c r="AD577" s="60"/>
      <c r="AE577" s="60"/>
      <c r="AF577" s="60"/>
      <c r="AG577" s="60"/>
      <c r="AH577" s="60"/>
      <c r="AI577" s="60"/>
      <c r="AJ577" s="60"/>
      <c r="AK577" s="60"/>
      <c r="AL577" s="60"/>
      <c r="AM577" s="60"/>
      <c r="AN577" s="60"/>
      <c r="AO577" s="60">
        <v>1957.744502300739</v>
      </c>
      <c r="AP577" s="60"/>
      <c r="AQ577" s="60"/>
      <c r="AR577" s="60"/>
      <c r="AS577" s="60"/>
      <c r="AT577" s="60"/>
      <c r="AU577" s="60"/>
      <c r="AV577" s="60"/>
      <c r="AW577" s="60">
        <v>1555.4439184223534</v>
      </c>
      <c r="AX577" s="60"/>
      <c r="AY577" s="60"/>
      <c r="AZ577" s="60"/>
      <c r="BA577" s="60">
        <v>1660.4760473562249</v>
      </c>
      <c r="BB577" s="60"/>
      <c r="BC577" s="60">
        <v>3103</v>
      </c>
      <c r="BD577" s="60"/>
      <c r="BE577" s="60"/>
      <c r="BF577" s="60"/>
      <c r="BG577" s="60"/>
      <c r="BH577" s="60"/>
      <c r="BI577" s="60"/>
      <c r="BJ577" s="60"/>
      <c r="BK577" s="60"/>
      <c r="BL577" s="60"/>
      <c r="BM577" s="60"/>
      <c r="BN577" s="60"/>
      <c r="BO577" s="60"/>
      <c r="BP577" s="60"/>
      <c r="BQ577" s="60">
        <v>835</v>
      </c>
      <c r="BR577" s="60"/>
      <c r="BS577" s="60"/>
      <c r="BT577" s="60"/>
      <c r="BU577" s="60"/>
      <c r="BV577" s="60"/>
      <c r="BW577" s="60"/>
      <c r="BX577" s="60">
        <v>2526.8119543728285</v>
      </c>
      <c r="BY577" s="60"/>
      <c r="BZ577" s="60"/>
      <c r="CA577" s="60"/>
      <c r="CB577" s="60"/>
      <c r="CC577" s="60"/>
      <c r="CD577" s="60"/>
      <c r="CE577" s="60"/>
      <c r="CF577" s="60"/>
      <c r="CG577" s="60"/>
      <c r="CH577" s="60"/>
      <c r="CI577" s="60"/>
      <c r="CJ577" s="60"/>
      <c r="CK577" s="60"/>
      <c r="CL577" s="60"/>
      <c r="CM577" s="60"/>
      <c r="CN577" s="60"/>
      <c r="CO577" s="60"/>
      <c r="CP577" s="60"/>
      <c r="CQ577" s="60"/>
      <c r="CR577" s="60"/>
      <c r="CS577" s="60"/>
      <c r="CT577" s="60"/>
      <c r="CU577" s="61"/>
      <c r="CV577" s="60"/>
      <c r="CW577" s="60"/>
      <c r="CX577" s="60"/>
      <c r="CY577" s="60"/>
      <c r="CZ577" s="60"/>
      <c r="DA577" s="60"/>
      <c r="DB577" s="60"/>
      <c r="DC577" s="60"/>
      <c r="DD577" s="60"/>
      <c r="DE577" s="60"/>
      <c r="DF577" s="60"/>
      <c r="DG577" s="60"/>
      <c r="DH577" s="60"/>
      <c r="DI577" s="60"/>
      <c r="DJ577" s="60"/>
      <c r="DK577" s="60">
        <v>2807</v>
      </c>
      <c r="DL577" s="60"/>
      <c r="DM577" s="60"/>
      <c r="DN577" s="60"/>
      <c r="DO577" s="60"/>
      <c r="DP577" s="60"/>
      <c r="DQ577" s="60"/>
      <c r="DR577" s="60">
        <v>867</v>
      </c>
      <c r="DS577" s="60"/>
      <c r="DT577" s="60">
        <v>792</v>
      </c>
      <c r="DU577" s="60"/>
      <c r="DV577" s="60"/>
      <c r="DW577" s="60">
        <v>1611.2770751349999</v>
      </c>
      <c r="DX577" s="60"/>
      <c r="DY577" s="60"/>
      <c r="DZ577" s="60"/>
      <c r="EA577" s="60"/>
      <c r="EB577" s="60"/>
      <c r="EC577" s="60"/>
      <c r="ED577" s="60"/>
      <c r="EE577" s="60"/>
      <c r="EF577" s="60"/>
      <c r="EG577" s="60"/>
      <c r="EH577" s="60"/>
      <c r="EI577" s="60"/>
      <c r="EJ577" s="60"/>
      <c r="EK577" s="60"/>
      <c r="EL577" s="60"/>
      <c r="EM577" s="60"/>
      <c r="EN577" s="60"/>
      <c r="EO577" s="60">
        <v>1395</v>
      </c>
      <c r="EP577" s="60"/>
      <c r="EQ577" s="60"/>
      <c r="ER577" s="60"/>
      <c r="ES577" s="60"/>
      <c r="ET577" s="60"/>
      <c r="EU577" s="60"/>
      <c r="EV577" s="60"/>
      <c r="EW577" s="60"/>
      <c r="EX577" s="60"/>
      <c r="EY577" s="60"/>
      <c r="EZ577" s="60"/>
      <c r="FA577" s="60"/>
      <c r="FB577" s="60"/>
      <c r="FC577" s="60"/>
      <c r="FD577" s="60"/>
      <c r="FE577" s="60"/>
      <c r="FF577" s="60">
        <v>2690.7608</v>
      </c>
      <c r="FG577" s="60"/>
      <c r="FH577" s="60"/>
      <c r="FI577" s="60"/>
      <c r="FJ577" s="60"/>
      <c r="FK577" s="60"/>
      <c r="FL577" s="60">
        <v>1202</v>
      </c>
      <c r="FM577" s="60"/>
      <c r="FN577" s="60"/>
    </row>
    <row r="578" spans="1:170" ht="15.6" x14ac:dyDescent="0.3">
      <c r="A578" s="56">
        <v>1820</v>
      </c>
      <c r="B578" s="60"/>
      <c r="C578" s="60"/>
      <c r="D578" s="60"/>
      <c r="E578" s="60"/>
      <c r="F578" s="60">
        <v>1591</v>
      </c>
      <c r="G578" s="60"/>
      <c r="H578" s="60">
        <v>826</v>
      </c>
      <c r="I578" s="60">
        <v>1941</v>
      </c>
      <c r="J578" s="60"/>
      <c r="K578" s="60"/>
      <c r="L578" s="60">
        <v>2358</v>
      </c>
      <c r="M578" s="60"/>
      <c r="N578" s="60"/>
      <c r="O578" s="60"/>
      <c r="P578" s="60"/>
      <c r="Q578" s="60"/>
      <c r="R578" s="60"/>
      <c r="S578" s="60"/>
      <c r="T578" s="60"/>
      <c r="U578" s="60">
        <v>867</v>
      </c>
      <c r="V578" s="60"/>
      <c r="W578" s="60"/>
      <c r="X578" s="60"/>
      <c r="Y578" s="60">
        <v>1441</v>
      </c>
      <c r="Z578" s="60"/>
      <c r="AA578" s="60">
        <v>824</v>
      </c>
      <c r="AB578" s="60">
        <v>882</v>
      </c>
      <c r="AC578" s="60"/>
      <c r="AD578" s="60"/>
      <c r="AE578" s="60"/>
      <c r="AF578" s="60"/>
      <c r="AG578" s="60">
        <v>850</v>
      </c>
      <c r="AH578" s="60"/>
      <c r="AI578" s="60"/>
      <c r="AJ578" s="60"/>
      <c r="AK578" s="60">
        <v>1353</v>
      </c>
      <c r="AL578" s="60"/>
      <c r="AM578" s="60"/>
      <c r="AN578" s="60"/>
      <c r="AO578" s="60">
        <v>2041.1140949860194</v>
      </c>
      <c r="AP578" s="60"/>
      <c r="AQ578" s="60"/>
      <c r="AR578" s="60">
        <v>2031</v>
      </c>
      <c r="AS578" s="60"/>
      <c r="AT578" s="60">
        <v>685</v>
      </c>
      <c r="AU578" s="60"/>
      <c r="AV578" s="60">
        <v>956</v>
      </c>
      <c r="AW578" s="60">
        <v>1557.9081582883766</v>
      </c>
      <c r="AX578" s="60"/>
      <c r="AY578" s="60"/>
      <c r="AZ578" s="60">
        <v>1313</v>
      </c>
      <c r="BA578" s="60">
        <v>1809.1044968870872</v>
      </c>
      <c r="BB578" s="60"/>
      <c r="BC578" s="60">
        <v>3306</v>
      </c>
      <c r="BD578" s="60"/>
      <c r="BE578" s="60"/>
      <c r="BF578" s="60"/>
      <c r="BG578" s="60"/>
      <c r="BH578" s="60"/>
      <c r="BI578" s="60"/>
      <c r="BJ578" s="60"/>
      <c r="BK578" s="60"/>
      <c r="BL578" s="60">
        <v>1132</v>
      </c>
      <c r="BM578" s="60"/>
      <c r="BN578" s="60"/>
      <c r="BO578" s="60"/>
      <c r="BP578" s="60"/>
      <c r="BQ578" s="60">
        <v>827</v>
      </c>
      <c r="BR578" s="60"/>
      <c r="BS578" s="60">
        <v>1398</v>
      </c>
      <c r="BT578" s="60">
        <v>877</v>
      </c>
      <c r="BU578" s="60">
        <v>877</v>
      </c>
      <c r="BV578" s="60"/>
      <c r="BW578" s="60"/>
      <c r="BX578" s="60">
        <v>2522.5723369997195</v>
      </c>
      <c r="BY578" s="60">
        <v>1117</v>
      </c>
      <c r="BZ578" s="60">
        <v>877</v>
      </c>
      <c r="CA578" s="60">
        <v>1317</v>
      </c>
      <c r="CB578" s="60"/>
      <c r="CC578" s="60"/>
      <c r="CD578" s="60"/>
      <c r="CE578" s="60"/>
      <c r="CF578" s="60">
        <v>815.77430107761734</v>
      </c>
      <c r="CG578" s="60"/>
      <c r="CH578" s="60"/>
      <c r="CI578" s="60">
        <v>1084</v>
      </c>
      <c r="CJ578" s="60"/>
      <c r="CK578" s="60"/>
      <c r="CL578" s="60"/>
      <c r="CM578" s="60">
        <v>877</v>
      </c>
      <c r="CN578" s="60"/>
      <c r="CO578" s="60"/>
      <c r="CP578" s="60"/>
      <c r="CQ578" s="60"/>
      <c r="CR578" s="60">
        <v>685</v>
      </c>
      <c r="CS578" s="60"/>
      <c r="CT578" s="60"/>
      <c r="CU578" s="61">
        <v>1007</v>
      </c>
      <c r="CV578" s="60"/>
      <c r="CW578" s="60"/>
      <c r="CX578" s="60"/>
      <c r="CY578" s="60">
        <v>803</v>
      </c>
      <c r="CZ578" s="60"/>
      <c r="DA578" s="60"/>
      <c r="DB578" s="60"/>
      <c r="DC578" s="60"/>
      <c r="DD578" s="60"/>
      <c r="DE578" s="60"/>
      <c r="DF578" s="60">
        <v>961</v>
      </c>
      <c r="DG578" s="60"/>
      <c r="DH578" s="60"/>
      <c r="DI578" s="60"/>
      <c r="DJ578" s="60"/>
      <c r="DK578" s="60">
        <v>3006</v>
      </c>
      <c r="DL578" s="60">
        <v>1384</v>
      </c>
      <c r="DM578" s="60">
        <v>641</v>
      </c>
      <c r="DN578" s="60">
        <v>826</v>
      </c>
      <c r="DO578" s="60"/>
      <c r="DP578" s="60"/>
      <c r="DQ578" s="60"/>
      <c r="DR578" s="60">
        <v>835</v>
      </c>
      <c r="DS578" s="60">
        <v>931</v>
      </c>
      <c r="DT578" s="60">
        <v>818</v>
      </c>
      <c r="DU578" s="60"/>
      <c r="DV578" s="60">
        <v>752.72563906266896</v>
      </c>
      <c r="DW578" s="60">
        <v>1665.4261933399998</v>
      </c>
      <c r="DX578" s="60"/>
      <c r="DY578" s="60"/>
      <c r="DZ578" s="60"/>
      <c r="EA578" s="60"/>
      <c r="EB578" s="60"/>
      <c r="EC578" s="60"/>
      <c r="ED578" s="60">
        <v>797</v>
      </c>
      <c r="EE578" s="60"/>
      <c r="EF578" s="60"/>
      <c r="EG578" s="60"/>
      <c r="EH578" s="60"/>
      <c r="EI578" s="60"/>
      <c r="EJ578" s="60"/>
      <c r="EK578" s="60"/>
      <c r="EL578" s="60"/>
      <c r="EM578" s="60"/>
      <c r="EN578" s="60"/>
      <c r="EO578" s="60">
        <v>1415</v>
      </c>
      <c r="EP578" s="60"/>
      <c r="EQ578" s="60"/>
      <c r="ER578" s="60">
        <v>1084</v>
      </c>
      <c r="ES578" s="60"/>
      <c r="ET578" s="60"/>
      <c r="EU578" s="60">
        <v>909</v>
      </c>
      <c r="EV578" s="60"/>
      <c r="EW578" s="60"/>
      <c r="EX578" s="60"/>
      <c r="EY578" s="60">
        <v>685</v>
      </c>
      <c r="EZ578" s="60">
        <v>974</v>
      </c>
      <c r="FA578" s="60">
        <v>966</v>
      </c>
      <c r="FB578" s="60"/>
      <c r="FC578" s="60"/>
      <c r="FD578" s="60"/>
      <c r="FE578" s="60">
        <v>1983</v>
      </c>
      <c r="FF578" s="60">
        <v>2674.0480000000002</v>
      </c>
      <c r="FG578" s="60"/>
      <c r="FH578" s="60">
        <v>968</v>
      </c>
      <c r="FI578" s="60">
        <v>840</v>
      </c>
      <c r="FJ578" s="60"/>
      <c r="FK578" s="60"/>
      <c r="FL578" s="60">
        <v>1188</v>
      </c>
      <c r="FM578" s="60"/>
      <c r="FN578" s="60"/>
    </row>
    <row r="579" spans="1:170" ht="15.6" x14ac:dyDescent="0.3">
      <c r="A579" s="56">
        <v>1821</v>
      </c>
      <c r="B579" s="60"/>
      <c r="C579" s="60"/>
      <c r="D579" s="60"/>
      <c r="E579" s="60"/>
      <c r="F579" s="60"/>
      <c r="G579" s="60"/>
      <c r="H579" s="60">
        <v>834</v>
      </c>
      <c r="I579" s="60"/>
      <c r="J579" s="60"/>
      <c r="K579" s="60"/>
      <c r="L579" s="60"/>
      <c r="M579" s="60"/>
      <c r="N579" s="60"/>
      <c r="O579" s="60"/>
      <c r="P579" s="60"/>
      <c r="Q579" s="60"/>
      <c r="R579" s="60"/>
      <c r="S579" s="60"/>
      <c r="T579" s="60"/>
      <c r="U579" s="60"/>
      <c r="V579" s="60"/>
      <c r="W579" s="60"/>
      <c r="X579" s="60"/>
      <c r="Y579" s="60"/>
      <c r="Z579" s="60"/>
      <c r="AA579" s="60">
        <v>805</v>
      </c>
      <c r="AB579" s="60"/>
      <c r="AC579" s="60"/>
      <c r="AD579" s="60"/>
      <c r="AE579" s="60"/>
      <c r="AF579" s="60"/>
      <c r="AG579" s="60"/>
      <c r="AH579" s="60"/>
      <c r="AI579" s="60"/>
      <c r="AJ579" s="60"/>
      <c r="AK579" s="60"/>
      <c r="AL579" s="60"/>
      <c r="AM579" s="60"/>
      <c r="AN579" s="60"/>
      <c r="AO579" s="60">
        <v>2060.6279878322562</v>
      </c>
      <c r="AP579" s="60"/>
      <c r="AQ579" s="60"/>
      <c r="AR579" s="60">
        <v>2104</v>
      </c>
      <c r="AS579" s="60"/>
      <c r="AT579" s="60"/>
      <c r="AU579" s="60"/>
      <c r="AV579" s="60"/>
      <c r="AW579" s="60">
        <v>1578.1992856241748</v>
      </c>
      <c r="AX579" s="60"/>
      <c r="AY579" s="60"/>
      <c r="AZ579" s="60"/>
      <c r="BA579" s="60">
        <v>1951.8643455708705</v>
      </c>
      <c r="BB579" s="60"/>
      <c r="BC579" s="60">
        <v>3308</v>
      </c>
      <c r="BD579" s="60"/>
      <c r="BE579" s="60"/>
      <c r="BF579" s="60"/>
      <c r="BG579" s="60"/>
      <c r="BH579" s="60"/>
      <c r="BI579" s="60"/>
      <c r="BJ579" s="60"/>
      <c r="BK579" s="60"/>
      <c r="BL579" s="60"/>
      <c r="BM579" s="60"/>
      <c r="BN579" s="60"/>
      <c r="BO579" s="60"/>
      <c r="BP579" s="60"/>
      <c r="BQ579" s="60">
        <v>837</v>
      </c>
      <c r="BR579" s="60">
        <v>937</v>
      </c>
      <c r="BS579" s="60"/>
      <c r="BT579" s="60"/>
      <c r="BU579" s="60"/>
      <c r="BV579" s="60"/>
      <c r="BW579" s="60"/>
      <c r="BX579" s="60">
        <v>2521.5124326564423</v>
      </c>
      <c r="BY579" s="60"/>
      <c r="BZ579" s="60"/>
      <c r="CA579" s="60"/>
      <c r="CB579" s="60"/>
      <c r="CC579" s="60"/>
      <c r="CD579" s="60"/>
      <c r="CE579" s="60"/>
      <c r="CF579" s="60"/>
      <c r="CG579" s="60"/>
      <c r="CH579" s="60"/>
      <c r="CI579" s="60"/>
      <c r="CJ579" s="60"/>
      <c r="CK579" s="60"/>
      <c r="CL579" s="60"/>
      <c r="CM579" s="60"/>
      <c r="CN579" s="60"/>
      <c r="CO579" s="60"/>
      <c r="CP579" s="60"/>
      <c r="CQ579" s="60"/>
      <c r="CR579" s="60"/>
      <c r="CS579" s="60"/>
      <c r="CT579" s="60"/>
      <c r="CU579" s="61"/>
      <c r="CV579" s="60"/>
      <c r="CW579" s="60"/>
      <c r="CX579" s="60"/>
      <c r="CY579" s="60"/>
      <c r="CZ579" s="60"/>
      <c r="DA579" s="60"/>
      <c r="DB579" s="60"/>
      <c r="DC579" s="60"/>
      <c r="DD579" s="60"/>
      <c r="DE579" s="60"/>
      <c r="DF579" s="60"/>
      <c r="DG579" s="60"/>
      <c r="DH579" s="60"/>
      <c r="DI579" s="60"/>
      <c r="DJ579" s="60"/>
      <c r="DK579" s="60">
        <v>2947</v>
      </c>
      <c r="DL579" s="60"/>
      <c r="DM579" s="60"/>
      <c r="DN579" s="60"/>
      <c r="DO579" s="60"/>
      <c r="DP579" s="60"/>
      <c r="DQ579" s="60"/>
      <c r="DR579" s="60">
        <v>687</v>
      </c>
      <c r="DS579" s="60"/>
      <c r="DT579" s="60">
        <v>834</v>
      </c>
      <c r="DU579" s="60"/>
      <c r="DV579" s="60"/>
      <c r="DW579" s="60">
        <v>1648.1022760475003</v>
      </c>
      <c r="DX579" s="60"/>
      <c r="DY579" s="60"/>
      <c r="DZ579" s="60"/>
      <c r="EA579" s="60"/>
      <c r="EB579" s="60"/>
      <c r="EC579" s="60"/>
      <c r="ED579" s="60"/>
      <c r="EE579" s="60"/>
      <c r="EF579" s="60"/>
      <c r="EG579" s="60"/>
      <c r="EH579" s="60"/>
      <c r="EI579" s="60"/>
      <c r="EJ579" s="60"/>
      <c r="EK579" s="60"/>
      <c r="EL579" s="60"/>
      <c r="EM579" s="60"/>
      <c r="EN579" s="60"/>
      <c r="EO579" s="60">
        <v>1457</v>
      </c>
      <c r="EP579" s="60"/>
      <c r="EQ579" s="60"/>
      <c r="ER579" s="60"/>
      <c r="ES579" s="60"/>
      <c r="ET579" s="60"/>
      <c r="EU579" s="60"/>
      <c r="EV579" s="60"/>
      <c r="EW579" s="60"/>
      <c r="EX579" s="60"/>
      <c r="EY579" s="60"/>
      <c r="EZ579" s="60"/>
      <c r="FA579" s="60"/>
      <c r="FB579" s="60"/>
      <c r="FC579" s="60"/>
      <c r="FD579" s="60"/>
      <c r="FE579" s="60"/>
      <c r="FF579" s="60">
        <v>2715.1872000000003</v>
      </c>
      <c r="FG579" s="60"/>
      <c r="FH579" s="60"/>
      <c r="FI579" s="60"/>
      <c r="FJ579" s="60"/>
      <c r="FK579" s="60"/>
      <c r="FL579" s="60">
        <v>1403</v>
      </c>
      <c r="FM579" s="60"/>
      <c r="FN579" s="60"/>
    </row>
    <row r="580" spans="1:170" ht="15.6" x14ac:dyDescent="0.3">
      <c r="A580" s="56">
        <v>1822</v>
      </c>
      <c r="B580" s="60"/>
      <c r="C580" s="60"/>
      <c r="D580" s="60"/>
      <c r="E580" s="60"/>
      <c r="F580" s="60"/>
      <c r="G580" s="60"/>
      <c r="H580" s="60">
        <v>858</v>
      </c>
      <c r="I580" s="60"/>
      <c r="J580" s="60"/>
      <c r="K580" s="60"/>
      <c r="L580" s="60"/>
      <c r="M580" s="60"/>
      <c r="N580" s="60"/>
      <c r="O580" s="60"/>
      <c r="P580" s="60"/>
      <c r="Q580" s="60"/>
      <c r="R580" s="60"/>
      <c r="S580" s="60"/>
      <c r="T580" s="60"/>
      <c r="U580" s="60"/>
      <c r="V580" s="60"/>
      <c r="W580" s="60"/>
      <c r="X580" s="60"/>
      <c r="Y580" s="60"/>
      <c r="Z580" s="60"/>
      <c r="AA580" s="60">
        <v>830</v>
      </c>
      <c r="AB580" s="60"/>
      <c r="AC580" s="60"/>
      <c r="AD580" s="60"/>
      <c r="AE580" s="60"/>
      <c r="AF580" s="60"/>
      <c r="AG580" s="60"/>
      <c r="AH580" s="60"/>
      <c r="AI580" s="60"/>
      <c r="AJ580" s="60"/>
      <c r="AK580" s="60"/>
      <c r="AL580" s="60"/>
      <c r="AM580" s="60"/>
      <c r="AN580" s="60"/>
      <c r="AO580" s="60">
        <v>2045.651248396832</v>
      </c>
      <c r="AP580" s="60"/>
      <c r="AQ580" s="60"/>
      <c r="AR580" s="60">
        <v>2115</v>
      </c>
      <c r="AS580" s="60"/>
      <c r="AT580" s="60"/>
      <c r="AU580" s="60"/>
      <c r="AV580" s="60"/>
      <c r="AW580" s="60">
        <v>1587.3619448619622</v>
      </c>
      <c r="AX580" s="60"/>
      <c r="AY580" s="60"/>
      <c r="AZ580" s="60"/>
      <c r="BA580" s="60">
        <v>1874.7687119590742</v>
      </c>
      <c r="BB580" s="60"/>
      <c r="BC580" s="60">
        <v>3315</v>
      </c>
      <c r="BD580" s="60"/>
      <c r="BE580" s="60"/>
      <c r="BF580" s="60"/>
      <c r="BG580" s="60"/>
      <c r="BH580" s="60"/>
      <c r="BI580" s="60"/>
      <c r="BJ580" s="60"/>
      <c r="BK580" s="60"/>
      <c r="BL580" s="60"/>
      <c r="BM580" s="60"/>
      <c r="BN580" s="60"/>
      <c r="BO580" s="60"/>
      <c r="BP580" s="60"/>
      <c r="BQ580" s="60">
        <v>835</v>
      </c>
      <c r="BR580" s="60"/>
      <c r="BS580" s="60"/>
      <c r="BT580" s="60"/>
      <c r="BU580" s="60"/>
      <c r="BV580" s="60"/>
      <c r="BW580" s="60"/>
      <c r="BX580" s="60">
        <v>2521.5124326564423</v>
      </c>
      <c r="BY580" s="60"/>
      <c r="BZ580" s="60"/>
      <c r="CA580" s="60"/>
      <c r="CB580" s="60"/>
      <c r="CC580" s="60"/>
      <c r="CD580" s="60"/>
      <c r="CE580" s="60"/>
      <c r="CF580" s="60"/>
      <c r="CG580" s="60"/>
      <c r="CH580" s="60"/>
      <c r="CI580" s="60"/>
      <c r="CJ580" s="60"/>
      <c r="CK580" s="60"/>
      <c r="CL580" s="60"/>
      <c r="CM580" s="60"/>
      <c r="CN580" s="60"/>
      <c r="CO580" s="60"/>
      <c r="CP580" s="60"/>
      <c r="CQ580" s="60"/>
      <c r="CR580" s="60"/>
      <c r="CS580" s="60"/>
      <c r="CT580" s="60"/>
      <c r="CU580" s="61"/>
      <c r="CV580" s="60"/>
      <c r="CW580" s="60"/>
      <c r="CX580" s="60"/>
      <c r="CY580" s="60"/>
      <c r="CZ580" s="60"/>
      <c r="DA580" s="60"/>
      <c r="DB580" s="60"/>
      <c r="DC580" s="60"/>
      <c r="DD580" s="60"/>
      <c r="DE580" s="60"/>
      <c r="DF580" s="60"/>
      <c r="DG580" s="60"/>
      <c r="DH580" s="60"/>
      <c r="DI580" s="60"/>
      <c r="DJ580" s="60"/>
      <c r="DK580" s="60">
        <v>2974</v>
      </c>
      <c r="DL580" s="60"/>
      <c r="DM580" s="60"/>
      <c r="DN580" s="60"/>
      <c r="DO580" s="60"/>
      <c r="DP580" s="60"/>
      <c r="DQ580" s="60"/>
      <c r="DR580" s="60">
        <v>655</v>
      </c>
      <c r="DS580" s="60"/>
      <c r="DT580" s="60">
        <v>850</v>
      </c>
      <c r="DU580" s="60"/>
      <c r="DV580" s="60"/>
      <c r="DW580" s="60">
        <v>1636.7555240400002</v>
      </c>
      <c r="DX580" s="60"/>
      <c r="DY580" s="60"/>
      <c r="DZ580" s="60"/>
      <c r="EA580" s="60"/>
      <c r="EB580" s="60"/>
      <c r="EC580" s="60"/>
      <c r="ED580" s="60"/>
      <c r="EE580" s="60"/>
      <c r="EF580" s="60"/>
      <c r="EG580" s="60"/>
      <c r="EH580" s="60"/>
      <c r="EI580" s="60"/>
      <c r="EJ580" s="60"/>
      <c r="EK580" s="60"/>
      <c r="EL580" s="60"/>
      <c r="EM580" s="60"/>
      <c r="EN580" s="60"/>
      <c r="EO580" s="60">
        <v>1465</v>
      </c>
      <c r="EP580" s="60"/>
      <c r="EQ580" s="60"/>
      <c r="ER580" s="60"/>
      <c r="ES580" s="60"/>
      <c r="ET580" s="60"/>
      <c r="EU580" s="60"/>
      <c r="EV580" s="60"/>
      <c r="EW580" s="60"/>
      <c r="EX580" s="60"/>
      <c r="EY580" s="60"/>
      <c r="EZ580" s="60"/>
      <c r="FA580" s="60"/>
      <c r="FB580" s="60"/>
      <c r="FC580" s="60"/>
      <c r="FD580" s="60"/>
      <c r="FE580" s="60"/>
      <c r="FF580" s="60">
        <v>2791.0376000000001</v>
      </c>
      <c r="FG580" s="60"/>
      <c r="FH580" s="60"/>
      <c r="FI580" s="60"/>
      <c r="FJ580" s="60"/>
      <c r="FK580" s="60"/>
      <c r="FL580" s="60">
        <v>1309</v>
      </c>
      <c r="FM580" s="60"/>
      <c r="FN580" s="60"/>
    </row>
    <row r="581" spans="1:170" ht="15.6" x14ac:dyDescent="0.3">
      <c r="A581" s="56">
        <v>1823</v>
      </c>
      <c r="B581" s="60"/>
      <c r="C581" s="60"/>
      <c r="D581" s="60"/>
      <c r="E581" s="60"/>
      <c r="F581" s="60"/>
      <c r="G581" s="60"/>
      <c r="H581" s="60">
        <v>886</v>
      </c>
      <c r="I581" s="60"/>
      <c r="J581" s="60"/>
      <c r="K581" s="60"/>
      <c r="L581" s="60"/>
      <c r="M581" s="60"/>
      <c r="N581" s="60"/>
      <c r="O581" s="60"/>
      <c r="P581" s="60"/>
      <c r="Q581" s="60"/>
      <c r="R581" s="60"/>
      <c r="S581" s="60"/>
      <c r="T581" s="60"/>
      <c r="U581" s="60"/>
      <c r="V581" s="60"/>
      <c r="W581" s="60"/>
      <c r="X581" s="60"/>
      <c r="Y581" s="60"/>
      <c r="Z581" s="60"/>
      <c r="AA581" s="60">
        <v>797</v>
      </c>
      <c r="AB581" s="60"/>
      <c r="AC581" s="60"/>
      <c r="AD581" s="60"/>
      <c r="AE581" s="60"/>
      <c r="AF581" s="60"/>
      <c r="AG581" s="60"/>
      <c r="AH581" s="60"/>
      <c r="AI581" s="60"/>
      <c r="AJ581" s="60"/>
      <c r="AK581" s="60"/>
      <c r="AL581" s="60"/>
      <c r="AM581" s="60"/>
      <c r="AN581" s="60"/>
      <c r="AO581" s="60">
        <v>2028.8698271589956</v>
      </c>
      <c r="AP581" s="60"/>
      <c r="AQ581" s="60"/>
      <c r="AR581" s="60">
        <v>2085</v>
      </c>
      <c r="AS581" s="60"/>
      <c r="AT581" s="60"/>
      <c r="AU581" s="60"/>
      <c r="AV581" s="60"/>
      <c r="AW581" s="60">
        <v>1620.3063163030754</v>
      </c>
      <c r="AX581" s="60"/>
      <c r="AY581" s="60"/>
      <c r="AZ581" s="60"/>
      <c r="BA581" s="60">
        <v>1933.7330429497054</v>
      </c>
      <c r="BB581" s="60"/>
      <c r="BC581" s="60">
        <v>3359</v>
      </c>
      <c r="BD581" s="60"/>
      <c r="BE581" s="60"/>
      <c r="BF581" s="60"/>
      <c r="BG581" s="60"/>
      <c r="BH581" s="60"/>
      <c r="BI581" s="60"/>
      <c r="BJ581" s="60"/>
      <c r="BK581" s="60"/>
      <c r="BL581" s="60"/>
      <c r="BM581" s="60"/>
      <c r="BN581" s="60"/>
      <c r="BO581" s="60"/>
      <c r="BP581" s="60"/>
      <c r="BQ581" s="60">
        <v>837</v>
      </c>
      <c r="BR581" s="60"/>
      <c r="BS581" s="60"/>
      <c r="BT581" s="60"/>
      <c r="BU581" s="60"/>
      <c r="BV581" s="60"/>
      <c r="BW581" s="60"/>
      <c r="BX581" s="60">
        <v>2520.4525283131652</v>
      </c>
      <c r="BY581" s="60"/>
      <c r="BZ581" s="60"/>
      <c r="CA581" s="60"/>
      <c r="CB581" s="60"/>
      <c r="CC581" s="60"/>
      <c r="CD581" s="60"/>
      <c r="CE581" s="60"/>
      <c r="CF581" s="60"/>
      <c r="CG581" s="60"/>
      <c r="CH581" s="60"/>
      <c r="CI581" s="60"/>
      <c r="CJ581" s="60"/>
      <c r="CK581" s="60"/>
      <c r="CL581" s="60"/>
      <c r="CM581" s="60"/>
      <c r="CN581" s="60"/>
      <c r="CO581" s="60"/>
      <c r="CP581" s="60"/>
      <c r="CQ581" s="60"/>
      <c r="CR581" s="60"/>
      <c r="CS581" s="60"/>
      <c r="CT581" s="60"/>
      <c r="CU581" s="61"/>
      <c r="CV581" s="60"/>
      <c r="CW581" s="60"/>
      <c r="CX581" s="60"/>
      <c r="CY581" s="60"/>
      <c r="CZ581" s="60"/>
      <c r="DA581" s="60"/>
      <c r="DB581" s="60"/>
      <c r="DC581" s="60"/>
      <c r="DD581" s="60"/>
      <c r="DE581" s="60"/>
      <c r="DF581" s="60"/>
      <c r="DG581" s="60"/>
      <c r="DH581" s="60"/>
      <c r="DI581" s="60"/>
      <c r="DJ581" s="60"/>
      <c r="DK581" s="60">
        <v>3121</v>
      </c>
      <c r="DL581" s="60"/>
      <c r="DM581" s="60"/>
      <c r="DN581" s="60"/>
      <c r="DO581" s="60"/>
      <c r="DP581" s="60"/>
      <c r="DQ581" s="60"/>
      <c r="DR581" s="60">
        <v>679</v>
      </c>
      <c r="DS581" s="60"/>
      <c r="DT581" s="60">
        <v>870</v>
      </c>
      <c r="DU581" s="60"/>
      <c r="DV581" s="60"/>
      <c r="DW581" s="60">
        <v>1605.4578428525001</v>
      </c>
      <c r="DX581" s="60"/>
      <c r="DY581" s="60"/>
      <c r="DZ581" s="60"/>
      <c r="EA581" s="60"/>
      <c r="EB581" s="60"/>
      <c r="EC581" s="60"/>
      <c r="ED581" s="60"/>
      <c r="EE581" s="60"/>
      <c r="EF581" s="60"/>
      <c r="EG581" s="60"/>
      <c r="EH581" s="60"/>
      <c r="EI581" s="60"/>
      <c r="EJ581" s="60"/>
      <c r="EK581" s="60"/>
      <c r="EL581" s="60"/>
      <c r="EM581" s="60"/>
      <c r="EN581" s="60"/>
      <c r="EO581" s="60">
        <v>1449</v>
      </c>
      <c r="EP581" s="60"/>
      <c r="EQ581" s="60"/>
      <c r="ER581" s="60"/>
      <c r="ES581" s="60"/>
      <c r="ET581" s="60"/>
      <c r="EU581" s="60"/>
      <c r="EV581" s="60"/>
      <c r="EW581" s="60"/>
      <c r="EX581" s="60"/>
      <c r="EY581" s="60"/>
      <c r="EZ581" s="60"/>
      <c r="FA581" s="60"/>
      <c r="FB581" s="60"/>
      <c r="FC581" s="60"/>
      <c r="FD581" s="60"/>
      <c r="FE581" s="60"/>
      <c r="FF581" s="60">
        <v>2760.1831999999999</v>
      </c>
      <c r="FG581" s="60"/>
      <c r="FH581" s="60"/>
      <c r="FI581" s="60"/>
      <c r="FJ581" s="60"/>
      <c r="FK581" s="60"/>
      <c r="FL581" s="60"/>
      <c r="FM581" s="60"/>
      <c r="FN581" s="60"/>
    </row>
    <row r="582" spans="1:170" ht="15.6" x14ac:dyDescent="0.3">
      <c r="A582" s="56">
        <v>1824</v>
      </c>
      <c r="B582" s="60"/>
      <c r="C582" s="60"/>
      <c r="D582" s="60"/>
      <c r="E582" s="60"/>
      <c r="F582" s="60"/>
      <c r="G582" s="60"/>
      <c r="H582" s="60">
        <v>936</v>
      </c>
      <c r="I582" s="60"/>
      <c r="J582" s="60"/>
      <c r="K582" s="60"/>
      <c r="L582" s="60"/>
      <c r="M582" s="60"/>
      <c r="N582" s="60"/>
      <c r="O582" s="60"/>
      <c r="P582" s="60"/>
      <c r="Q582" s="60"/>
      <c r="R582" s="60"/>
      <c r="S582" s="60"/>
      <c r="T582" s="60"/>
      <c r="U582" s="60"/>
      <c r="V582" s="60"/>
      <c r="W582" s="60"/>
      <c r="X582" s="60"/>
      <c r="Y582" s="60"/>
      <c r="Z582" s="60"/>
      <c r="AA582" s="60">
        <v>786</v>
      </c>
      <c r="AB582" s="60"/>
      <c r="AC582" s="60"/>
      <c r="AD582" s="60"/>
      <c r="AE582" s="60"/>
      <c r="AF582" s="60"/>
      <c r="AG582" s="60"/>
      <c r="AH582" s="60"/>
      <c r="AI582" s="60"/>
      <c r="AJ582" s="60"/>
      <c r="AK582" s="60"/>
      <c r="AL582" s="60"/>
      <c r="AM582" s="60"/>
      <c r="AN582" s="60"/>
      <c r="AO582" s="60">
        <v>2135.2432933787904</v>
      </c>
      <c r="AP582" s="60"/>
      <c r="AQ582" s="60"/>
      <c r="AR582" s="60">
        <v>2117</v>
      </c>
      <c r="AS582" s="60"/>
      <c r="AT582" s="60"/>
      <c r="AU582" s="60"/>
      <c r="AV582" s="60"/>
      <c r="AW582" s="60">
        <v>1634.3382103260481</v>
      </c>
      <c r="AX582" s="60"/>
      <c r="AY582" s="60"/>
      <c r="AZ582" s="60"/>
      <c r="BA582" s="60">
        <v>1985.8120530268163</v>
      </c>
      <c r="BB582" s="60"/>
      <c r="BC582" s="60">
        <v>3492</v>
      </c>
      <c r="BD582" s="60"/>
      <c r="BE582" s="60"/>
      <c r="BF582" s="60"/>
      <c r="BG582" s="60"/>
      <c r="BH582" s="60"/>
      <c r="BI582" s="60"/>
      <c r="BJ582" s="60"/>
      <c r="BK582" s="60"/>
      <c r="BL582" s="60"/>
      <c r="BM582" s="60"/>
      <c r="BN582" s="60"/>
      <c r="BO582" s="60"/>
      <c r="BP582" s="60"/>
      <c r="BQ582" s="60">
        <v>795</v>
      </c>
      <c r="BR582" s="60"/>
      <c r="BS582" s="60"/>
      <c r="BT582" s="60"/>
      <c r="BU582" s="60"/>
      <c r="BV582" s="60"/>
      <c r="BW582" s="60"/>
      <c r="BX582" s="60">
        <v>2532.1114760892142</v>
      </c>
      <c r="BY582" s="60"/>
      <c r="BZ582" s="60"/>
      <c r="CA582" s="60"/>
      <c r="CB582" s="60"/>
      <c r="CC582" s="60"/>
      <c r="CD582" s="60"/>
      <c r="CE582" s="60"/>
      <c r="CF582" s="60"/>
      <c r="CG582" s="60"/>
      <c r="CH582" s="60"/>
      <c r="CI582" s="60"/>
      <c r="CJ582" s="60"/>
      <c r="CK582" s="60"/>
      <c r="CL582" s="60"/>
      <c r="CM582" s="60"/>
      <c r="CN582" s="60"/>
      <c r="CO582" s="60"/>
      <c r="CP582" s="60"/>
      <c r="CQ582" s="60"/>
      <c r="CR582" s="60"/>
      <c r="CS582" s="60"/>
      <c r="CT582" s="60"/>
      <c r="CU582" s="61"/>
      <c r="CV582" s="60"/>
      <c r="CW582" s="60"/>
      <c r="CX582" s="60"/>
      <c r="CY582" s="60"/>
      <c r="CZ582" s="60"/>
      <c r="DA582" s="60"/>
      <c r="DB582" s="60"/>
      <c r="DC582" s="60"/>
      <c r="DD582" s="60"/>
      <c r="DE582" s="60"/>
      <c r="DF582" s="60"/>
      <c r="DG582" s="60"/>
      <c r="DH582" s="60"/>
      <c r="DI582" s="60"/>
      <c r="DJ582" s="60"/>
      <c r="DK582" s="60">
        <v>3100</v>
      </c>
      <c r="DL582" s="60"/>
      <c r="DM582" s="60"/>
      <c r="DN582" s="60"/>
      <c r="DO582" s="60"/>
      <c r="DP582" s="60"/>
      <c r="DQ582" s="60"/>
      <c r="DR582" s="60">
        <v>654</v>
      </c>
      <c r="DS582" s="60"/>
      <c r="DT582" s="60">
        <v>888</v>
      </c>
      <c r="DU582" s="60"/>
      <c r="DV582" s="60"/>
      <c r="DW582" s="60">
        <v>1538.1290121470001</v>
      </c>
      <c r="DX582" s="60"/>
      <c r="DY582" s="60"/>
      <c r="DZ582" s="60"/>
      <c r="EA582" s="60"/>
      <c r="EB582" s="60"/>
      <c r="EC582" s="60"/>
      <c r="ED582" s="60"/>
      <c r="EE582" s="60"/>
      <c r="EF582" s="60"/>
      <c r="EG582" s="60"/>
      <c r="EH582" s="60"/>
      <c r="EI582" s="60"/>
      <c r="EJ582" s="60"/>
      <c r="EK582" s="60"/>
      <c r="EL582" s="60"/>
      <c r="EM582" s="60"/>
      <c r="EN582" s="60"/>
      <c r="EO582" s="60">
        <v>1487</v>
      </c>
      <c r="EP582" s="60"/>
      <c r="EQ582" s="60"/>
      <c r="ER582" s="60"/>
      <c r="ES582" s="60"/>
      <c r="ET582" s="60"/>
      <c r="EU582" s="60"/>
      <c r="EV582" s="60"/>
      <c r="EW582" s="60"/>
      <c r="EX582" s="60"/>
      <c r="EY582" s="60"/>
      <c r="EZ582" s="60"/>
      <c r="FA582" s="60"/>
      <c r="FB582" s="60"/>
      <c r="FC582" s="60"/>
      <c r="FD582" s="60"/>
      <c r="FE582" s="60"/>
      <c r="FF582" s="60">
        <v>2836.0336000000002</v>
      </c>
      <c r="FG582" s="60"/>
      <c r="FH582" s="60"/>
      <c r="FI582" s="60"/>
      <c r="FJ582" s="60"/>
      <c r="FK582" s="60"/>
      <c r="FL582" s="60"/>
      <c r="FM582" s="60"/>
      <c r="FN582" s="60"/>
    </row>
    <row r="583" spans="1:170" ht="15.6" x14ac:dyDescent="0.3">
      <c r="A583" s="56">
        <v>1825</v>
      </c>
      <c r="B583" s="60"/>
      <c r="C583" s="60"/>
      <c r="D583" s="60"/>
      <c r="E583" s="60"/>
      <c r="F583" s="60"/>
      <c r="G583" s="60"/>
      <c r="H583" s="60">
        <v>982</v>
      </c>
      <c r="I583" s="60"/>
      <c r="J583" s="60"/>
      <c r="K583" s="60"/>
      <c r="L583" s="60"/>
      <c r="M583" s="60"/>
      <c r="N583" s="60"/>
      <c r="O583" s="60"/>
      <c r="P583" s="60"/>
      <c r="Q583" s="60"/>
      <c r="R583" s="60"/>
      <c r="S583" s="60"/>
      <c r="T583" s="60"/>
      <c r="U583" s="60"/>
      <c r="V583" s="60"/>
      <c r="W583" s="60"/>
      <c r="X583" s="60"/>
      <c r="Y583" s="60"/>
      <c r="Z583" s="60"/>
      <c r="AA583" s="60">
        <v>853</v>
      </c>
      <c r="AB583" s="60"/>
      <c r="AC583" s="60"/>
      <c r="AD583" s="60"/>
      <c r="AE583" s="60"/>
      <c r="AF583" s="60"/>
      <c r="AG583" s="60"/>
      <c r="AH583" s="60"/>
      <c r="AI583" s="60"/>
      <c r="AJ583" s="60"/>
      <c r="AK583" s="60"/>
      <c r="AL583" s="60"/>
      <c r="AM583" s="60"/>
      <c r="AN583" s="60"/>
      <c r="AO583" s="60">
        <v>2141.0433332888456</v>
      </c>
      <c r="AP583" s="60"/>
      <c r="AQ583" s="60"/>
      <c r="AR583" s="60">
        <v>2107</v>
      </c>
      <c r="AS583" s="60"/>
      <c r="AT583" s="60"/>
      <c r="AU583" s="60"/>
      <c r="AV583" s="60"/>
      <c r="AW583" s="60">
        <v>1472.9402667852032</v>
      </c>
      <c r="AX583" s="60"/>
      <c r="AY583" s="60"/>
      <c r="AZ583" s="60"/>
      <c r="BA583" s="60">
        <v>1898.2639946956106</v>
      </c>
      <c r="BB583" s="60"/>
      <c r="BC583" s="60">
        <v>3521</v>
      </c>
      <c r="BD583" s="60"/>
      <c r="BE583" s="60"/>
      <c r="BF583" s="60"/>
      <c r="BG583" s="60"/>
      <c r="BH583" s="60"/>
      <c r="BI583" s="60"/>
      <c r="BJ583" s="60"/>
      <c r="BK583" s="60"/>
      <c r="BL583" s="60"/>
      <c r="BM583" s="60"/>
      <c r="BN583" s="60"/>
      <c r="BO583" s="60"/>
      <c r="BP583" s="60"/>
      <c r="BQ583" s="60">
        <v>818</v>
      </c>
      <c r="BR583" s="60"/>
      <c r="BS583" s="60"/>
      <c r="BT583" s="60"/>
      <c r="BU583" s="60"/>
      <c r="BV583" s="60"/>
      <c r="BW583" s="60"/>
      <c r="BX583" s="60">
        <v>2541.6506151787089</v>
      </c>
      <c r="BY583" s="60"/>
      <c r="BZ583" s="60"/>
      <c r="CA583" s="60"/>
      <c r="CB583" s="60"/>
      <c r="CC583" s="60"/>
      <c r="CD583" s="60"/>
      <c r="CE583" s="60"/>
      <c r="CF583" s="60"/>
      <c r="CG583" s="60"/>
      <c r="CH583" s="60"/>
      <c r="CI583" s="60"/>
      <c r="CJ583" s="60"/>
      <c r="CK583" s="60"/>
      <c r="CL583" s="60"/>
      <c r="CM583" s="60"/>
      <c r="CN583" s="60"/>
      <c r="CO583" s="60"/>
      <c r="CP583" s="60"/>
      <c r="CQ583" s="60"/>
      <c r="CR583" s="60"/>
      <c r="CS583" s="60"/>
      <c r="CT583" s="60"/>
      <c r="CU583" s="61"/>
      <c r="CV583" s="60"/>
      <c r="CW583" s="60"/>
      <c r="CX583" s="60"/>
      <c r="CY583" s="60"/>
      <c r="CZ583" s="60"/>
      <c r="DA583" s="60"/>
      <c r="DB583" s="60"/>
      <c r="DC583" s="60"/>
      <c r="DD583" s="60"/>
      <c r="DE583" s="60"/>
      <c r="DF583" s="60"/>
      <c r="DG583" s="60"/>
      <c r="DH583" s="60"/>
      <c r="DI583" s="60"/>
      <c r="DJ583" s="60"/>
      <c r="DK583" s="60">
        <v>3022</v>
      </c>
      <c r="DL583" s="60"/>
      <c r="DM583" s="60"/>
      <c r="DN583" s="60"/>
      <c r="DO583" s="60"/>
      <c r="DP583" s="60"/>
      <c r="DQ583" s="60"/>
      <c r="DR583" s="60">
        <v>671</v>
      </c>
      <c r="DS583" s="60"/>
      <c r="DT583" s="60">
        <v>897</v>
      </c>
      <c r="DU583" s="60"/>
      <c r="DV583" s="60"/>
      <c r="DW583" s="60">
        <v>1502.63334186875</v>
      </c>
      <c r="DX583" s="60"/>
      <c r="DY583" s="60"/>
      <c r="DZ583" s="60"/>
      <c r="EA583" s="60"/>
      <c r="EB583" s="60"/>
      <c r="EC583" s="60"/>
      <c r="ED583" s="60"/>
      <c r="EE583" s="60"/>
      <c r="EF583" s="60"/>
      <c r="EG583" s="60"/>
      <c r="EH583" s="60"/>
      <c r="EI583" s="60"/>
      <c r="EJ583" s="60"/>
      <c r="EK583" s="60"/>
      <c r="EL583" s="60"/>
      <c r="EM583" s="60"/>
      <c r="EN583" s="60"/>
      <c r="EO583" s="60">
        <v>1527</v>
      </c>
      <c r="EP583" s="60"/>
      <c r="EQ583" s="60"/>
      <c r="ER583" s="60"/>
      <c r="ES583" s="60"/>
      <c r="ET583" s="60"/>
      <c r="EU583" s="60"/>
      <c r="EV583" s="60"/>
      <c r="EW583" s="60"/>
      <c r="EX583" s="60"/>
      <c r="EY583" s="60"/>
      <c r="EZ583" s="60"/>
      <c r="FA583" s="60"/>
      <c r="FB583" s="60"/>
      <c r="FC583" s="60"/>
      <c r="FD583" s="60"/>
      <c r="FE583" s="60"/>
      <c r="FF583" s="60">
        <v>2897.7424000000001</v>
      </c>
      <c r="FG583" s="60"/>
      <c r="FH583" s="60"/>
      <c r="FI583" s="60"/>
      <c r="FJ583" s="60"/>
      <c r="FK583" s="60"/>
      <c r="FL583" s="60"/>
      <c r="FM583" s="60"/>
      <c r="FN583" s="60"/>
    </row>
    <row r="584" spans="1:170" ht="15.6" x14ac:dyDescent="0.3">
      <c r="A584" s="56">
        <v>1826</v>
      </c>
      <c r="B584" s="60"/>
      <c r="C584" s="60"/>
      <c r="D584" s="60"/>
      <c r="E584" s="60"/>
      <c r="F584" s="60"/>
      <c r="G584" s="60"/>
      <c r="H584" s="60">
        <v>999</v>
      </c>
      <c r="I584" s="60"/>
      <c r="J584" s="60"/>
      <c r="K584" s="60"/>
      <c r="L584" s="60"/>
      <c r="M584" s="60"/>
      <c r="N584" s="60"/>
      <c r="O584" s="60"/>
      <c r="P584" s="60"/>
      <c r="Q584" s="60"/>
      <c r="R584" s="60"/>
      <c r="S584" s="60"/>
      <c r="T584" s="60"/>
      <c r="U584" s="60"/>
      <c r="V584" s="60"/>
      <c r="W584" s="60"/>
      <c r="X584" s="60"/>
      <c r="Y584" s="60"/>
      <c r="Z584" s="60"/>
      <c r="AA584" s="60">
        <v>885</v>
      </c>
      <c r="AB584" s="60"/>
      <c r="AC584" s="60"/>
      <c r="AD584" s="60"/>
      <c r="AE584" s="60"/>
      <c r="AF584" s="60"/>
      <c r="AG584" s="60"/>
      <c r="AH584" s="60"/>
      <c r="AI584" s="60"/>
      <c r="AJ584" s="60"/>
      <c r="AK584" s="60"/>
      <c r="AL584" s="60"/>
      <c r="AM584" s="60"/>
      <c r="AN584" s="60"/>
      <c r="AO584" s="60">
        <v>2144.8382866302395</v>
      </c>
      <c r="AP584" s="60"/>
      <c r="AQ584" s="60"/>
      <c r="AR584" s="60">
        <v>2110</v>
      </c>
      <c r="AS584" s="60"/>
      <c r="AT584" s="60"/>
      <c r="AU584" s="60"/>
      <c r="AV584" s="60"/>
      <c r="AW584" s="60">
        <v>1587.3630788847752</v>
      </c>
      <c r="AX584" s="60"/>
      <c r="AY584" s="60"/>
      <c r="AZ584" s="60"/>
      <c r="BA584" s="60">
        <v>1948.8734987288501</v>
      </c>
      <c r="BB584" s="60"/>
      <c r="BC584" s="60">
        <v>3290</v>
      </c>
      <c r="BD584" s="60"/>
      <c r="BE584" s="60"/>
      <c r="BF584" s="60"/>
      <c r="BG584" s="60"/>
      <c r="BH584" s="60"/>
      <c r="BI584" s="60"/>
      <c r="BJ584" s="60"/>
      <c r="BK584" s="60"/>
      <c r="BL584" s="60"/>
      <c r="BM584" s="60"/>
      <c r="BN584" s="60"/>
      <c r="BO584" s="60"/>
      <c r="BP584" s="60"/>
      <c r="BQ584" s="60">
        <v>867</v>
      </c>
      <c r="BR584" s="60"/>
      <c r="BS584" s="60"/>
      <c r="BT584" s="60"/>
      <c r="BU584" s="60"/>
      <c r="BV584" s="60"/>
      <c r="BW584" s="60"/>
      <c r="BX584" s="60">
        <v>2537.4109978056003</v>
      </c>
      <c r="BY584" s="60"/>
      <c r="BZ584" s="60"/>
      <c r="CA584" s="60"/>
      <c r="CB584" s="60"/>
      <c r="CC584" s="60"/>
      <c r="CD584" s="60"/>
      <c r="CE584" s="60"/>
      <c r="CF584" s="60"/>
      <c r="CG584" s="60"/>
      <c r="CH584" s="60"/>
      <c r="CI584" s="60"/>
      <c r="CJ584" s="60"/>
      <c r="CK584" s="60"/>
      <c r="CL584" s="60"/>
      <c r="CM584" s="60"/>
      <c r="CN584" s="60"/>
      <c r="CO584" s="60"/>
      <c r="CP584" s="60"/>
      <c r="CQ584" s="60"/>
      <c r="CR584" s="60"/>
      <c r="CS584" s="60"/>
      <c r="CT584" s="60"/>
      <c r="CU584" s="61"/>
      <c r="CV584" s="60"/>
      <c r="CW584" s="60"/>
      <c r="CX584" s="60"/>
      <c r="CY584" s="60"/>
      <c r="CZ584" s="60"/>
      <c r="DA584" s="60"/>
      <c r="DB584" s="60"/>
      <c r="DC584" s="60"/>
      <c r="DD584" s="60"/>
      <c r="DE584" s="60"/>
      <c r="DF584" s="60"/>
      <c r="DG584" s="60"/>
      <c r="DH584" s="60"/>
      <c r="DI584" s="60"/>
      <c r="DJ584" s="60"/>
      <c r="DK584" s="60">
        <v>3068</v>
      </c>
      <c r="DL584" s="60"/>
      <c r="DM584" s="60"/>
      <c r="DN584" s="60"/>
      <c r="DO584" s="60"/>
      <c r="DP584" s="60"/>
      <c r="DQ584" s="60"/>
      <c r="DR584" s="60">
        <v>639</v>
      </c>
      <c r="DS584" s="60"/>
      <c r="DT584" s="60">
        <v>902</v>
      </c>
      <c r="DU584" s="60"/>
      <c r="DV584" s="60"/>
      <c r="DW584" s="60">
        <v>1558.1464885577502</v>
      </c>
      <c r="DX584" s="60"/>
      <c r="DY584" s="60"/>
      <c r="DZ584" s="60"/>
      <c r="EA584" s="60"/>
      <c r="EB584" s="60"/>
      <c r="EC584" s="60"/>
      <c r="ED584" s="60"/>
      <c r="EE584" s="60"/>
      <c r="EF584" s="60"/>
      <c r="EG584" s="60"/>
      <c r="EH584" s="60"/>
      <c r="EI584" s="60"/>
      <c r="EJ584" s="60"/>
      <c r="EK584" s="60"/>
      <c r="EL584" s="60"/>
      <c r="EM584" s="60"/>
      <c r="EN584" s="60"/>
      <c r="EO584" s="60">
        <v>1532</v>
      </c>
      <c r="EP584" s="60"/>
      <c r="EQ584" s="60"/>
      <c r="ER584" s="60"/>
      <c r="ES584" s="60"/>
      <c r="ET584" s="60"/>
      <c r="EU584" s="60"/>
      <c r="EV584" s="60"/>
      <c r="EW584" s="60"/>
      <c r="EX584" s="60"/>
      <c r="EY584" s="60"/>
      <c r="EZ584" s="60"/>
      <c r="FA584" s="60"/>
      <c r="FB584" s="60"/>
      <c r="FC584" s="60"/>
      <c r="FD584" s="60"/>
      <c r="FE584" s="60"/>
      <c r="FF584" s="60">
        <v>2918.3120000000004</v>
      </c>
      <c r="FG584" s="60"/>
      <c r="FH584" s="60"/>
      <c r="FI584" s="60"/>
      <c r="FJ584" s="60"/>
      <c r="FK584" s="60"/>
      <c r="FL584" s="60">
        <v>1353</v>
      </c>
      <c r="FM584" s="60"/>
      <c r="FN584" s="60"/>
    </row>
    <row r="585" spans="1:170" ht="15.6" x14ac:dyDescent="0.3">
      <c r="A585" s="56">
        <v>1827</v>
      </c>
      <c r="B585" s="60"/>
      <c r="C585" s="60"/>
      <c r="D585" s="60"/>
      <c r="E585" s="60"/>
      <c r="F585" s="60"/>
      <c r="G585" s="60"/>
      <c r="H585" s="60">
        <v>1030</v>
      </c>
      <c r="I585" s="60"/>
      <c r="J585" s="60"/>
      <c r="K585" s="60"/>
      <c r="L585" s="60"/>
      <c r="M585" s="60"/>
      <c r="N585" s="60"/>
      <c r="O585" s="60"/>
      <c r="P585" s="60"/>
      <c r="Q585" s="60"/>
      <c r="R585" s="60"/>
      <c r="S585" s="60"/>
      <c r="T585" s="60"/>
      <c r="U585" s="60"/>
      <c r="V585" s="60"/>
      <c r="W585" s="60"/>
      <c r="X585" s="60"/>
      <c r="Y585" s="60"/>
      <c r="Z585" s="60"/>
      <c r="AA585" s="60">
        <v>904</v>
      </c>
      <c r="AB585" s="60"/>
      <c r="AC585" s="60"/>
      <c r="AD585" s="60"/>
      <c r="AE585" s="60"/>
      <c r="AF585" s="60"/>
      <c r="AG585" s="60"/>
      <c r="AH585" s="60"/>
      <c r="AI585" s="60"/>
      <c r="AJ585" s="60"/>
      <c r="AK585" s="60"/>
      <c r="AL585" s="60"/>
      <c r="AM585" s="60"/>
      <c r="AN585" s="60"/>
      <c r="AO585" s="60">
        <v>2100.242817689551</v>
      </c>
      <c r="AP585" s="60"/>
      <c r="AQ585" s="60"/>
      <c r="AR585" s="60">
        <v>2150</v>
      </c>
      <c r="AS585" s="60"/>
      <c r="AT585" s="60"/>
      <c r="AU585" s="60"/>
      <c r="AV585" s="60"/>
      <c r="AW585" s="60">
        <v>1617.0529994590643</v>
      </c>
      <c r="AX585" s="60"/>
      <c r="AY585" s="60"/>
      <c r="AZ585" s="60"/>
      <c r="BA585" s="60">
        <v>1908.2010280541444</v>
      </c>
      <c r="BB585" s="60"/>
      <c r="BC585" s="60">
        <v>3499</v>
      </c>
      <c r="BD585" s="60"/>
      <c r="BE585" s="60"/>
      <c r="BF585" s="60"/>
      <c r="BG585" s="60"/>
      <c r="BH585" s="60"/>
      <c r="BI585" s="60"/>
      <c r="BJ585" s="60"/>
      <c r="BK585" s="60"/>
      <c r="BL585" s="60"/>
      <c r="BM585" s="60"/>
      <c r="BN585" s="60"/>
      <c r="BO585" s="60"/>
      <c r="BP585" s="60"/>
      <c r="BQ585" s="60">
        <v>874</v>
      </c>
      <c r="BR585" s="60"/>
      <c r="BS585" s="60"/>
      <c r="BT585" s="60"/>
      <c r="BU585" s="60"/>
      <c r="BV585" s="60"/>
      <c r="BW585" s="60"/>
      <c r="BX585" s="60">
        <v>2529.9916674026599</v>
      </c>
      <c r="BY585" s="60"/>
      <c r="BZ585" s="60"/>
      <c r="CA585" s="60"/>
      <c r="CB585" s="60"/>
      <c r="CC585" s="60"/>
      <c r="CD585" s="60"/>
      <c r="CE585" s="60"/>
      <c r="CF585" s="60"/>
      <c r="CG585" s="60"/>
      <c r="CH585" s="60"/>
      <c r="CI585" s="60"/>
      <c r="CJ585" s="60"/>
      <c r="CK585" s="60"/>
      <c r="CL585" s="60"/>
      <c r="CM585" s="60"/>
      <c r="CN585" s="60"/>
      <c r="CO585" s="60"/>
      <c r="CP585" s="60"/>
      <c r="CQ585" s="60"/>
      <c r="CR585" s="60"/>
      <c r="CS585" s="60"/>
      <c r="CT585" s="60"/>
      <c r="CU585" s="61"/>
      <c r="CV585" s="60"/>
      <c r="CW585" s="60"/>
      <c r="CX585" s="60"/>
      <c r="CY585" s="60"/>
      <c r="CZ585" s="60"/>
      <c r="DA585" s="60"/>
      <c r="DB585" s="60"/>
      <c r="DC585" s="60"/>
      <c r="DD585" s="60"/>
      <c r="DE585" s="60"/>
      <c r="DF585" s="60"/>
      <c r="DG585" s="60"/>
      <c r="DH585" s="60"/>
      <c r="DI585" s="60"/>
      <c r="DJ585" s="60"/>
      <c r="DK585" s="60">
        <v>3250</v>
      </c>
      <c r="DL585" s="60"/>
      <c r="DM585" s="60"/>
      <c r="DN585" s="60"/>
      <c r="DO585" s="60"/>
      <c r="DP585" s="60"/>
      <c r="DQ585" s="60"/>
      <c r="DR585" s="60">
        <v>681</v>
      </c>
      <c r="DS585" s="60"/>
      <c r="DT585" s="60">
        <v>921</v>
      </c>
      <c r="DU585" s="60"/>
      <c r="DV585" s="60"/>
      <c r="DW585" s="60">
        <v>1476.5341154427501</v>
      </c>
      <c r="DX585" s="60"/>
      <c r="DY585" s="60"/>
      <c r="DZ585" s="60"/>
      <c r="EA585" s="60"/>
      <c r="EB585" s="60"/>
      <c r="EC585" s="60"/>
      <c r="ED585" s="60"/>
      <c r="EE585" s="60"/>
      <c r="EF585" s="60"/>
      <c r="EG585" s="60"/>
      <c r="EH585" s="60"/>
      <c r="EI585" s="60"/>
      <c r="EJ585" s="60"/>
      <c r="EK585" s="60"/>
      <c r="EL585" s="60"/>
      <c r="EM585" s="60"/>
      <c r="EN585" s="60"/>
      <c r="EO585" s="60">
        <v>1458</v>
      </c>
      <c r="EP585" s="60"/>
      <c r="EQ585" s="60"/>
      <c r="ER585" s="60"/>
      <c r="ES585" s="60"/>
      <c r="ET585" s="60"/>
      <c r="EU585" s="60"/>
      <c r="EV585" s="60"/>
      <c r="EW585" s="60"/>
      <c r="EX585" s="60"/>
      <c r="EY585" s="60"/>
      <c r="EZ585" s="60"/>
      <c r="FA585" s="60"/>
      <c r="FB585" s="60"/>
      <c r="FC585" s="60"/>
      <c r="FD585" s="60"/>
      <c r="FE585" s="60"/>
      <c r="FF585" s="60">
        <v>2929.8824</v>
      </c>
      <c r="FG585" s="60"/>
      <c r="FH585" s="60"/>
      <c r="FI585" s="60"/>
      <c r="FJ585" s="60"/>
      <c r="FK585" s="60"/>
      <c r="FL585" s="60"/>
      <c r="FM585" s="60"/>
      <c r="FN585" s="60"/>
    </row>
    <row r="586" spans="1:170" ht="15.6" x14ac:dyDescent="0.3">
      <c r="A586" s="56">
        <v>1828</v>
      </c>
      <c r="B586" s="60"/>
      <c r="C586" s="60"/>
      <c r="D586" s="60"/>
      <c r="E586" s="60"/>
      <c r="F586" s="60"/>
      <c r="G586" s="60"/>
      <c r="H586" s="60">
        <v>1057</v>
      </c>
      <c r="I586" s="60"/>
      <c r="J586" s="60"/>
      <c r="K586" s="60"/>
      <c r="L586" s="60"/>
      <c r="M586" s="60"/>
      <c r="N586" s="60"/>
      <c r="O586" s="60"/>
      <c r="P586" s="60"/>
      <c r="Q586" s="60"/>
      <c r="R586" s="60"/>
      <c r="S586" s="60"/>
      <c r="T586" s="60"/>
      <c r="U586" s="60"/>
      <c r="V586" s="60"/>
      <c r="W586" s="60"/>
      <c r="X586" s="60"/>
      <c r="Y586" s="60"/>
      <c r="Z586" s="60"/>
      <c r="AA586" s="60">
        <v>910</v>
      </c>
      <c r="AB586" s="60"/>
      <c r="AC586" s="60"/>
      <c r="AD586" s="60"/>
      <c r="AE586" s="60"/>
      <c r="AF586" s="60"/>
      <c r="AG586" s="60"/>
      <c r="AH586" s="60"/>
      <c r="AI586" s="60"/>
      <c r="AJ586" s="60"/>
      <c r="AK586" s="60"/>
      <c r="AL586" s="60"/>
      <c r="AM586" s="60"/>
      <c r="AN586" s="60"/>
      <c r="AO586" s="60">
        <v>2046.0915846166758</v>
      </c>
      <c r="AP586" s="60"/>
      <c r="AQ586" s="60"/>
      <c r="AR586" s="60">
        <v>2163</v>
      </c>
      <c r="AS586" s="60"/>
      <c r="AT586" s="60"/>
      <c r="AU586" s="60"/>
      <c r="AV586" s="60"/>
      <c r="AW586" s="60">
        <v>1607.2123225885048</v>
      </c>
      <c r="AX586" s="60"/>
      <c r="AY586" s="60"/>
      <c r="AZ586" s="60"/>
      <c r="BA586" s="60">
        <v>1896.1698186141543</v>
      </c>
      <c r="BB586" s="60"/>
      <c r="BC586" s="60">
        <v>3461</v>
      </c>
      <c r="BD586" s="60"/>
      <c r="BE586" s="60"/>
      <c r="BF586" s="60"/>
      <c r="BG586" s="60"/>
      <c r="BH586" s="60"/>
      <c r="BI586" s="60"/>
      <c r="BJ586" s="60"/>
      <c r="BK586" s="60"/>
      <c r="BL586" s="60"/>
      <c r="BM586" s="60"/>
      <c r="BN586" s="60"/>
      <c r="BO586" s="60"/>
      <c r="BP586" s="60"/>
      <c r="BQ586" s="60">
        <v>858</v>
      </c>
      <c r="BR586" s="60"/>
      <c r="BS586" s="60"/>
      <c r="BT586" s="60"/>
      <c r="BU586" s="60"/>
      <c r="BV586" s="60"/>
      <c r="BW586" s="60"/>
      <c r="BX586" s="60">
        <v>2523.6322413429966</v>
      </c>
      <c r="BY586" s="60"/>
      <c r="BZ586" s="60"/>
      <c r="CA586" s="60"/>
      <c r="CB586" s="60"/>
      <c r="CC586" s="60"/>
      <c r="CD586" s="60"/>
      <c r="CE586" s="60"/>
      <c r="CF586" s="60"/>
      <c r="CG586" s="60"/>
      <c r="CH586" s="60"/>
      <c r="CI586" s="60"/>
      <c r="CJ586" s="60"/>
      <c r="CK586" s="60"/>
      <c r="CL586" s="60"/>
      <c r="CM586" s="60"/>
      <c r="CN586" s="60"/>
      <c r="CO586" s="60"/>
      <c r="CP586" s="60"/>
      <c r="CQ586" s="60"/>
      <c r="CR586" s="60"/>
      <c r="CS586" s="60"/>
      <c r="CT586" s="60"/>
      <c r="CU586" s="61"/>
      <c r="CV586" s="60"/>
      <c r="CW586" s="60"/>
      <c r="CX586" s="60"/>
      <c r="CY586" s="60"/>
      <c r="CZ586" s="60"/>
      <c r="DA586" s="60"/>
      <c r="DB586" s="60"/>
      <c r="DC586" s="60"/>
      <c r="DD586" s="60"/>
      <c r="DE586" s="60"/>
      <c r="DF586" s="60"/>
      <c r="DG586" s="60"/>
      <c r="DH586" s="60"/>
      <c r="DI586" s="60"/>
      <c r="DJ586" s="60"/>
      <c r="DK586" s="60">
        <v>3319</v>
      </c>
      <c r="DL586" s="60"/>
      <c r="DM586" s="60"/>
      <c r="DN586" s="60"/>
      <c r="DO586" s="60"/>
      <c r="DP586" s="60"/>
      <c r="DQ586" s="60"/>
      <c r="DR586" s="60">
        <v>674</v>
      </c>
      <c r="DS586" s="60"/>
      <c r="DT586" s="60">
        <v>942</v>
      </c>
      <c r="DU586" s="60"/>
      <c r="DV586" s="60"/>
      <c r="DW586" s="60">
        <v>1490.4226374310001</v>
      </c>
      <c r="DX586" s="60"/>
      <c r="DY586" s="60"/>
      <c r="DZ586" s="60"/>
      <c r="EA586" s="60"/>
      <c r="EB586" s="60"/>
      <c r="EC586" s="60"/>
      <c r="ED586" s="60"/>
      <c r="EE586" s="60"/>
      <c r="EF586" s="60"/>
      <c r="EG586" s="60"/>
      <c r="EH586" s="60"/>
      <c r="EI586" s="60"/>
      <c r="EJ586" s="60"/>
      <c r="EK586" s="60"/>
      <c r="EL586" s="60"/>
      <c r="EM586" s="60"/>
      <c r="EN586" s="60"/>
      <c r="EO586" s="60">
        <v>1486</v>
      </c>
      <c r="EP586" s="60"/>
      <c r="EQ586" s="60"/>
      <c r="ER586" s="60"/>
      <c r="ES586" s="60"/>
      <c r="ET586" s="60"/>
      <c r="EU586" s="60"/>
      <c r="EV586" s="60"/>
      <c r="EW586" s="60"/>
      <c r="EX586" s="60"/>
      <c r="EY586" s="60"/>
      <c r="EZ586" s="60"/>
      <c r="FA586" s="60"/>
      <c r="FB586" s="60"/>
      <c r="FC586" s="60"/>
      <c r="FD586" s="60"/>
      <c r="FE586" s="60"/>
      <c r="FF586" s="60">
        <v>2929.8824</v>
      </c>
      <c r="FG586" s="60"/>
      <c r="FH586" s="60"/>
      <c r="FI586" s="60"/>
      <c r="FJ586" s="60"/>
      <c r="FK586" s="60"/>
      <c r="FL586" s="60"/>
      <c r="FM586" s="60"/>
      <c r="FN586" s="60"/>
    </row>
    <row r="587" spans="1:170" ht="15.6" x14ac:dyDescent="0.3">
      <c r="A587" s="56">
        <v>1829</v>
      </c>
      <c r="B587" s="60"/>
      <c r="C587" s="60"/>
      <c r="D587" s="60"/>
      <c r="E587" s="60"/>
      <c r="F587" s="60"/>
      <c r="G587" s="60"/>
      <c r="H587" s="60">
        <v>1114</v>
      </c>
      <c r="I587" s="60"/>
      <c r="J587" s="60"/>
      <c r="K587" s="60"/>
      <c r="L587" s="60"/>
      <c r="M587" s="60"/>
      <c r="N587" s="60"/>
      <c r="O587" s="60"/>
      <c r="P587" s="60"/>
      <c r="Q587" s="60"/>
      <c r="R587" s="60"/>
      <c r="S587" s="60"/>
      <c r="T587" s="60"/>
      <c r="U587" s="60"/>
      <c r="V587" s="60"/>
      <c r="W587" s="60"/>
      <c r="X587" s="60"/>
      <c r="Y587" s="60"/>
      <c r="Z587" s="60"/>
      <c r="AA587" s="60">
        <v>932</v>
      </c>
      <c r="AB587" s="60"/>
      <c r="AC587" s="60"/>
      <c r="AD587" s="60"/>
      <c r="AE587" s="60"/>
      <c r="AF587" s="60"/>
      <c r="AG587" s="60"/>
      <c r="AH587" s="60"/>
      <c r="AI587" s="60"/>
      <c r="AJ587" s="60"/>
      <c r="AK587" s="60"/>
      <c r="AL587" s="60">
        <v>787</v>
      </c>
      <c r="AM587" s="60"/>
      <c r="AN587" s="60"/>
      <c r="AO587" s="60">
        <v>2069.0475007781224</v>
      </c>
      <c r="AP587" s="60"/>
      <c r="AQ587" s="60"/>
      <c r="AR587" s="60">
        <v>2110</v>
      </c>
      <c r="AS587" s="60"/>
      <c r="AT587" s="60"/>
      <c r="AU587" s="60"/>
      <c r="AV587" s="60"/>
      <c r="AW587" s="60">
        <v>1636.2802459794266</v>
      </c>
      <c r="AX587" s="60"/>
      <c r="AY587" s="60"/>
      <c r="AZ587" s="60"/>
      <c r="BA587" s="60">
        <v>1945.7480848302057</v>
      </c>
      <c r="BB587" s="60"/>
      <c r="BC587" s="60">
        <v>3443</v>
      </c>
      <c r="BD587" s="60"/>
      <c r="BE587" s="60"/>
      <c r="BF587" s="60"/>
      <c r="BG587" s="60"/>
      <c r="BH587" s="60"/>
      <c r="BI587" s="60"/>
      <c r="BJ587" s="60"/>
      <c r="BK587" s="60"/>
      <c r="BL587" s="60"/>
      <c r="BM587" s="60"/>
      <c r="BN587" s="60"/>
      <c r="BO587" s="60"/>
      <c r="BP587" s="60"/>
      <c r="BQ587" s="60">
        <v>834</v>
      </c>
      <c r="BR587" s="60"/>
      <c r="BS587" s="60"/>
      <c r="BT587" s="60"/>
      <c r="BU587" s="60"/>
      <c r="BV587" s="60"/>
      <c r="BW587" s="60"/>
      <c r="BX587" s="60">
        <v>2516.2129109400562</v>
      </c>
      <c r="BY587" s="60"/>
      <c r="BZ587" s="60"/>
      <c r="CA587" s="60"/>
      <c r="CB587" s="60"/>
      <c r="CC587" s="60"/>
      <c r="CD587" s="60"/>
      <c r="CE587" s="60"/>
      <c r="CF587" s="60"/>
      <c r="CG587" s="60"/>
      <c r="CH587" s="60"/>
      <c r="CI587" s="60"/>
      <c r="CJ587" s="60"/>
      <c r="CK587" s="60"/>
      <c r="CL587" s="60"/>
      <c r="CM587" s="60"/>
      <c r="CN587" s="60"/>
      <c r="CO587" s="60"/>
      <c r="CP587" s="60"/>
      <c r="CQ587" s="60"/>
      <c r="CR587" s="60"/>
      <c r="CS587" s="60"/>
      <c r="CT587" s="60"/>
      <c r="CU587" s="61"/>
      <c r="CV587" s="60"/>
      <c r="CW587" s="60"/>
      <c r="CX587" s="60"/>
      <c r="CY587" s="60"/>
      <c r="CZ587" s="60"/>
      <c r="DA587" s="60"/>
      <c r="DB587" s="60"/>
      <c r="DC587" s="60"/>
      <c r="DD587" s="60"/>
      <c r="DE587" s="60"/>
      <c r="DF587" s="60"/>
      <c r="DG587" s="60"/>
      <c r="DH587" s="60"/>
      <c r="DI587" s="60"/>
      <c r="DJ587" s="60"/>
      <c r="DK587" s="60">
        <v>3325</v>
      </c>
      <c r="DL587" s="60"/>
      <c r="DM587" s="60"/>
      <c r="DN587" s="60"/>
      <c r="DO587" s="60"/>
      <c r="DP587" s="60"/>
      <c r="DQ587" s="60"/>
      <c r="DR587" s="60">
        <v>660</v>
      </c>
      <c r="DS587" s="60"/>
      <c r="DT587" s="60">
        <v>953</v>
      </c>
      <c r="DU587" s="60"/>
      <c r="DV587" s="60"/>
      <c r="DW587" s="60">
        <v>1646.8715092375</v>
      </c>
      <c r="DX587" s="60"/>
      <c r="DY587" s="60"/>
      <c r="DZ587" s="60"/>
      <c r="EA587" s="60"/>
      <c r="EB587" s="60"/>
      <c r="EC587" s="60"/>
      <c r="ED587" s="60"/>
      <c r="EE587" s="60"/>
      <c r="EF587" s="60"/>
      <c r="EG587" s="60"/>
      <c r="EH587" s="60"/>
      <c r="EI587" s="60"/>
      <c r="EJ587" s="60"/>
      <c r="EK587" s="60"/>
      <c r="EL587" s="60"/>
      <c r="EM587" s="60"/>
      <c r="EN587" s="60"/>
      <c r="EO587" s="60">
        <v>1506</v>
      </c>
      <c r="EP587" s="60"/>
      <c r="EQ587" s="60"/>
      <c r="ER587" s="60"/>
      <c r="ES587" s="60"/>
      <c r="ET587" s="60"/>
      <c r="EU587" s="60"/>
      <c r="EV587" s="60"/>
      <c r="EW587" s="60"/>
      <c r="EX587" s="60"/>
      <c r="EY587" s="60"/>
      <c r="EZ587" s="60"/>
      <c r="FA587" s="60"/>
      <c r="FB587" s="60"/>
      <c r="FC587" s="60"/>
      <c r="FD587" s="60"/>
      <c r="FE587" s="60"/>
      <c r="FF587" s="60">
        <v>2833.4624000000003</v>
      </c>
      <c r="FG587" s="60"/>
      <c r="FH587" s="60"/>
      <c r="FI587" s="60"/>
      <c r="FJ587" s="60"/>
      <c r="FK587" s="60"/>
      <c r="FL587" s="60">
        <v>1372</v>
      </c>
      <c r="FM587" s="60"/>
      <c r="FN587" s="60"/>
    </row>
    <row r="588" spans="1:170" ht="15.6" x14ac:dyDescent="0.3">
      <c r="A588" s="56">
        <v>1830</v>
      </c>
      <c r="B588" s="60"/>
      <c r="C588" s="60"/>
      <c r="D588" s="60"/>
      <c r="E588" s="60"/>
      <c r="F588" s="60"/>
      <c r="G588" s="60"/>
      <c r="H588" s="60">
        <v>1352</v>
      </c>
      <c r="I588" s="60">
        <v>2230</v>
      </c>
      <c r="J588" s="60"/>
      <c r="K588" s="60"/>
      <c r="L588" s="60"/>
      <c r="M588" s="60"/>
      <c r="N588" s="60"/>
      <c r="O588" s="60"/>
      <c r="P588" s="60"/>
      <c r="Q588" s="60"/>
      <c r="R588" s="60"/>
      <c r="S588" s="60"/>
      <c r="T588" s="60"/>
      <c r="U588" s="60"/>
      <c r="V588" s="60"/>
      <c r="W588" s="60"/>
      <c r="X588" s="60"/>
      <c r="Y588" s="60">
        <v>1594</v>
      </c>
      <c r="Z588" s="60"/>
      <c r="AA588" s="60">
        <v>925</v>
      </c>
      <c r="AB588" s="60">
        <v>846</v>
      </c>
      <c r="AC588" s="60"/>
      <c r="AD588" s="60"/>
      <c r="AE588" s="60"/>
      <c r="AF588" s="60"/>
      <c r="AG588" s="60"/>
      <c r="AH588" s="60"/>
      <c r="AI588" s="60"/>
      <c r="AJ588" s="60"/>
      <c r="AK588" s="60"/>
      <c r="AL588" s="60"/>
      <c r="AM588" s="60"/>
      <c r="AN588" s="60"/>
      <c r="AO588" s="60">
        <v>2044.5804429799675</v>
      </c>
      <c r="AP588" s="60"/>
      <c r="AQ588" s="60"/>
      <c r="AR588" s="60">
        <v>2120</v>
      </c>
      <c r="AS588" s="60"/>
      <c r="AT588" s="60"/>
      <c r="AU588" s="60"/>
      <c r="AV588" s="60"/>
      <c r="AW588" s="60">
        <v>1662.3563829071156</v>
      </c>
      <c r="AX588" s="60"/>
      <c r="AY588" s="60"/>
      <c r="AZ588" s="60"/>
      <c r="BA588" s="60">
        <v>1898.1507276294519</v>
      </c>
      <c r="BB588" s="60"/>
      <c r="BC588" s="60">
        <v>3550</v>
      </c>
      <c r="BD588" s="60"/>
      <c r="BE588" s="60"/>
      <c r="BF588" s="60"/>
      <c r="BG588" s="60"/>
      <c r="BH588" s="60"/>
      <c r="BI588" s="60"/>
      <c r="BJ588" s="60"/>
      <c r="BK588" s="60"/>
      <c r="BL588" s="60"/>
      <c r="BM588" s="60"/>
      <c r="BN588" s="60"/>
      <c r="BO588" s="60"/>
      <c r="BP588" s="60"/>
      <c r="BQ588" s="60">
        <v>822</v>
      </c>
      <c r="BR588" s="60"/>
      <c r="BS588" s="60"/>
      <c r="BT588" s="60"/>
      <c r="BU588" s="60"/>
      <c r="BV588" s="60"/>
      <c r="BW588" s="60"/>
      <c r="BX588" s="60">
        <v>2513.0331979102248</v>
      </c>
      <c r="BY588" s="60"/>
      <c r="BZ588" s="60"/>
      <c r="CA588" s="60"/>
      <c r="CB588" s="60"/>
      <c r="CC588" s="60"/>
      <c r="CD588" s="60"/>
      <c r="CE588" s="60"/>
      <c r="CF588" s="60"/>
      <c r="CG588" s="60"/>
      <c r="CH588" s="60"/>
      <c r="CI588" s="60"/>
      <c r="CJ588" s="60"/>
      <c r="CK588" s="60"/>
      <c r="CL588" s="60"/>
      <c r="CM588" s="60"/>
      <c r="CN588" s="60"/>
      <c r="CO588" s="60"/>
      <c r="CP588" s="60"/>
      <c r="CQ588" s="60"/>
      <c r="CR588" s="60"/>
      <c r="CS588" s="60"/>
      <c r="CT588" s="60"/>
      <c r="CU588" s="61"/>
      <c r="CV588" s="60"/>
      <c r="CW588" s="60"/>
      <c r="CX588" s="60"/>
      <c r="CY588" s="60"/>
      <c r="CZ588" s="60"/>
      <c r="DA588" s="60"/>
      <c r="DB588" s="60"/>
      <c r="DC588" s="60"/>
      <c r="DD588" s="60"/>
      <c r="DE588" s="60"/>
      <c r="DF588" s="60"/>
      <c r="DG588" s="60"/>
      <c r="DH588" s="60"/>
      <c r="DI588" s="60"/>
      <c r="DJ588" s="60"/>
      <c r="DK588" s="60">
        <v>3038</v>
      </c>
      <c r="DL588" s="60">
        <v>1441</v>
      </c>
      <c r="DM588" s="60"/>
      <c r="DN588" s="60"/>
      <c r="DO588" s="60"/>
      <c r="DP588" s="60"/>
      <c r="DQ588" s="60"/>
      <c r="DR588" s="60">
        <v>669</v>
      </c>
      <c r="DS588" s="60"/>
      <c r="DT588" s="60">
        <v>942</v>
      </c>
      <c r="DU588" s="60"/>
      <c r="DV588" s="60"/>
      <c r="DW588" s="60">
        <v>1721.0172629649999</v>
      </c>
      <c r="DX588" s="60"/>
      <c r="DY588" s="60"/>
      <c r="DZ588" s="60"/>
      <c r="EA588" s="60"/>
      <c r="EB588" s="60"/>
      <c r="EC588" s="60"/>
      <c r="ED588" s="60"/>
      <c r="EE588" s="60"/>
      <c r="EF588" s="60"/>
      <c r="EG588" s="60"/>
      <c r="EH588" s="60"/>
      <c r="EI588" s="60"/>
      <c r="EJ588" s="60"/>
      <c r="EK588" s="60"/>
      <c r="EL588" s="60"/>
      <c r="EM588" s="60"/>
      <c r="EN588" s="60"/>
      <c r="EO588" s="60">
        <v>1468</v>
      </c>
      <c r="EP588" s="60"/>
      <c r="EQ588" s="60"/>
      <c r="ER588" s="60"/>
      <c r="ES588" s="60"/>
      <c r="ET588" s="60"/>
      <c r="EU588" s="60"/>
      <c r="EV588" s="60"/>
      <c r="EW588" s="60"/>
      <c r="EX588" s="60"/>
      <c r="EY588" s="60"/>
      <c r="EZ588" s="60"/>
      <c r="FA588" s="60"/>
      <c r="FB588" s="60"/>
      <c r="FC588" s="60"/>
      <c r="FD588" s="60"/>
      <c r="FE588" s="60"/>
      <c r="FF588" s="60">
        <v>3039.1584000000003</v>
      </c>
      <c r="FG588" s="60"/>
      <c r="FH588" s="60">
        <v>1922</v>
      </c>
      <c r="FI588" s="60"/>
      <c r="FJ588" s="60"/>
      <c r="FK588" s="60"/>
      <c r="FL588" s="60"/>
      <c r="FM588" s="60"/>
      <c r="FN588" s="60"/>
    </row>
    <row r="589" spans="1:170" ht="15.6" x14ac:dyDescent="0.3">
      <c r="A589" s="56">
        <v>1831</v>
      </c>
      <c r="B589" s="60"/>
      <c r="C589" s="60"/>
      <c r="D589" s="60"/>
      <c r="E589" s="60"/>
      <c r="F589" s="60"/>
      <c r="G589" s="60"/>
      <c r="H589" s="60">
        <v>1398</v>
      </c>
      <c r="I589" s="60"/>
      <c r="J589" s="60"/>
      <c r="K589" s="60"/>
      <c r="L589" s="60"/>
      <c r="M589" s="60"/>
      <c r="N589" s="60"/>
      <c r="O589" s="60"/>
      <c r="P589" s="60"/>
      <c r="Q589" s="60"/>
      <c r="R589" s="60"/>
      <c r="S589" s="60"/>
      <c r="T589" s="60"/>
      <c r="U589" s="60"/>
      <c r="V589" s="60"/>
      <c r="W589" s="60"/>
      <c r="X589" s="60"/>
      <c r="Y589" s="60"/>
      <c r="Z589" s="60"/>
      <c r="AA589" s="60">
        <v>929</v>
      </c>
      <c r="AB589" s="60"/>
      <c r="AC589" s="60"/>
      <c r="AD589" s="60"/>
      <c r="AE589" s="60"/>
      <c r="AF589" s="60"/>
      <c r="AG589" s="60"/>
      <c r="AH589" s="60"/>
      <c r="AI589" s="60"/>
      <c r="AJ589" s="60"/>
      <c r="AK589" s="60"/>
      <c r="AL589" s="60"/>
      <c r="AM589" s="60"/>
      <c r="AN589" s="60"/>
      <c r="AO589" s="60">
        <v>2029.0861949790924</v>
      </c>
      <c r="AP589" s="60"/>
      <c r="AQ589" s="60"/>
      <c r="AR589" s="60">
        <v>2101</v>
      </c>
      <c r="AS589" s="60"/>
      <c r="AT589" s="60"/>
      <c r="AU589" s="60"/>
      <c r="AV589" s="60"/>
      <c r="AW589" s="60">
        <v>1655.4258845766769</v>
      </c>
      <c r="AX589" s="60"/>
      <c r="AY589" s="60"/>
      <c r="AZ589" s="60"/>
      <c r="BA589" s="60">
        <v>1924.7241584020235</v>
      </c>
      <c r="BB589" s="60"/>
      <c r="BC589" s="60">
        <v>3545</v>
      </c>
      <c r="BD589" s="60"/>
      <c r="BE589" s="60"/>
      <c r="BF589" s="60"/>
      <c r="BG589" s="60"/>
      <c r="BH589" s="60"/>
      <c r="BI589" s="60"/>
      <c r="BJ589" s="60"/>
      <c r="BK589" s="60"/>
      <c r="BL589" s="60"/>
      <c r="BM589" s="60"/>
      <c r="BN589" s="60"/>
      <c r="BO589" s="60"/>
      <c r="BP589" s="60"/>
      <c r="BQ589" s="60">
        <v>811</v>
      </c>
      <c r="BR589" s="60">
        <v>945</v>
      </c>
      <c r="BS589" s="60"/>
      <c r="BT589" s="60"/>
      <c r="BU589" s="60"/>
      <c r="BV589" s="60"/>
      <c r="BW589" s="60"/>
      <c r="BX589" s="60">
        <v>2510.9133892236705</v>
      </c>
      <c r="BY589" s="60"/>
      <c r="BZ589" s="60"/>
      <c r="CA589" s="60"/>
      <c r="CB589" s="60"/>
      <c r="CC589" s="60"/>
      <c r="CD589" s="60"/>
      <c r="CE589" s="60"/>
      <c r="CF589" s="60"/>
      <c r="CG589" s="60"/>
      <c r="CH589" s="60"/>
      <c r="CI589" s="60"/>
      <c r="CJ589" s="60"/>
      <c r="CK589" s="60"/>
      <c r="CL589" s="60"/>
      <c r="CM589" s="60"/>
      <c r="CN589" s="60"/>
      <c r="CO589" s="60"/>
      <c r="CP589" s="60"/>
      <c r="CQ589" s="60"/>
      <c r="CR589" s="60"/>
      <c r="CS589" s="60"/>
      <c r="CT589" s="60"/>
      <c r="CU589" s="61"/>
      <c r="CV589" s="60"/>
      <c r="CW589" s="60"/>
      <c r="CX589" s="60"/>
      <c r="CY589" s="60"/>
      <c r="CZ589" s="60"/>
      <c r="DA589" s="60"/>
      <c r="DB589" s="60"/>
      <c r="DC589" s="60"/>
      <c r="DD589" s="60"/>
      <c r="DE589" s="60"/>
      <c r="DF589" s="60"/>
      <c r="DG589" s="60"/>
      <c r="DH589" s="60"/>
      <c r="DI589" s="60"/>
      <c r="DJ589" s="60"/>
      <c r="DK589" s="60">
        <v>3264</v>
      </c>
      <c r="DL589" s="60">
        <v>1355</v>
      </c>
      <c r="DM589" s="60"/>
      <c r="DN589" s="60"/>
      <c r="DO589" s="60"/>
      <c r="DP589" s="60"/>
      <c r="DQ589" s="60"/>
      <c r="DR589" s="60">
        <v>673</v>
      </c>
      <c r="DS589" s="60"/>
      <c r="DT589" s="60">
        <v>929</v>
      </c>
      <c r="DU589" s="60"/>
      <c r="DV589" s="60"/>
      <c r="DW589" s="60">
        <v>1602.9607853350001</v>
      </c>
      <c r="DX589" s="60"/>
      <c r="DY589" s="60"/>
      <c r="DZ589" s="60"/>
      <c r="EA589" s="60"/>
      <c r="EB589" s="60"/>
      <c r="EC589" s="60"/>
      <c r="ED589" s="60"/>
      <c r="EE589" s="60"/>
      <c r="EF589" s="60"/>
      <c r="EG589" s="60"/>
      <c r="EH589" s="60"/>
      <c r="EI589" s="60"/>
      <c r="EJ589" s="60"/>
      <c r="EK589" s="60"/>
      <c r="EL589" s="60"/>
      <c r="EM589" s="60"/>
      <c r="EN589" s="60"/>
      <c r="EO589" s="60">
        <v>1497</v>
      </c>
      <c r="EP589" s="60"/>
      <c r="EQ589" s="60"/>
      <c r="ER589" s="60"/>
      <c r="ES589" s="60"/>
      <c r="ET589" s="60"/>
      <c r="EU589" s="60"/>
      <c r="EV589" s="60"/>
      <c r="EW589" s="60"/>
      <c r="EX589" s="60"/>
      <c r="EY589" s="60"/>
      <c r="EZ589" s="60"/>
      <c r="FA589" s="60"/>
      <c r="FB589" s="60"/>
      <c r="FC589" s="60"/>
      <c r="FD589" s="60"/>
      <c r="FE589" s="60"/>
      <c r="FF589" s="60">
        <v>3225.5704000000001</v>
      </c>
      <c r="FG589" s="60"/>
      <c r="FH589" s="60">
        <v>1897</v>
      </c>
      <c r="FI589" s="60"/>
      <c r="FJ589" s="60"/>
      <c r="FK589" s="60"/>
      <c r="FL589" s="60">
        <v>1243</v>
      </c>
      <c r="FM589" s="60"/>
      <c r="FN589" s="60"/>
    </row>
    <row r="590" spans="1:170" ht="15.6" x14ac:dyDescent="0.3">
      <c r="A590" s="56">
        <v>1832</v>
      </c>
      <c r="B590" s="60"/>
      <c r="C590" s="60"/>
      <c r="D590" s="60"/>
      <c r="E590" s="60"/>
      <c r="F590" s="60"/>
      <c r="G590" s="60"/>
      <c r="H590" s="60">
        <v>1428</v>
      </c>
      <c r="I590" s="60"/>
      <c r="J590" s="60"/>
      <c r="K590" s="60"/>
      <c r="L590" s="60"/>
      <c r="M590" s="60"/>
      <c r="N590" s="60"/>
      <c r="O590" s="60"/>
      <c r="P590" s="60"/>
      <c r="Q590" s="60"/>
      <c r="R590" s="60"/>
      <c r="S590" s="60"/>
      <c r="T590" s="60"/>
      <c r="U590" s="60"/>
      <c r="V590" s="60"/>
      <c r="W590" s="60"/>
      <c r="X590" s="60"/>
      <c r="Y590" s="60"/>
      <c r="Z590" s="60"/>
      <c r="AA590" s="60">
        <v>956</v>
      </c>
      <c r="AB590" s="60"/>
      <c r="AC590" s="60"/>
      <c r="AD590" s="60"/>
      <c r="AE590" s="60"/>
      <c r="AF590" s="60"/>
      <c r="AG590" s="60"/>
      <c r="AH590" s="60"/>
      <c r="AI590" s="60"/>
      <c r="AJ590" s="60"/>
      <c r="AK590" s="60"/>
      <c r="AL590" s="60"/>
      <c r="AM590" s="60"/>
      <c r="AN590" s="60"/>
      <c r="AO590" s="60">
        <v>2073.243089853202</v>
      </c>
      <c r="AP590" s="60"/>
      <c r="AQ590" s="60"/>
      <c r="AR590" s="60">
        <v>2158</v>
      </c>
      <c r="AS590" s="60"/>
      <c r="AT590" s="60"/>
      <c r="AU590" s="60"/>
      <c r="AV590" s="60"/>
      <c r="AW590" s="60">
        <v>1551.8247673145231</v>
      </c>
      <c r="AX590" s="60"/>
      <c r="AY590" s="60"/>
      <c r="AZ590" s="60"/>
      <c r="BA590" s="60">
        <v>2091.7204776648459</v>
      </c>
      <c r="BB590" s="60"/>
      <c r="BC590" s="60">
        <v>3612</v>
      </c>
      <c r="BD590" s="60"/>
      <c r="BE590" s="60"/>
      <c r="BF590" s="60"/>
      <c r="BG590" s="60"/>
      <c r="BH590" s="60"/>
      <c r="BI590" s="60"/>
      <c r="BJ590" s="60"/>
      <c r="BK590" s="60"/>
      <c r="BL590" s="60"/>
      <c r="BM590" s="60"/>
      <c r="BN590" s="60"/>
      <c r="BO590" s="60"/>
      <c r="BP590" s="60"/>
      <c r="BQ590" s="60">
        <v>811</v>
      </c>
      <c r="BR590" s="60"/>
      <c r="BS590" s="60"/>
      <c r="BT590" s="60"/>
      <c r="BU590" s="60"/>
      <c r="BV590" s="60"/>
      <c r="BW590" s="60"/>
      <c r="BX590" s="60">
        <v>2506.6737718505619</v>
      </c>
      <c r="BY590" s="60"/>
      <c r="BZ590" s="60"/>
      <c r="CA590" s="60"/>
      <c r="CB590" s="60"/>
      <c r="CC590" s="60"/>
      <c r="CD590" s="60"/>
      <c r="CE590" s="60"/>
      <c r="CF590" s="60"/>
      <c r="CG590" s="60"/>
      <c r="CH590" s="60"/>
      <c r="CI590" s="60"/>
      <c r="CJ590" s="60"/>
      <c r="CK590" s="60"/>
      <c r="CL590" s="60"/>
      <c r="CM590" s="60"/>
      <c r="CN590" s="60"/>
      <c r="CO590" s="60"/>
      <c r="CP590" s="60"/>
      <c r="CQ590" s="60"/>
      <c r="CR590" s="60"/>
      <c r="CS590" s="60"/>
      <c r="CT590" s="60"/>
      <c r="CU590" s="61"/>
      <c r="CV590" s="60"/>
      <c r="CW590" s="60"/>
      <c r="CX590" s="60"/>
      <c r="CY590" s="60"/>
      <c r="CZ590" s="60"/>
      <c r="DA590" s="60"/>
      <c r="DB590" s="60"/>
      <c r="DC590" s="60"/>
      <c r="DD590" s="60"/>
      <c r="DE590" s="60"/>
      <c r="DF590" s="60"/>
      <c r="DG590" s="60"/>
      <c r="DH590" s="60"/>
      <c r="DI590" s="60"/>
      <c r="DJ590" s="60"/>
      <c r="DK590" s="60">
        <v>3417</v>
      </c>
      <c r="DL590" s="60">
        <v>1393</v>
      </c>
      <c r="DM590" s="60"/>
      <c r="DN590" s="60"/>
      <c r="DO590" s="60"/>
      <c r="DP590" s="60"/>
      <c r="DQ590" s="60"/>
      <c r="DR590" s="60">
        <v>655</v>
      </c>
      <c r="DS590" s="60"/>
      <c r="DT590" s="60">
        <v>923</v>
      </c>
      <c r="DU590" s="60"/>
      <c r="DV590" s="60"/>
      <c r="DW590" s="60">
        <v>1525.3434233309999</v>
      </c>
      <c r="DX590" s="60"/>
      <c r="DY590" s="60"/>
      <c r="DZ590" s="60"/>
      <c r="EA590" s="60"/>
      <c r="EB590" s="60"/>
      <c r="EC590" s="60"/>
      <c r="ED590" s="60"/>
      <c r="EE590" s="60"/>
      <c r="EF590" s="60"/>
      <c r="EG590" s="60"/>
      <c r="EH590" s="60"/>
      <c r="EI590" s="60"/>
      <c r="EJ590" s="60"/>
      <c r="EK590" s="60"/>
      <c r="EL590" s="60"/>
      <c r="EM590" s="60"/>
      <c r="EN590" s="60"/>
      <c r="EO590" s="60">
        <v>1457</v>
      </c>
      <c r="EP590" s="60"/>
      <c r="EQ590" s="60"/>
      <c r="ER590" s="60"/>
      <c r="ES590" s="60"/>
      <c r="ET590" s="60"/>
      <c r="EU590" s="60"/>
      <c r="EV590" s="60"/>
      <c r="EW590" s="60"/>
      <c r="EX590" s="60"/>
      <c r="EY590" s="60"/>
      <c r="EZ590" s="60"/>
      <c r="FA590" s="60"/>
      <c r="FB590" s="60"/>
      <c r="FC590" s="60"/>
      <c r="FD590" s="60"/>
      <c r="FE590" s="60"/>
      <c r="FF590" s="60">
        <v>3342.5600000000004</v>
      </c>
      <c r="FG590" s="60"/>
      <c r="FH590" s="60">
        <v>2142</v>
      </c>
      <c r="FI590" s="60"/>
      <c r="FJ590" s="60"/>
      <c r="FK590" s="60"/>
      <c r="FL590" s="60"/>
      <c r="FM590" s="60"/>
      <c r="FN590" s="60"/>
    </row>
    <row r="591" spans="1:170" ht="15.6" x14ac:dyDescent="0.3">
      <c r="A591" s="56">
        <v>1833</v>
      </c>
      <c r="B591" s="60"/>
      <c r="C591" s="60"/>
      <c r="D591" s="60"/>
      <c r="E591" s="60"/>
      <c r="F591" s="60"/>
      <c r="G591" s="60"/>
      <c r="H591" s="60">
        <v>1435</v>
      </c>
      <c r="I591" s="60"/>
      <c r="J591" s="60"/>
      <c r="K591" s="60"/>
      <c r="L591" s="60"/>
      <c r="M591" s="60"/>
      <c r="N591" s="60"/>
      <c r="O591" s="60"/>
      <c r="P591" s="60"/>
      <c r="Q591" s="60"/>
      <c r="R591" s="60"/>
      <c r="S591" s="60"/>
      <c r="T591" s="60"/>
      <c r="U591" s="60"/>
      <c r="V591" s="60"/>
      <c r="W591" s="60"/>
      <c r="X591" s="60"/>
      <c r="Y591" s="60"/>
      <c r="Z591" s="60"/>
      <c r="AA591" s="60">
        <v>961</v>
      </c>
      <c r="AB591" s="60"/>
      <c r="AC591" s="60"/>
      <c r="AD591" s="60"/>
      <c r="AE591" s="60"/>
      <c r="AF591" s="60"/>
      <c r="AG591" s="60"/>
      <c r="AH591" s="60"/>
      <c r="AI591" s="60"/>
      <c r="AJ591" s="60"/>
      <c r="AK591" s="60"/>
      <c r="AL591" s="60"/>
      <c r="AM591" s="60"/>
      <c r="AN591" s="60"/>
      <c r="AO591" s="60">
        <v>2142.0349625332751</v>
      </c>
      <c r="AP591" s="60"/>
      <c r="AQ591" s="60"/>
      <c r="AR591" s="60">
        <v>2130</v>
      </c>
      <c r="AS591" s="60"/>
      <c r="AT591" s="60"/>
      <c r="AU591" s="60"/>
      <c r="AV591" s="60"/>
      <c r="AW591" s="60">
        <v>1589.8493780204574</v>
      </c>
      <c r="AX591" s="60"/>
      <c r="AY591" s="60"/>
      <c r="AZ591" s="60"/>
      <c r="BA591" s="60">
        <v>2052.4140419376195</v>
      </c>
      <c r="BB591" s="60"/>
      <c r="BC591" s="60">
        <v>3599</v>
      </c>
      <c r="BD591" s="60"/>
      <c r="BE591" s="60"/>
      <c r="BF591" s="60"/>
      <c r="BG591" s="60"/>
      <c r="BH591" s="60"/>
      <c r="BI591" s="60"/>
      <c r="BJ591" s="60">
        <v>1537</v>
      </c>
      <c r="BK591" s="60"/>
      <c r="BL591" s="60"/>
      <c r="BM591" s="60"/>
      <c r="BN591" s="60"/>
      <c r="BO591" s="60"/>
      <c r="BP591" s="60"/>
      <c r="BQ591" s="60">
        <v>840</v>
      </c>
      <c r="BR591" s="60"/>
      <c r="BS591" s="60"/>
      <c r="BT591" s="60"/>
      <c r="BU591" s="60"/>
      <c r="BV591" s="60"/>
      <c r="BW591" s="60"/>
      <c r="BX591" s="60">
        <v>2513.0331979102252</v>
      </c>
      <c r="BY591" s="60"/>
      <c r="BZ591" s="60"/>
      <c r="CA591" s="60"/>
      <c r="CB591" s="60"/>
      <c r="CC591" s="60"/>
      <c r="CD591" s="60"/>
      <c r="CE591" s="60"/>
      <c r="CF591" s="60"/>
      <c r="CG591" s="60"/>
      <c r="CH591" s="60"/>
      <c r="CI591" s="60"/>
      <c r="CJ591" s="60"/>
      <c r="CK591" s="60"/>
      <c r="CL591" s="60"/>
      <c r="CM591" s="60"/>
      <c r="CN591" s="60"/>
      <c r="CO591" s="60"/>
      <c r="CP591" s="60"/>
      <c r="CQ591" s="60"/>
      <c r="CR591" s="60"/>
      <c r="CS591" s="60"/>
      <c r="CT591" s="60"/>
      <c r="CU591" s="61"/>
      <c r="CV591" s="60"/>
      <c r="CW591" s="60"/>
      <c r="CX591" s="60"/>
      <c r="CY591" s="60"/>
      <c r="CZ591" s="60"/>
      <c r="DA591" s="60"/>
      <c r="DB591" s="60"/>
      <c r="DC591" s="60"/>
      <c r="DD591" s="60"/>
      <c r="DE591" s="60"/>
      <c r="DF591" s="60"/>
      <c r="DG591" s="60"/>
      <c r="DH591" s="60"/>
      <c r="DI591" s="60"/>
      <c r="DJ591" s="60"/>
      <c r="DK591" s="60">
        <v>3341</v>
      </c>
      <c r="DL591" s="60">
        <v>1508</v>
      </c>
      <c r="DM591" s="60"/>
      <c r="DN591" s="60"/>
      <c r="DO591" s="60"/>
      <c r="DP591" s="60"/>
      <c r="DQ591" s="60"/>
      <c r="DR591" s="60">
        <v>684</v>
      </c>
      <c r="DS591" s="60"/>
      <c r="DT591" s="60">
        <v>920</v>
      </c>
      <c r="DU591" s="60"/>
      <c r="DV591" s="60"/>
      <c r="DW591" s="60">
        <v>1420.9199322727502</v>
      </c>
      <c r="DX591" s="60"/>
      <c r="DY591" s="60"/>
      <c r="DZ591" s="60"/>
      <c r="EA591" s="60"/>
      <c r="EB591" s="60"/>
      <c r="EC591" s="60"/>
      <c r="ED591" s="60"/>
      <c r="EE591" s="60"/>
      <c r="EF591" s="60"/>
      <c r="EG591" s="60"/>
      <c r="EH591" s="60"/>
      <c r="EI591" s="60"/>
      <c r="EJ591" s="60"/>
      <c r="EK591" s="60"/>
      <c r="EL591" s="60"/>
      <c r="EM591" s="60"/>
      <c r="EN591" s="60"/>
      <c r="EO591" s="60">
        <v>1503</v>
      </c>
      <c r="EP591" s="60"/>
      <c r="EQ591" s="60"/>
      <c r="ER591" s="60"/>
      <c r="ES591" s="60"/>
      <c r="ET591" s="60"/>
      <c r="EU591" s="60"/>
      <c r="EV591" s="60"/>
      <c r="EW591" s="60"/>
      <c r="EX591" s="60"/>
      <c r="EY591" s="60"/>
      <c r="EZ591" s="60"/>
      <c r="FA591" s="60"/>
      <c r="FB591" s="60"/>
      <c r="FC591" s="60"/>
      <c r="FD591" s="60"/>
      <c r="FE591" s="60"/>
      <c r="FF591" s="60">
        <v>3459.5496000000003</v>
      </c>
      <c r="FG591" s="60"/>
      <c r="FH591" s="60">
        <v>2173</v>
      </c>
      <c r="FI591" s="60"/>
      <c r="FJ591" s="60"/>
      <c r="FK591" s="60"/>
      <c r="FL591" s="60"/>
      <c r="FM591" s="60"/>
      <c r="FN591" s="60"/>
    </row>
    <row r="592" spans="1:170" ht="15.6" x14ac:dyDescent="0.3">
      <c r="A592" s="56">
        <v>1834</v>
      </c>
      <c r="B592" s="60"/>
      <c r="C592" s="60"/>
      <c r="D592" s="60"/>
      <c r="E592" s="60"/>
      <c r="F592" s="60"/>
      <c r="G592" s="60"/>
      <c r="H592" s="60">
        <v>1508</v>
      </c>
      <c r="I592" s="60"/>
      <c r="J592" s="60"/>
      <c r="K592" s="60"/>
      <c r="L592" s="60"/>
      <c r="M592" s="60"/>
      <c r="N592" s="60"/>
      <c r="O592" s="60"/>
      <c r="P592" s="60"/>
      <c r="Q592" s="60"/>
      <c r="R592" s="60"/>
      <c r="S592" s="60"/>
      <c r="T592" s="60"/>
      <c r="U592" s="60"/>
      <c r="V592" s="60"/>
      <c r="W592" s="60"/>
      <c r="X592" s="60"/>
      <c r="Y592" s="60"/>
      <c r="Z592" s="60"/>
      <c r="AA592" s="60">
        <v>983</v>
      </c>
      <c r="AB592" s="60"/>
      <c r="AC592" s="60"/>
      <c r="AD592" s="60"/>
      <c r="AE592" s="60"/>
      <c r="AF592" s="60"/>
      <c r="AG592" s="60"/>
      <c r="AH592" s="60"/>
      <c r="AI592" s="60"/>
      <c r="AJ592" s="60"/>
      <c r="AK592" s="60"/>
      <c r="AL592" s="60"/>
      <c r="AM592" s="60"/>
      <c r="AN592" s="60"/>
      <c r="AO592" s="60">
        <v>2168.9006271156768</v>
      </c>
      <c r="AP592" s="60"/>
      <c r="AQ592" s="60"/>
      <c r="AR592" s="60">
        <v>2227</v>
      </c>
      <c r="AS592" s="60"/>
      <c r="AT592" s="60"/>
      <c r="AU592" s="60"/>
      <c r="AV592" s="60"/>
      <c r="AW592" s="60">
        <v>1564.5525291611057</v>
      </c>
      <c r="AX592" s="60"/>
      <c r="AY592" s="60"/>
      <c r="AZ592" s="60"/>
      <c r="BA592" s="60">
        <v>2055.4949757483801</v>
      </c>
      <c r="BB592" s="60"/>
      <c r="BC592" s="60">
        <v>3639</v>
      </c>
      <c r="BD592" s="60"/>
      <c r="BE592" s="60"/>
      <c r="BF592" s="60"/>
      <c r="BG592" s="60"/>
      <c r="BH592" s="60"/>
      <c r="BI592" s="60"/>
      <c r="BJ592" s="60">
        <v>1635</v>
      </c>
      <c r="BK592" s="60"/>
      <c r="BL592" s="60"/>
      <c r="BM592" s="60"/>
      <c r="BN592" s="60"/>
      <c r="BO592" s="60"/>
      <c r="BP592" s="60"/>
      <c r="BQ592" s="60">
        <v>867</v>
      </c>
      <c r="BR592" s="60"/>
      <c r="BS592" s="60"/>
      <c r="BT592" s="60"/>
      <c r="BU592" s="60"/>
      <c r="BV592" s="60"/>
      <c r="BW592" s="60"/>
      <c r="BX592" s="60">
        <v>2520.4525283131657</v>
      </c>
      <c r="BY592" s="60"/>
      <c r="BZ592" s="60"/>
      <c r="CA592" s="60"/>
      <c r="CB592" s="60"/>
      <c r="CC592" s="60"/>
      <c r="CD592" s="60"/>
      <c r="CE592" s="60"/>
      <c r="CF592" s="60"/>
      <c r="CG592" s="60"/>
      <c r="CH592" s="60"/>
      <c r="CI592" s="60"/>
      <c r="CJ592" s="60"/>
      <c r="CK592" s="60"/>
      <c r="CL592" s="60"/>
      <c r="CM592" s="60"/>
      <c r="CN592" s="60"/>
      <c r="CO592" s="60"/>
      <c r="CP592" s="60"/>
      <c r="CQ592" s="60"/>
      <c r="CR592" s="60"/>
      <c r="CS592" s="60"/>
      <c r="CT592" s="60"/>
      <c r="CU592" s="61"/>
      <c r="CV592" s="60"/>
      <c r="CW592" s="60"/>
      <c r="CX592" s="60"/>
      <c r="CY592" s="60"/>
      <c r="CZ592" s="60"/>
      <c r="DA592" s="60"/>
      <c r="DB592" s="60"/>
      <c r="DC592" s="60"/>
      <c r="DD592" s="60"/>
      <c r="DE592" s="60"/>
      <c r="DF592" s="60"/>
      <c r="DG592" s="60"/>
      <c r="DH592" s="60"/>
      <c r="DI592" s="60"/>
      <c r="DJ592" s="60"/>
      <c r="DK592" s="60">
        <v>3370</v>
      </c>
      <c r="DL592" s="60">
        <v>1527</v>
      </c>
      <c r="DM592" s="60"/>
      <c r="DN592" s="60"/>
      <c r="DO592" s="60"/>
      <c r="DP592" s="60"/>
      <c r="DQ592" s="60"/>
      <c r="DR592" s="60">
        <v>703</v>
      </c>
      <c r="DS592" s="60"/>
      <c r="DT592" s="60">
        <v>923</v>
      </c>
      <c r="DU592" s="60"/>
      <c r="DV592" s="60"/>
      <c r="DW592" s="60">
        <v>1465.9441111542501</v>
      </c>
      <c r="DX592" s="60"/>
      <c r="DY592" s="60"/>
      <c r="DZ592" s="60"/>
      <c r="EA592" s="60"/>
      <c r="EB592" s="60"/>
      <c r="EC592" s="60"/>
      <c r="ED592" s="60"/>
      <c r="EE592" s="60"/>
      <c r="EF592" s="60"/>
      <c r="EG592" s="60"/>
      <c r="EH592" s="60"/>
      <c r="EI592" s="60"/>
      <c r="EJ592" s="60"/>
      <c r="EK592" s="60"/>
      <c r="EL592" s="60"/>
      <c r="EM592" s="60"/>
      <c r="EN592" s="60"/>
      <c r="EO592" s="60">
        <v>1522</v>
      </c>
      <c r="EP592" s="60"/>
      <c r="EQ592" s="60"/>
      <c r="ER592" s="60"/>
      <c r="ES592" s="60"/>
      <c r="ET592" s="60"/>
      <c r="EU592" s="60"/>
      <c r="EV592" s="60"/>
      <c r="EW592" s="60"/>
      <c r="EX592" s="60"/>
      <c r="EY592" s="60"/>
      <c r="EZ592" s="60"/>
      <c r="FA592" s="60"/>
      <c r="FB592" s="60"/>
      <c r="FC592" s="60"/>
      <c r="FD592" s="60"/>
      <c r="FE592" s="60"/>
      <c r="FF592" s="60">
        <v>3294.9928</v>
      </c>
      <c r="FG592" s="60"/>
      <c r="FH592" s="60">
        <v>2195</v>
      </c>
      <c r="FI592" s="60"/>
      <c r="FJ592" s="60"/>
      <c r="FK592" s="60"/>
      <c r="FL592" s="60"/>
      <c r="FM592" s="60"/>
      <c r="FN592" s="60"/>
    </row>
    <row r="593" spans="1:170" ht="15.6" x14ac:dyDescent="0.3">
      <c r="A593" s="56">
        <v>1835</v>
      </c>
      <c r="B593" s="60"/>
      <c r="C593" s="60"/>
      <c r="D593" s="60"/>
      <c r="E593" s="60"/>
      <c r="F593" s="60"/>
      <c r="G593" s="60"/>
      <c r="H593" s="60">
        <v>1825</v>
      </c>
      <c r="I593" s="60"/>
      <c r="J593" s="60"/>
      <c r="K593" s="60"/>
      <c r="L593" s="60"/>
      <c r="M593" s="60"/>
      <c r="N593" s="60"/>
      <c r="O593" s="60"/>
      <c r="P593" s="60"/>
      <c r="Q593" s="60"/>
      <c r="R593" s="60"/>
      <c r="S593" s="60"/>
      <c r="T593" s="60"/>
      <c r="U593" s="60"/>
      <c r="V593" s="60"/>
      <c r="W593" s="60"/>
      <c r="X593" s="60"/>
      <c r="Y593" s="60"/>
      <c r="Z593" s="60"/>
      <c r="AA593" s="60">
        <v>1003</v>
      </c>
      <c r="AB593" s="60"/>
      <c r="AC593" s="60"/>
      <c r="AD593" s="60"/>
      <c r="AE593" s="60"/>
      <c r="AF593" s="60"/>
      <c r="AG593" s="60"/>
      <c r="AH593" s="60"/>
      <c r="AI593" s="60"/>
      <c r="AJ593" s="60"/>
      <c r="AK593" s="60"/>
      <c r="AL593" s="60"/>
      <c r="AM593" s="60"/>
      <c r="AN593" s="60"/>
      <c r="AO593" s="60">
        <v>2170.5001950101801</v>
      </c>
      <c r="AP593" s="60"/>
      <c r="AQ593" s="60"/>
      <c r="AR593" s="60">
        <v>2195</v>
      </c>
      <c r="AS593" s="60"/>
      <c r="AT593" s="60"/>
      <c r="AU593" s="60"/>
      <c r="AV593" s="60"/>
      <c r="AW593" s="60">
        <v>1573.8107997470327</v>
      </c>
      <c r="AX593" s="60"/>
      <c r="AY593" s="60"/>
      <c r="AZ593" s="60"/>
      <c r="BA593" s="60">
        <v>2124.2776982002961</v>
      </c>
      <c r="BB593" s="60"/>
      <c r="BC593" s="60">
        <v>3861</v>
      </c>
      <c r="BD593" s="60"/>
      <c r="BE593" s="60"/>
      <c r="BF593" s="60"/>
      <c r="BG593" s="60"/>
      <c r="BH593" s="60"/>
      <c r="BI593" s="60"/>
      <c r="BJ593" s="60">
        <v>2138</v>
      </c>
      <c r="BK593" s="60"/>
      <c r="BL593" s="60"/>
      <c r="BM593" s="60"/>
      <c r="BN593" s="60"/>
      <c r="BO593" s="60"/>
      <c r="BP593" s="60"/>
      <c r="BQ593" s="60">
        <v>838</v>
      </c>
      <c r="BR593" s="60"/>
      <c r="BS593" s="60"/>
      <c r="BT593" s="60"/>
      <c r="BU593" s="60"/>
      <c r="BV593" s="60"/>
      <c r="BW593" s="60"/>
      <c r="BX593" s="60">
        <v>2531.0515717459375</v>
      </c>
      <c r="BY593" s="60"/>
      <c r="BZ593" s="60"/>
      <c r="CA593" s="60"/>
      <c r="CB593" s="60"/>
      <c r="CC593" s="60"/>
      <c r="CD593" s="60"/>
      <c r="CE593" s="60"/>
      <c r="CF593" s="60"/>
      <c r="CG593" s="60"/>
      <c r="CH593" s="60"/>
      <c r="CI593" s="60"/>
      <c r="CJ593" s="60"/>
      <c r="CK593" s="60"/>
      <c r="CL593" s="60"/>
      <c r="CM593" s="60"/>
      <c r="CN593" s="60"/>
      <c r="CO593" s="60"/>
      <c r="CP593" s="60"/>
      <c r="CQ593" s="60"/>
      <c r="CR593" s="60"/>
      <c r="CS593" s="60"/>
      <c r="CT593" s="60"/>
      <c r="CU593" s="61"/>
      <c r="CV593" s="60"/>
      <c r="CW593" s="60"/>
      <c r="CX593" s="60"/>
      <c r="CY593" s="60"/>
      <c r="CZ593" s="60"/>
      <c r="DA593" s="60"/>
      <c r="DB593" s="60"/>
      <c r="DC593" s="60"/>
      <c r="DD593" s="60"/>
      <c r="DE593" s="60"/>
      <c r="DF593" s="60"/>
      <c r="DG593" s="60"/>
      <c r="DH593" s="60"/>
      <c r="DI593" s="60"/>
      <c r="DJ593" s="60"/>
      <c r="DK593" s="60">
        <v>3360</v>
      </c>
      <c r="DL593" s="60">
        <v>1503</v>
      </c>
      <c r="DM593" s="60"/>
      <c r="DN593" s="60"/>
      <c r="DO593" s="60"/>
      <c r="DP593" s="60"/>
      <c r="DQ593" s="60"/>
      <c r="DR593" s="60">
        <v>727</v>
      </c>
      <c r="DS593" s="60"/>
      <c r="DT593" s="60">
        <v>915</v>
      </c>
      <c r="DU593" s="60"/>
      <c r="DV593" s="60"/>
      <c r="DW593" s="60">
        <v>1444.28261880175</v>
      </c>
      <c r="DX593" s="60"/>
      <c r="DY593" s="60"/>
      <c r="DZ593" s="60"/>
      <c r="EA593" s="60"/>
      <c r="EB593" s="60"/>
      <c r="EC593" s="60"/>
      <c r="ED593" s="60"/>
      <c r="EE593" s="60"/>
      <c r="EF593" s="60"/>
      <c r="EG593" s="60"/>
      <c r="EH593" s="60"/>
      <c r="EI593" s="60"/>
      <c r="EJ593" s="60"/>
      <c r="EK593" s="60"/>
      <c r="EL593" s="60"/>
      <c r="EM593" s="60"/>
      <c r="EN593" s="60"/>
      <c r="EO593" s="60">
        <v>1517</v>
      </c>
      <c r="EP593" s="60"/>
      <c r="EQ593" s="60"/>
      <c r="ER593" s="60"/>
      <c r="ES593" s="60"/>
      <c r="ET593" s="60"/>
      <c r="EU593" s="60"/>
      <c r="EV593" s="60"/>
      <c r="EW593" s="60"/>
      <c r="EX593" s="60"/>
      <c r="EY593" s="60"/>
      <c r="EZ593" s="60"/>
      <c r="FA593" s="60"/>
      <c r="FB593" s="60"/>
      <c r="FC593" s="60"/>
      <c r="FD593" s="60"/>
      <c r="FE593" s="60"/>
      <c r="FF593" s="60">
        <v>3419.6960000000004</v>
      </c>
      <c r="FG593" s="60"/>
      <c r="FH593" s="60">
        <v>2153</v>
      </c>
      <c r="FI593" s="60"/>
      <c r="FJ593" s="60"/>
      <c r="FK593" s="60"/>
      <c r="FL593" s="60"/>
      <c r="FM593" s="60"/>
      <c r="FN593" s="60"/>
    </row>
    <row r="594" spans="1:170" ht="15.6" x14ac:dyDescent="0.3">
      <c r="A594" s="56">
        <v>1836</v>
      </c>
      <c r="B594" s="60"/>
      <c r="C594" s="60"/>
      <c r="D594" s="60"/>
      <c r="E594" s="60"/>
      <c r="F594" s="60"/>
      <c r="G594" s="60"/>
      <c r="H594" s="60">
        <v>1793</v>
      </c>
      <c r="I594" s="60"/>
      <c r="J594" s="60"/>
      <c r="K594" s="60"/>
      <c r="L594" s="60"/>
      <c r="M594" s="60"/>
      <c r="N594" s="60"/>
      <c r="O594" s="60"/>
      <c r="P594" s="60"/>
      <c r="Q594" s="60"/>
      <c r="R594" s="60"/>
      <c r="S594" s="60"/>
      <c r="T594" s="60"/>
      <c r="U594" s="60"/>
      <c r="V594" s="60"/>
      <c r="W594" s="60"/>
      <c r="X594" s="60"/>
      <c r="Y594" s="60"/>
      <c r="Z594" s="60"/>
      <c r="AA594" s="60">
        <v>991</v>
      </c>
      <c r="AB594" s="60"/>
      <c r="AC594" s="60"/>
      <c r="AD594" s="60"/>
      <c r="AE594" s="60"/>
      <c r="AF594" s="60"/>
      <c r="AG594" s="60"/>
      <c r="AH594" s="60"/>
      <c r="AI594" s="60"/>
      <c r="AJ594" s="60"/>
      <c r="AK594" s="60"/>
      <c r="AL594" s="60"/>
      <c r="AM594" s="60"/>
      <c r="AN594" s="60"/>
      <c r="AO594" s="60">
        <v>2173.3817631586271</v>
      </c>
      <c r="AP594" s="60"/>
      <c r="AQ594" s="60"/>
      <c r="AR594" s="60">
        <v>2179</v>
      </c>
      <c r="AS594" s="60"/>
      <c r="AT594" s="60"/>
      <c r="AU594" s="60"/>
      <c r="AV594" s="60"/>
      <c r="AW594" s="60">
        <v>1537.6418337887014</v>
      </c>
      <c r="AX594" s="60"/>
      <c r="AY594" s="60"/>
      <c r="AZ594" s="60"/>
      <c r="BA594" s="60">
        <v>2089.476181391859</v>
      </c>
      <c r="BB594" s="60"/>
      <c r="BC594" s="60">
        <v>3937</v>
      </c>
      <c r="BD594" s="60"/>
      <c r="BE594" s="60"/>
      <c r="BF594" s="60"/>
      <c r="BG594" s="60"/>
      <c r="BH594" s="60"/>
      <c r="BI594" s="60"/>
      <c r="BJ594" s="60">
        <v>2067</v>
      </c>
      <c r="BK594" s="60"/>
      <c r="BL594" s="60"/>
      <c r="BM594" s="60"/>
      <c r="BN594" s="60"/>
      <c r="BO594" s="60"/>
      <c r="BP594" s="60"/>
      <c r="BQ594" s="60">
        <v>821</v>
      </c>
      <c r="BR594" s="60"/>
      <c r="BS594" s="60"/>
      <c r="BT594" s="60"/>
      <c r="BU594" s="60"/>
      <c r="BV594" s="60"/>
      <c r="BW594" s="60"/>
      <c r="BX594" s="60">
        <v>2524.6921456862747</v>
      </c>
      <c r="BY594" s="60"/>
      <c r="BZ594" s="60"/>
      <c r="CA594" s="60"/>
      <c r="CB594" s="60"/>
      <c r="CC594" s="60"/>
      <c r="CD594" s="60"/>
      <c r="CE594" s="60"/>
      <c r="CF594" s="60"/>
      <c r="CG594" s="60"/>
      <c r="CH594" s="60"/>
      <c r="CI594" s="60"/>
      <c r="CJ594" s="60"/>
      <c r="CK594" s="60"/>
      <c r="CL594" s="60"/>
      <c r="CM594" s="60"/>
      <c r="CN594" s="60"/>
      <c r="CO594" s="60"/>
      <c r="CP594" s="60"/>
      <c r="CQ594" s="60"/>
      <c r="CR594" s="60"/>
      <c r="CS594" s="60"/>
      <c r="CT594" s="60"/>
      <c r="CU594" s="61"/>
      <c r="CV594" s="60"/>
      <c r="CW594" s="60"/>
      <c r="CX594" s="60"/>
      <c r="CY594" s="60"/>
      <c r="CZ594" s="60"/>
      <c r="DA594" s="60"/>
      <c r="DB594" s="60"/>
      <c r="DC594" s="60"/>
      <c r="DD594" s="60"/>
      <c r="DE594" s="60"/>
      <c r="DF594" s="60"/>
      <c r="DG594" s="60"/>
      <c r="DH594" s="60"/>
      <c r="DI594" s="60"/>
      <c r="DJ594" s="60"/>
      <c r="DK594" s="60">
        <v>3472</v>
      </c>
      <c r="DL594" s="60">
        <v>1466</v>
      </c>
      <c r="DM594" s="60"/>
      <c r="DN594" s="60"/>
      <c r="DO594" s="60"/>
      <c r="DP594" s="60"/>
      <c r="DQ594" s="60"/>
      <c r="DR594" s="60">
        <v>765</v>
      </c>
      <c r="DS594" s="60"/>
      <c r="DT594" s="60">
        <v>912</v>
      </c>
      <c r="DU594" s="60"/>
      <c r="DV594" s="60"/>
      <c r="DW594" s="60">
        <v>1431.1693718367501</v>
      </c>
      <c r="DX594" s="60"/>
      <c r="DY594" s="60"/>
      <c r="DZ594" s="60"/>
      <c r="EA594" s="60"/>
      <c r="EB594" s="60"/>
      <c r="EC594" s="60"/>
      <c r="ED594" s="60"/>
      <c r="EE594" s="60"/>
      <c r="EF594" s="60"/>
      <c r="EG594" s="60"/>
      <c r="EH594" s="60"/>
      <c r="EI594" s="60"/>
      <c r="EJ594" s="60"/>
      <c r="EK594" s="60"/>
      <c r="EL594" s="60"/>
      <c r="EM594" s="60"/>
      <c r="EN594" s="60"/>
      <c r="EO594" s="60">
        <v>1565</v>
      </c>
      <c r="EP594" s="60"/>
      <c r="EQ594" s="60"/>
      <c r="ER594" s="60"/>
      <c r="ES594" s="60"/>
      <c r="ET594" s="60"/>
      <c r="EU594" s="60"/>
      <c r="EV594" s="60"/>
      <c r="EW594" s="60"/>
      <c r="EX594" s="60"/>
      <c r="EY594" s="60"/>
      <c r="EZ594" s="60"/>
      <c r="FA594" s="60"/>
      <c r="FB594" s="60"/>
      <c r="FC594" s="60"/>
      <c r="FD594" s="60"/>
      <c r="FE594" s="60"/>
      <c r="FF594" s="60">
        <v>3469.8344000000002</v>
      </c>
      <c r="FG594" s="60"/>
      <c r="FH594" s="60">
        <v>2002</v>
      </c>
      <c r="FI594" s="60"/>
      <c r="FJ594" s="60"/>
      <c r="FK594" s="60"/>
      <c r="FL594" s="60"/>
      <c r="FM594" s="60"/>
      <c r="FN594" s="60"/>
    </row>
    <row r="595" spans="1:170" ht="15.6" x14ac:dyDescent="0.3">
      <c r="A595" s="56">
        <v>1837</v>
      </c>
      <c r="B595" s="60"/>
      <c r="C595" s="60"/>
      <c r="D595" s="60"/>
      <c r="E595" s="60"/>
      <c r="F595" s="60"/>
      <c r="G595" s="60"/>
      <c r="H595" s="60">
        <v>1881</v>
      </c>
      <c r="I595" s="60"/>
      <c r="J595" s="60"/>
      <c r="K595" s="60"/>
      <c r="L595" s="60"/>
      <c r="M595" s="60"/>
      <c r="N595" s="60"/>
      <c r="O595" s="60"/>
      <c r="P595" s="60"/>
      <c r="Q595" s="60"/>
      <c r="R595" s="60"/>
      <c r="S595" s="60"/>
      <c r="T595" s="60"/>
      <c r="U595" s="60"/>
      <c r="V595" s="60"/>
      <c r="W595" s="60"/>
      <c r="X595" s="60"/>
      <c r="Y595" s="60"/>
      <c r="Z595" s="60"/>
      <c r="AA595" s="60">
        <v>1028</v>
      </c>
      <c r="AB595" s="60"/>
      <c r="AC595" s="60"/>
      <c r="AD595" s="60"/>
      <c r="AE595" s="60"/>
      <c r="AF595" s="60"/>
      <c r="AG595" s="60"/>
      <c r="AH595" s="60"/>
      <c r="AI595" s="60"/>
      <c r="AJ595" s="60"/>
      <c r="AK595" s="60"/>
      <c r="AL595" s="60"/>
      <c r="AM595" s="60"/>
      <c r="AN595" s="60"/>
      <c r="AO595" s="60">
        <v>2169.2284743126797</v>
      </c>
      <c r="AP595" s="60"/>
      <c r="AQ595" s="60"/>
      <c r="AR595" s="60">
        <v>2219</v>
      </c>
      <c r="AS595" s="60"/>
      <c r="AT595" s="60"/>
      <c r="AU595" s="60"/>
      <c r="AV595" s="60"/>
      <c r="AW595" s="60">
        <v>1549.6858376207922</v>
      </c>
      <c r="AX595" s="60"/>
      <c r="AY595" s="60"/>
      <c r="AZ595" s="60"/>
      <c r="BA595" s="60">
        <v>2118.7672054460413</v>
      </c>
      <c r="BB595" s="60"/>
      <c r="BC595" s="60">
        <v>3857</v>
      </c>
      <c r="BD595" s="60"/>
      <c r="BE595" s="60"/>
      <c r="BF595" s="60"/>
      <c r="BG595" s="60"/>
      <c r="BH595" s="60"/>
      <c r="BI595" s="60"/>
      <c r="BJ595" s="60">
        <v>2120</v>
      </c>
      <c r="BK595" s="60"/>
      <c r="BL595" s="60"/>
      <c r="BM595" s="60"/>
      <c r="BN595" s="60"/>
      <c r="BO595" s="60"/>
      <c r="BP595" s="60"/>
      <c r="BQ595" s="60">
        <v>862</v>
      </c>
      <c r="BR595" s="60"/>
      <c r="BS595" s="60"/>
      <c r="BT595" s="60"/>
      <c r="BU595" s="60"/>
      <c r="BV595" s="60"/>
      <c r="BW595" s="60"/>
      <c r="BX595" s="60">
        <v>2525.7520500295518</v>
      </c>
      <c r="BY595" s="60"/>
      <c r="BZ595" s="60"/>
      <c r="CA595" s="60"/>
      <c r="CB595" s="60"/>
      <c r="CC595" s="60"/>
      <c r="CD595" s="60"/>
      <c r="CE595" s="60"/>
      <c r="CF595" s="60"/>
      <c r="CG595" s="60"/>
      <c r="CH595" s="60"/>
      <c r="CI595" s="60"/>
      <c r="CJ595" s="60"/>
      <c r="CK595" s="60"/>
      <c r="CL595" s="60"/>
      <c r="CM595" s="60"/>
      <c r="CN595" s="60"/>
      <c r="CO595" s="60"/>
      <c r="CP595" s="60"/>
      <c r="CQ595" s="60"/>
      <c r="CR595" s="60"/>
      <c r="CS595" s="60"/>
      <c r="CT595" s="60"/>
      <c r="CU595" s="61"/>
      <c r="CV595" s="60"/>
      <c r="CW595" s="60"/>
      <c r="CX595" s="60"/>
      <c r="CY595" s="60"/>
      <c r="CZ595" s="60"/>
      <c r="DA595" s="60"/>
      <c r="DB595" s="60"/>
      <c r="DC595" s="60"/>
      <c r="DD595" s="60"/>
      <c r="DE595" s="60"/>
      <c r="DF595" s="60"/>
      <c r="DG595" s="60"/>
      <c r="DH595" s="60"/>
      <c r="DI595" s="60"/>
      <c r="DJ595" s="60"/>
      <c r="DK595" s="60">
        <v>3553</v>
      </c>
      <c r="DL595" s="60">
        <v>1463</v>
      </c>
      <c r="DM595" s="60"/>
      <c r="DN595" s="60"/>
      <c r="DO595" s="60"/>
      <c r="DP595" s="60"/>
      <c r="DQ595" s="60"/>
      <c r="DR595" s="60">
        <v>805</v>
      </c>
      <c r="DS595" s="60"/>
      <c r="DT595" s="60">
        <v>923</v>
      </c>
      <c r="DU595" s="60"/>
      <c r="DV595" s="60"/>
      <c r="DW595" s="60">
        <v>1572.9487157020001</v>
      </c>
      <c r="DX595" s="60"/>
      <c r="DY595" s="60"/>
      <c r="DZ595" s="60"/>
      <c r="EA595" s="60"/>
      <c r="EB595" s="60"/>
      <c r="EC595" s="60"/>
      <c r="ED595" s="60"/>
      <c r="EE595" s="60"/>
      <c r="EF595" s="60"/>
      <c r="EG595" s="60"/>
      <c r="EH595" s="60"/>
      <c r="EI595" s="60"/>
      <c r="EJ595" s="60"/>
      <c r="EK595" s="60"/>
      <c r="EL595" s="60"/>
      <c r="EM595" s="60"/>
      <c r="EN595" s="60"/>
      <c r="EO595" s="60">
        <v>1554</v>
      </c>
      <c r="EP595" s="60"/>
      <c r="EQ595" s="60"/>
      <c r="ER595" s="60"/>
      <c r="ES595" s="60"/>
      <c r="ET595" s="60"/>
      <c r="EU595" s="60"/>
      <c r="EV595" s="60"/>
      <c r="EW595" s="60"/>
      <c r="EX595" s="60"/>
      <c r="EY595" s="60"/>
      <c r="EZ595" s="60"/>
      <c r="FA595" s="60"/>
      <c r="FB595" s="60"/>
      <c r="FC595" s="60"/>
      <c r="FD595" s="60"/>
      <c r="FE595" s="60"/>
      <c r="FF595" s="60">
        <v>3360.5584000000003</v>
      </c>
      <c r="FG595" s="60"/>
      <c r="FH595" s="60">
        <v>1884</v>
      </c>
      <c r="FI595" s="60"/>
      <c r="FJ595" s="60"/>
      <c r="FK595" s="60"/>
      <c r="FL595" s="60"/>
      <c r="FM595" s="60"/>
      <c r="FN595" s="60"/>
    </row>
    <row r="596" spans="1:170" ht="15.6" x14ac:dyDescent="0.3">
      <c r="A596" s="56">
        <v>1838</v>
      </c>
      <c r="B596" s="60"/>
      <c r="C596" s="60"/>
      <c r="D596" s="60"/>
      <c r="E596" s="60"/>
      <c r="F596" s="60"/>
      <c r="G596" s="60"/>
      <c r="H596" s="60">
        <v>1857</v>
      </c>
      <c r="I596" s="60"/>
      <c r="J596" s="60"/>
      <c r="K596" s="60"/>
      <c r="L596" s="60"/>
      <c r="M596" s="60"/>
      <c r="N596" s="60"/>
      <c r="O596" s="60"/>
      <c r="P596" s="60"/>
      <c r="Q596" s="60"/>
      <c r="R596" s="60"/>
      <c r="S596" s="60"/>
      <c r="T596" s="60"/>
      <c r="U596" s="60"/>
      <c r="V596" s="60"/>
      <c r="W596" s="60"/>
      <c r="X596" s="60"/>
      <c r="Y596" s="60"/>
      <c r="Z596" s="60"/>
      <c r="AA596" s="60">
        <v>1033</v>
      </c>
      <c r="AB596" s="60"/>
      <c r="AC596" s="60"/>
      <c r="AD596" s="60"/>
      <c r="AE596" s="60"/>
      <c r="AF596" s="60"/>
      <c r="AG596" s="60"/>
      <c r="AH596" s="60"/>
      <c r="AI596" s="60"/>
      <c r="AJ596" s="60"/>
      <c r="AK596" s="60"/>
      <c r="AL596" s="60"/>
      <c r="AM596" s="60"/>
      <c r="AN596" s="60"/>
      <c r="AO596" s="60">
        <v>2116.1454960967108</v>
      </c>
      <c r="AP596" s="60"/>
      <c r="AQ596" s="60"/>
      <c r="AR596" s="60">
        <v>2216</v>
      </c>
      <c r="AS596" s="60"/>
      <c r="AT596" s="60"/>
      <c r="AU596" s="60"/>
      <c r="AV596" s="60"/>
      <c r="AW596" s="60">
        <v>1535.7496460570717</v>
      </c>
      <c r="AX596" s="60"/>
      <c r="AY596" s="60"/>
      <c r="AZ596" s="60"/>
      <c r="BA596" s="60">
        <v>2210.6440063241553</v>
      </c>
      <c r="BB596" s="60"/>
      <c r="BC596" s="60">
        <v>3963</v>
      </c>
      <c r="BD596" s="60"/>
      <c r="BE596" s="60"/>
      <c r="BF596" s="60"/>
      <c r="BG596" s="60"/>
      <c r="BH596" s="60"/>
      <c r="BI596" s="60"/>
      <c r="BJ596" s="60">
        <v>2230</v>
      </c>
      <c r="BK596" s="60"/>
      <c r="BL596" s="60"/>
      <c r="BM596" s="60"/>
      <c r="BN596" s="60"/>
      <c r="BO596" s="60"/>
      <c r="BP596" s="60"/>
      <c r="BQ596" s="60">
        <v>859</v>
      </c>
      <c r="BR596" s="60"/>
      <c r="BS596" s="60"/>
      <c r="BT596" s="60"/>
      <c r="BU596" s="60"/>
      <c r="BV596" s="60"/>
      <c r="BW596" s="60"/>
      <c r="BX596" s="60">
        <v>2514.0931022535028</v>
      </c>
      <c r="BY596" s="60"/>
      <c r="BZ596" s="60"/>
      <c r="CA596" s="60"/>
      <c r="CB596" s="60"/>
      <c r="CC596" s="60"/>
      <c r="CD596" s="60"/>
      <c r="CE596" s="60"/>
      <c r="CF596" s="60"/>
      <c r="CG596" s="60"/>
      <c r="CH596" s="60"/>
      <c r="CI596" s="60"/>
      <c r="CJ596" s="60"/>
      <c r="CK596" s="60"/>
      <c r="CL596" s="60"/>
      <c r="CM596" s="60"/>
      <c r="CN596" s="60"/>
      <c r="CO596" s="60"/>
      <c r="CP596" s="60"/>
      <c r="CQ596" s="60"/>
      <c r="CR596" s="60"/>
      <c r="CS596" s="60"/>
      <c r="CT596" s="60"/>
      <c r="CU596" s="61"/>
      <c r="CV596" s="60"/>
      <c r="CW596" s="60"/>
      <c r="CX596" s="60"/>
      <c r="CY596" s="60"/>
      <c r="CZ596" s="60"/>
      <c r="DA596" s="60"/>
      <c r="DB596" s="60"/>
      <c r="DC596" s="60"/>
      <c r="DD596" s="60"/>
      <c r="DE596" s="60"/>
      <c r="DF596" s="60"/>
      <c r="DG596" s="60"/>
      <c r="DH596" s="60"/>
      <c r="DI596" s="60"/>
      <c r="DJ596" s="60"/>
      <c r="DK596" s="60">
        <v>3590</v>
      </c>
      <c r="DL596" s="60">
        <v>1482</v>
      </c>
      <c r="DM596" s="60"/>
      <c r="DN596" s="60"/>
      <c r="DO596" s="60"/>
      <c r="DP596" s="60"/>
      <c r="DQ596" s="60"/>
      <c r="DR596" s="60">
        <v>811</v>
      </c>
      <c r="DS596" s="60"/>
      <c r="DT596" s="60">
        <v>921</v>
      </c>
      <c r="DU596" s="60"/>
      <c r="DV596" s="60"/>
      <c r="DW596" s="60">
        <v>1589.9185780432501</v>
      </c>
      <c r="DX596" s="60"/>
      <c r="DY596" s="60"/>
      <c r="DZ596" s="60"/>
      <c r="EA596" s="60"/>
      <c r="EB596" s="60"/>
      <c r="EC596" s="60"/>
      <c r="ED596" s="60"/>
      <c r="EE596" s="60"/>
      <c r="EF596" s="60"/>
      <c r="EG596" s="60"/>
      <c r="EH596" s="60"/>
      <c r="EI596" s="60"/>
      <c r="EJ596" s="60"/>
      <c r="EK596" s="60"/>
      <c r="EL596" s="60"/>
      <c r="EM596" s="60"/>
      <c r="EN596" s="60"/>
      <c r="EO596" s="60">
        <v>1529</v>
      </c>
      <c r="EP596" s="60"/>
      <c r="EQ596" s="60"/>
      <c r="ER596" s="60"/>
      <c r="ES596" s="60"/>
      <c r="ET596" s="60"/>
      <c r="EU596" s="60"/>
      <c r="EV596" s="60"/>
      <c r="EW596" s="60"/>
      <c r="EX596" s="60"/>
      <c r="EY596" s="60"/>
      <c r="EZ596" s="60"/>
      <c r="FA596" s="60"/>
      <c r="FB596" s="60"/>
      <c r="FC596" s="60"/>
      <c r="FD596" s="60"/>
      <c r="FE596" s="60"/>
      <c r="FF596" s="60">
        <v>3329.7040000000002</v>
      </c>
      <c r="FG596" s="60"/>
      <c r="FH596" s="60">
        <v>1693</v>
      </c>
      <c r="FI596" s="60"/>
      <c r="FJ596" s="60"/>
      <c r="FK596" s="60"/>
      <c r="FL596" s="60"/>
      <c r="FM596" s="60"/>
      <c r="FN596" s="60"/>
    </row>
    <row r="597" spans="1:170" ht="15.6" x14ac:dyDescent="0.3">
      <c r="A597" s="56">
        <v>1839</v>
      </c>
      <c r="B597" s="60"/>
      <c r="C597" s="60"/>
      <c r="D597" s="60"/>
      <c r="E597" s="60"/>
      <c r="F597" s="60"/>
      <c r="G597" s="60"/>
      <c r="H597" s="60">
        <v>1733</v>
      </c>
      <c r="I597" s="60"/>
      <c r="J597" s="60"/>
      <c r="K597" s="60"/>
      <c r="L597" s="60"/>
      <c r="M597" s="60"/>
      <c r="N597" s="60"/>
      <c r="O597" s="60"/>
      <c r="P597" s="60"/>
      <c r="Q597" s="60"/>
      <c r="R597" s="60"/>
      <c r="S597" s="60"/>
      <c r="T597" s="60"/>
      <c r="U597" s="60"/>
      <c r="V597" s="60"/>
      <c r="W597" s="60"/>
      <c r="X597" s="60"/>
      <c r="Y597" s="60"/>
      <c r="Z597" s="60"/>
      <c r="AA597" s="60">
        <v>1023</v>
      </c>
      <c r="AB597" s="60"/>
      <c r="AC597" s="60"/>
      <c r="AD597" s="60"/>
      <c r="AE597" s="60"/>
      <c r="AF597" s="60"/>
      <c r="AG597" s="60"/>
      <c r="AH597" s="60"/>
      <c r="AI597" s="60"/>
      <c r="AJ597" s="60"/>
      <c r="AK597" s="60"/>
      <c r="AL597" s="60"/>
      <c r="AM597" s="60"/>
      <c r="AN597" s="60"/>
      <c r="AO597" s="60">
        <v>2119.0685668591445</v>
      </c>
      <c r="AP597" s="60"/>
      <c r="AQ597" s="60"/>
      <c r="AR597" s="60">
        <v>2224</v>
      </c>
      <c r="AS597" s="60"/>
      <c r="AT597" s="60"/>
      <c r="AU597" s="60"/>
      <c r="AV597" s="60"/>
      <c r="AW597" s="60">
        <v>1575.3464323318278</v>
      </c>
      <c r="AX597" s="60"/>
      <c r="AY597" s="60"/>
      <c r="AZ597" s="60"/>
      <c r="BA597" s="60">
        <v>2128.7824131851339</v>
      </c>
      <c r="BB597" s="60"/>
      <c r="BC597" s="60">
        <v>3881</v>
      </c>
      <c r="BD597" s="60"/>
      <c r="BE597" s="60"/>
      <c r="BF597" s="60"/>
      <c r="BG597" s="60"/>
      <c r="BH597" s="60"/>
      <c r="BI597" s="60"/>
      <c r="BJ597" s="60">
        <v>2020</v>
      </c>
      <c r="BK597" s="60"/>
      <c r="BL597" s="60"/>
      <c r="BM597" s="60"/>
      <c r="BN597" s="60"/>
      <c r="BO597" s="60"/>
      <c r="BP597" s="60"/>
      <c r="BQ597" s="60">
        <v>843</v>
      </c>
      <c r="BR597" s="60"/>
      <c r="BS597" s="60"/>
      <c r="BT597" s="60"/>
      <c r="BU597" s="60"/>
      <c r="BV597" s="60"/>
      <c r="BW597" s="60"/>
      <c r="BX597" s="60">
        <v>2511.9732935669485</v>
      </c>
      <c r="BY597" s="60"/>
      <c r="BZ597" s="60"/>
      <c r="CA597" s="60"/>
      <c r="CB597" s="60"/>
      <c r="CC597" s="60"/>
      <c r="CD597" s="60"/>
      <c r="CE597" s="60"/>
      <c r="CF597" s="60"/>
      <c r="CG597" s="60"/>
      <c r="CH597" s="60"/>
      <c r="CI597" s="60"/>
      <c r="CJ597" s="60"/>
      <c r="CK597" s="60"/>
      <c r="CL597" s="60"/>
      <c r="CM597" s="60"/>
      <c r="CN597" s="60"/>
      <c r="CO597" s="60"/>
      <c r="CP597" s="60"/>
      <c r="CQ597" s="60"/>
      <c r="CR597" s="60"/>
      <c r="CS597" s="60"/>
      <c r="CT597" s="60"/>
      <c r="CU597" s="61"/>
      <c r="CV597" s="60"/>
      <c r="CW597" s="60"/>
      <c r="CX597" s="60"/>
      <c r="CY597" s="60"/>
      <c r="CZ597" s="60"/>
      <c r="DA597" s="60"/>
      <c r="DB597" s="60"/>
      <c r="DC597" s="60"/>
      <c r="DD597" s="60"/>
      <c r="DE597" s="60"/>
      <c r="DF597" s="60"/>
      <c r="DG597" s="60"/>
      <c r="DH597" s="60"/>
      <c r="DI597" s="60"/>
      <c r="DJ597" s="60"/>
      <c r="DK597" s="60">
        <v>3588</v>
      </c>
      <c r="DL597" s="60">
        <v>1495</v>
      </c>
      <c r="DM597" s="60"/>
      <c r="DN597" s="60"/>
      <c r="DO597" s="60"/>
      <c r="DP597" s="60"/>
      <c r="DQ597" s="60"/>
      <c r="DR597" s="60">
        <v>795</v>
      </c>
      <c r="DS597" s="60"/>
      <c r="DT597" s="60">
        <v>913</v>
      </c>
      <c r="DU597" s="60"/>
      <c r="DV597" s="60"/>
      <c r="DW597" s="60">
        <v>1628.5508621200001</v>
      </c>
      <c r="DX597" s="60"/>
      <c r="DY597" s="60"/>
      <c r="DZ597" s="60"/>
      <c r="EA597" s="60"/>
      <c r="EB597" s="60"/>
      <c r="EC597" s="60"/>
      <c r="ED597" s="60"/>
      <c r="EE597" s="60"/>
      <c r="EF597" s="60"/>
      <c r="EG597" s="60"/>
      <c r="EH597" s="60"/>
      <c r="EI597" s="60"/>
      <c r="EJ597" s="60"/>
      <c r="EK597" s="60"/>
      <c r="EL597" s="60"/>
      <c r="EM597" s="60"/>
      <c r="EN597" s="60"/>
      <c r="EO597" s="60">
        <v>1546</v>
      </c>
      <c r="EP597" s="60"/>
      <c r="EQ597" s="60"/>
      <c r="ER597" s="60"/>
      <c r="ES597" s="60"/>
      <c r="ET597" s="60"/>
      <c r="EU597" s="60"/>
      <c r="EV597" s="60"/>
      <c r="EW597" s="60"/>
      <c r="EX597" s="60"/>
      <c r="EY597" s="60"/>
      <c r="EZ597" s="60"/>
      <c r="FA597" s="60"/>
      <c r="FB597" s="60"/>
      <c r="FC597" s="60"/>
      <c r="FD597" s="60"/>
      <c r="FE597" s="60"/>
      <c r="FF597" s="60">
        <v>3491.6896000000002</v>
      </c>
      <c r="FG597" s="60"/>
      <c r="FH597" s="60">
        <v>1576</v>
      </c>
      <c r="FI597" s="60"/>
      <c r="FJ597" s="60"/>
      <c r="FK597" s="60"/>
      <c r="FL597" s="60"/>
      <c r="FM597" s="60"/>
      <c r="FN597" s="60"/>
    </row>
    <row r="598" spans="1:170" ht="15.6" x14ac:dyDescent="0.3">
      <c r="A598" s="56">
        <v>1840</v>
      </c>
      <c r="B598" s="60"/>
      <c r="C598" s="60"/>
      <c r="D598" s="60"/>
      <c r="E598" s="60"/>
      <c r="F598" s="60"/>
      <c r="G598" s="60"/>
      <c r="H598" s="60">
        <v>2190</v>
      </c>
      <c r="I598" s="60">
        <v>2415</v>
      </c>
      <c r="J598" s="60"/>
      <c r="K598" s="60"/>
      <c r="L598" s="60"/>
      <c r="M598" s="60"/>
      <c r="N598" s="60"/>
      <c r="O598" s="60"/>
      <c r="P598" s="60"/>
      <c r="Q598" s="60"/>
      <c r="R598" s="60"/>
      <c r="S598" s="60"/>
      <c r="T598" s="60"/>
      <c r="U598" s="60"/>
      <c r="V598" s="60"/>
      <c r="W598" s="60"/>
      <c r="X598" s="60"/>
      <c r="Y598" s="60">
        <v>1852</v>
      </c>
      <c r="Z598" s="60"/>
      <c r="AA598" s="60">
        <v>1081</v>
      </c>
      <c r="AB598" s="60">
        <v>849</v>
      </c>
      <c r="AC598" s="60"/>
      <c r="AD598" s="60"/>
      <c r="AE598" s="60"/>
      <c r="AF598" s="60"/>
      <c r="AG598" s="60"/>
      <c r="AH598" s="60"/>
      <c r="AI598" s="60"/>
      <c r="AJ598" s="60"/>
      <c r="AK598" s="60"/>
      <c r="AL598" s="60"/>
      <c r="AM598" s="60"/>
      <c r="AN598" s="60"/>
      <c r="AO598" s="60">
        <v>2163.8460672398091</v>
      </c>
      <c r="AP598" s="60"/>
      <c r="AQ598" s="60"/>
      <c r="AR598" s="60">
        <v>2276</v>
      </c>
      <c r="AS598" s="60"/>
      <c r="AT598" s="60"/>
      <c r="AU598" s="60"/>
      <c r="AV598" s="60"/>
      <c r="AW598" s="60">
        <v>1656.2968016065238</v>
      </c>
      <c r="AX598" s="60"/>
      <c r="AY598" s="60"/>
      <c r="AZ598" s="60"/>
      <c r="BA598" s="60">
        <v>2275.7523709295451</v>
      </c>
      <c r="BB598" s="60"/>
      <c r="BC598" s="60">
        <v>4018</v>
      </c>
      <c r="BD598" s="60"/>
      <c r="BE598" s="60"/>
      <c r="BF598" s="60"/>
      <c r="BG598" s="60"/>
      <c r="BH598" s="60"/>
      <c r="BI598" s="60"/>
      <c r="BJ598" s="60">
        <v>1932</v>
      </c>
      <c r="BK598" s="60"/>
      <c r="BL598" s="60"/>
      <c r="BM598" s="60"/>
      <c r="BN598" s="60"/>
      <c r="BO598" s="60"/>
      <c r="BP598" s="60"/>
      <c r="BQ598" s="60">
        <v>883</v>
      </c>
      <c r="BR598" s="60"/>
      <c r="BS598" s="60"/>
      <c r="BT598" s="60"/>
      <c r="BU598" s="60"/>
      <c r="BV598" s="60"/>
      <c r="BW598" s="60"/>
      <c r="BX598" s="60">
        <v>2513.0331979102257</v>
      </c>
      <c r="BY598" s="60"/>
      <c r="BZ598" s="60"/>
      <c r="CA598" s="60"/>
      <c r="CB598" s="60"/>
      <c r="CC598" s="60"/>
      <c r="CD598" s="60"/>
      <c r="CE598" s="60"/>
      <c r="CF598" s="60"/>
      <c r="CG598" s="60"/>
      <c r="CH598" s="60"/>
      <c r="CI598" s="60"/>
      <c r="CJ598" s="60"/>
      <c r="CK598" s="60"/>
      <c r="CL598" s="60"/>
      <c r="CM598" s="60"/>
      <c r="CN598" s="60"/>
      <c r="CO598" s="60"/>
      <c r="CP598" s="60"/>
      <c r="CQ598" s="60"/>
      <c r="CR598" s="60"/>
      <c r="CS598" s="60"/>
      <c r="CT598" s="60"/>
      <c r="CU598" s="61"/>
      <c r="CV598" s="60"/>
      <c r="CW598" s="60"/>
      <c r="CX598" s="60"/>
      <c r="CY598" s="60"/>
      <c r="CZ598" s="60"/>
      <c r="DA598" s="60"/>
      <c r="DB598" s="60"/>
      <c r="DC598" s="60"/>
      <c r="DD598" s="60"/>
      <c r="DE598" s="60"/>
      <c r="DF598" s="60"/>
      <c r="DG598" s="60"/>
      <c r="DH598" s="60"/>
      <c r="DI598" s="60"/>
      <c r="DJ598" s="60"/>
      <c r="DK598" s="60">
        <v>3623</v>
      </c>
      <c r="DL598" s="60">
        <v>1607</v>
      </c>
      <c r="DM598" s="60"/>
      <c r="DN598" s="60"/>
      <c r="DO598" s="60"/>
      <c r="DP598" s="60"/>
      <c r="DQ598" s="60"/>
      <c r="DR598" s="60">
        <v>829</v>
      </c>
      <c r="DS598" s="60"/>
      <c r="DT598" s="60">
        <v>907</v>
      </c>
      <c r="DU598" s="60"/>
      <c r="DV598" s="60"/>
      <c r="DW598" s="60">
        <v>1502.783535799</v>
      </c>
      <c r="DX598" s="60"/>
      <c r="DY598" s="60"/>
      <c r="DZ598" s="60"/>
      <c r="EA598" s="60"/>
      <c r="EB598" s="60"/>
      <c r="EC598" s="60"/>
      <c r="ED598" s="60"/>
      <c r="EE598" s="60"/>
      <c r="EF598" s="60"/>
      <c r="EG598" s="60"/>
      <c r="EH598" s="60"/>
      <c r="EI598" s="60"/>
      <c r="EJ598" s="60"/>
      <c r="EK598" s="60"/>
      <c r="EL598" s="60"/>
      <c r="EM598" s="60"/>
      <c r="EN598" s="60"/>
      <c r="EO598" s="60">
        <v>1568</v>
      </c>
      <c r="EP598" s="60"/>
      <c r="EQ598" s="60"/>
      <c r="ER598" s="60"/>
      <c r="ES598" s="60"/>
      <c r="ET598" s="60"/>
      <c r="EU598" s="60"/>
      <c r="EV598" s="60"/>
      <c r="EW598" s="60"/>
      <c r="EX598" s="60"/>
      <c r="EY598" s="60"/>
      <c r="EZ598" s="60"/>
      <c r="FA598" s="60"/>
      <c r="FB598" s="60"/>
      <c r="FC598" s="60"/>
      <c r="FD598" s="60"/>
      <c r="FE598" s="60"/>
      <c r="FF598" s="60">
        <v>3319.4192000000003</v>
      </c>
      <c r="FG598" s="60"/>
      <c r="FH598" s="60">
        <v>1519</v>
      </c>
      <c r="FI598" s="60"/>
      <c r="FJ598" s="60"/>
      <c r="FK598" s="60"/>
      <c r="FL598" s="60">
        <v>1173</v>
      </c>
      <c r="FM598" s="60"/>
      <c r="FN598" s="60"/>
    </row>
    <row r="599" spans="1:170" ht="15.6" x14ac:dyDescent="0.3">
      <c r="A599" s="56">
        <v>1841</v>
      </c>
      <c r="B599" s="60"/>
      <c r="C599" s="60"/>
      <c r="D599" s="60"/>
      <c r="E599" s="60"/>
      <c r="F599" s="60"/>
      <c r="G599" s="60"/>
      <c r="H599" s="60">
        <v>1868</v>
      </c>
      <c r="I599" s="60"/>
      <c r="J599" s="60"/>
      <c r="K599" s="60"/>
      <c r="L599" s="60"/>
      <c r="M599" s="60"/>
      <c r="N599" s="60"/>
      <c r="O599" s="60"/>
      <c r="P599" s="60"/>
      <c r="Q599" s="60"/>
      <c r="R599" s="60"/>
      <c r="S599" s="60"/>
      <c r="T599" s="60"/>
      <c r="U599" s="60"/>
      <c r="V599" s="60"/>
      <c r="W599" s="60"/>
      <c r="X599" s="60"/>
      <c r="Y599" s="60"/>
      <c r="Z599" s="60"/>
      <c r="AA599" s="60">
        <v>1081</v>
      </c>
      <c r="AB599" s="60"/>
      <c r="AC599" s="60"/>
      <c r="AD599" s="60"/>
      <c r="AE599" s="60"/>
      <c r="AF599" s="60"/>
      <c r="AG599" s="60"/>
      <c r="AH599" s="60"/>
      <c r="AI599" s="60"/>
      <c r="AJ599" s="60"/>
      <c r="AK599" s="60"/>
      <c r="AL599" s="60"/>
      <c r="AM599" s="60"/>
      <c r="AN599" s="60"/>
      <c r="AO599" s="60">
        <v>2230.6484903704991</v>
      </c>
      <c r="AP599" s="60"/>
      <c r="AQ599" s="60"/>
      <c r="AR599" s="60">
        <v>2254</v>
      </c>
      <c r="AS599" s="60"/>
      <c r="AT599" s="60"/>
      <c r="AU599" s="60"/>
      <c r="AV599" s="60"/>
      <c r="AW599" s="60">
        <v>1659.37859170665</v>
      </c>
      <c r="AX599" s="60"/>
      <c r="AY599" s="60"/>
      <c r="AZ599" s="60"/>
      <c r="BA599" s="60">
        <v>2320.7622888219616</v>
      </c>
      <c r="BB599" s="60"/>
      <c r="BC599" s="60">
        <v>3894</v>
      </c>
      <c r="BD599" s="60"/>
      <c r="BE599" s="60"/>
      <c r="BF599" s="60"/>
      <c r="BG599" s="60"/>
      <c r="BH599" s="60"/>
      <c r="BI599" s="60"/>
      <c r="BJ599" s="60">
        <v>1918</v>
      </c>
      <c r="BK599" s="60"/>
      <c r="BL599" s="60"/>
      <c r="BM599" s="60"/>
      <c r="BN599" s="60"/>
      <c r="BO599" s="60"/>
      <c r="BP599" s="60"/>
      <c r="BQ599" s="60">
        <v>877</v>
      </c>
      <c r="BR599" s="60">
        <v>944</v>
      </c>
      <c r="BS599" s="60"/>
      <c r="BT599" s="60"/>
      <c r="BU599" s="60"/>
      <c r="BV599" s="60"/>
      <c r="BW599" s="60"/>
      <c r="BX599" s="60">
        <v>2514.0931022535028</v>
      </c>
      <c r="BY599" s="60"/>
      <c r="BZ599" s="60"/>
      <c r="CA599" s="60"/>
      <c r="CB599" s="60"/>
      <c r="CC599" s="60"/>
      <c r="CD599" s="60"/>
      <c r="CE599" s="60"/>
      <c r="CF599" s="60"/>
      <c r="CG599" s="60"/>
      <c r="CH599" s="60"/>
      <c r="CI599" s="60"/>
      <c r="CJ599" s="60"/>
      <c r="CK599" s="60"/>
      <c r="CL599" s="60"/>
      <c r="CM599" s="60"/>
      <c r="CN599" s="60"/>
      <c r="CO599" s="60"/>
      <c r="CP599" s="60"/>
      <c r="CQ599" s="60"/>
      <c r="CR599" s="60"/>
      <c r="CS599" s="60"/>
      <c r="CT599" s="60"/>
      <c r="CU599" s="61"/>
      <c r="CV599" s="60"/>
      <c r="CW599" s="60"/>
      <c r="CX599" s="60"/>
      <c r="CY599" s="60"/>
      <c r="CZ599" s="60"/>
      <c r="DA599" s="60"/>
      <c r="DB599" s="60"/>
      <c r="DC599" s="60"/>
      <c r="DD599" s="60"/>
      <c r="DE599" s="60"/>
      <c r="DF599" s="60"/>
      <c r="DG599" s="60"/>
      <c r="DH599" s="60"/>
      <c r="DI599" s="60"/>
      <c r="DJ599" s="60"/>
      <c r="DK599" s="60">
        <v>3658</v>
      </c>
      <c r="DL599" s="60">
        <v>1592</v>
      </c>
      <c r="DM599" s="60"/>
      <c r="DN599" s="60"/>
      <c r="DO599" s="60"/>
      <c r="DP599" s="60"/>
      <c r="DQ599" s="60"/>
      <c r="DR599" s="60">
        <v>889</v>
      </c>
      <c r="DS599" s="60"/>
      <c r="DT599" s="60">
        <v>921</v>
      </c>
      <c r="DU599" s="60"/>
      <c r="DV599" s="60"/>
      <c r="DW599" s="60">
        <v>1474.4987045652499</v>
      </c>
      <c r="DX599" s="60"/>
      <c r="DY599" s="60"/>
      <c r="DZ599" s="60"/>
      <c r="EA599" s="60"/>
      <c r="EB599" s="60"/>
      <c r="EC599" s="60"/>
      <c r="ED599" s="60"/>
      <c r="EE599" s="60"/>
      <c r="EF599" s="60"/>
      <c r="EG599" s="60"/>
      <c r="EH599" s="60"/>
      <c r="EI599" s="60"/>
      <c r="EJ599" s="60"/>
      <c r="EK599" s="60"/>
      <c r="EL599" s="60"/>
      <c r="EM599" s="60"/>
      <c r="EN599" s="60"/>
      <c r="EO599" s="60">
        <v>1549</v>
      </c>
      <c r="EP599" s="60"/>
      <c r="EQ599" s="60"/>
      <c r="ER599" s="60"/>
      <c r="ES599" s="60"/>
      <c r="ET599" s="60"/>
      <c r="EU599" s="60"/>
      <c r="EV599" s="60"/>
      <c r="EW599" s="60"/>
      <c r="EX599" s="60"/>
      <c r="EY599" s="60"/>
      <c r="EZ599" s="60"/>
      <c r="FA599" s="60"/>
      <c r="FB599" s="60"/>
      <c r="FC599" s="60"/>
      <c r="FD599" s="60"/>
      <c r="FE599" s="60"/>
      <c r="FF599" s="60">
        <v>3252.5680000000002</v>
      </c>
      <c r="FG599" s="60"/>
      <c r="FH599" s="60">
        <v>1693</v>
      </c>
      <c r="FI599" s="60"/>
      <c r="FJ599" s="60"/>
      <c r="FK599" s="60"/>
      <c r="FL599" s="60"/>
      <c r="FM599" s="60"/>
      <c r="FN599" s="60"/>
    </row>
    <row r="600" spans="1:170" ht="15.6" x14ac:dyDescent="0.3">
      <c r="A600" s="56">
        <v>1842</v>
      </c>
      <c r="B600" s="60"/>
      <c r="C600" s="60"/>
      <c r="D600" s="60"/>
      <c r="E600" s="60"/>
      <c r="F600" s="60"/>
      <c r="G600" s="60"/>
      <c r="H600" s="60">
        <v>1704</v>
      </c>
      <c r="I600" s="60"/>
      <c r="J600" s="60"/>
      <c r="K600" s="60"/>
      <c r="L600" s="60"/>
      <c r="M600" s="60"/>
      <c r="N600" s="60"/>
      <c r="O600" s="60"/>
      <c r="P600" s="60"/>
      <c r="Q600" s="60"/>
      <c r="R600" s="60"/>
      <c r="S600" s="60"/>
      <c r="T600" s="60"/>
      <c r="U600" s="60"/>
      <c r="V600" s="60"/>
      <c r="W600" s="60"/>
      <c r="X600" s="60"/>
      <c r="Y600" s="60"/>
      <c r="Z600" s="60"/>
      <c r="AA600" s="60">
        <v>1089</v>
      </c>
      <c r="AB600" s="60"/>
      <c r="AC600" s="60"/>
      <c r="AD600" s="60"/>
      <c r="AE600" s="60"/>
      <c r="AF600" s="60"/>
      <c r="AG600" s="60"/>
      <c r="AH600" s="60"/>
      <c r="AI600" s="60"/>
      <c r="AJ600" s="60"/>
      <c r="AK600" s="60"/>
      <c r="AL600" s="60"/>
      <c r="AM600" s="60"/>
      <c r="AN600" s="60"/>
      <c r="AO600" s="60">
        <v>2192.6576886385583</v>
      </c>
      <c r="AP600" s="60"/>
      <c r="AQ600" s="60"/>
      <c r="AR600" s="60">
        <v>2243</v>
      </c>
      <c r="AS600" s="60"/>
      <c r="AT600" s="60"/>
      <c r="AU600" s="60"/>
      <c r="AV600" s="60"/>
      <c r="AW600" s="60">
        <v>1605.1042365201079</v>
      </c>
      <c r="AX600" s="60"/>
      <c r="AY600" s="60"/>
      <c r="AZ600" s="60"/>
      <c r="BA600" s="60">
        <v>2259.9558002859453</v>
      </c>
      <c r="BB600" s="60"/>
      <c r="BC600" s="60">
        <v>3808</v>
      </c>
      <c r="BD600" s="60"/>
      <c r="BE600" s="60"/>
      <c r="BF600" s="60"/>
      <c r="BG600" s="60"/>
      <c r="BH600" s="60"/>
      <c r="BI600" s="60"/>
      <c r="BJ600" s="60">
        <v>1959</v>
      </c>
      <c r="BK600" s="60"/>
      <c r="BL600" s="60"/>
      <c r="BM600" s="60"/>
      <c r="BN600" s="60"/>
      <c r="BO600" s="60"/>
      <c r="BP600" s="60"/>
      <c r="BQ600" s="60">
        <v>878</v>
      </c>
      <c r="BR600" s="60"/>
      <c r="BS600" s="60"/>
      <c r="BT600" s="60"/>
      <c r="BU600" s="60"/>
      <c r="BV600" s="60"/>
      <c r="BW600" s="60"/>
      <c r="BX600" s="60">
        <v>2506.6737718505624</v>
      </c>
      <c r="BY600" s="60"/>
      <c r="BZ600" s="60"/>
      <c r="CA600" s="60"/>
      <c r="CB600" s="60"/>
      <c r="CC600" s="60"/>
      <c r="CD600" s="60"/>
      <c r="CE600" s="60"/>
      <c r="CF600" s="60"/>
      <c r="CG600" s="60"/>
      <c r="CH600" s="60"/>
      <c r="CI600" s="60"/>
      <c r="CJ600" s="60"/>
      <c r="CK600" s="60"/>
      <c r="CL600" s="60"/>
      <c r="CM600" s="60"/>
      <c r="CN600" s="60"/>
      <c r="CO600" s="60"/>
      <c r="CP600" s="60"/>
      <c r="CQ600" s="60"/>
      <c r="CR600" s="60"/>
      <c r="CS600" s="60"/>
      <c r="CT600" s="60"/>
      <c r="CU600" s="61"/>
      <c r="CV600" s="60"/>
      <c r="CW600" s="60"/>
      <c r="CX600" s="60"/>
      <c r="CY600" s="60"/>
      <c r="CZ600" s="60"/>
      <c r="DA600" s="60"/>
      <c r="DB600" s="60"/>
      <c r="DC600" s="60"/>
      <c r="DD600" s="60"/>
      <c r="DE600" s="60"/>
      <c r="DF600" s="60"/>
      <c r="DG600" s="60"/>
      <c r="DH600" s="60"/>
      <c r="DI600" s="60"/>
      <c r="DJ600" s="60"/>
      <c r="DK600" s="60">
        <v>3569</v>
      </c>
      <c r="DL600" s="60">
        <v>1580</v>
      </c>
      <c r="DM600" s="60"/>
      <c r="DN600" s="60"/>
      <c r="DO600" s="60"/>
      <c r="DP600" s="60"/>
      <c r="DQ600" s="60"/>
      <c r="DR600" s="60">
        <v>874</v>
      </c>
      <c r="DS600" s="60"/>
      <c r="DT600" s="60">
        <v>917</v>
      </c>
      <c r="DU600" s="60"/>
      <c r="DV600" s="60"/>
      <c r="DW600" s="60">
        <v>1518.9521755590001</v>
      </c>
      <c r="DX600" s="60"/>
      <c r="DY600" s="60"/>
      <c r="DZ600" s="60"/>
      <c r="EA600" s="60"/>
      <c r="EB600" s="60"/>
      <c r="EC600" s="60"/>
      <c r="ED600" s="60"/>
      <c r="EE600" s="60"/>
      <c r="EF600" s="60"/>
      <c r="EG600" s="60"/>
      <c r="EH600" s="60"/>
      <c r="EI600" s="60"/>
      <c r="EJ600" s="60"/>
      <c r="EK600" s="60"/>
      <c r="EL600" s="60"/>
      <c r="EM600" s="60"/>
      <c r="EN600" s="60"/>
      <c r="EO600" s="60">
        <v>1476</v>
      </c>
      <c r="EP600" s="60"/>
      <c r="EQ600" s="60"/>
      <c r="ER600" s="60"/>
      <c r="ES600" s="60"/>
      <c r="ET600" s="60"/>
      <c r="EU600" s="60"/>
      <c r="EV600" s="60"/>
      <c r="EW600" s="60"/>
      <c r="EX600" s="60"/>
      <c r="EY600" s="60"/>
      <c r="EZ600" s="60"/>
      <c r="FA600" s="60"/>
      <c r="FB600" s="60"/>
      <c r="FC600" s="60"/>
      <c r="FD600" s="60"/>
      <c r="FE600" s="60"/>
      <c r="FF600" s="60">
        <v>3222.9992000000002</v>
      </c>
      <c r="FG600" s="60"/>
      <c r="FH600" s="60">
        <v>1884</v>
      </c>
      <c r="FI600" s="60"/>
      <c r="FJ600" s="60"/>
      <c r="FK600" s="60"/>
      <c r="FL600" s="60"/>
      <c r="FM600" s="60"/>
      <c r="FN600" s="60"/>
    </row>
    <row r="601" spans="1:170" ht="15.6" x14ac:dyDescent="0.3">
      <c r="A601" s="56">
        <v>1843</v>
      </c>
      <c r="B601" s="60"/>
      <c r="C601" s="60"/>
      <c r="D601" s="60"/>
      <c r="E601" s="60"/>
      <c r="F601" s="60"/>
      <c r="G601" s="60"/>
      <c r="H601" s="60">
        <v>1975</v>
      </c>
      <c r="I601" s="60"/>
      <c r="J601" s="60"/>
      <c r="K601" s="60"/>
      <c r="L601" s="60"/>
      <c r="M601" s="60"/>
      <c r="N601" s="60"/>
      <c r="O601" s="60"/>
      <c r="P601" s="60"/>
      <c r="Q601" s="60"/>
      <c r="R601" s="60"/>
      <c r="S601" s="60"/>
      <c r="T601" s="60"/>
      <c r="U601" s="60"/>
      <c r="V601" s="60"/>
      <c r="W601" s="60"/>
      <c r="X601" s="60"/>
      <c r="Y601" s="60"/>
      <c r="Z601" s="60"/>
      <c r="AA601" s="60">
        <v>1111</v>
      </c>
      <c r="AB601" s="60"/>
      <c r="AC601" s="60"/>
      <c r="AD601" s="60"/>
      <c r="AE601" s="60"/>
      <c r="AF601" s="60"/>
      <c r="AG601" s="60"/>
      <c r="AH601" s="60"/>
      <c r="AI601" s="60"/>
      <c r="AJ601" s="60"/>
      <c r="AK601" s="60"/>
      <c r="AL601" s="60"/>
      <c r="AM601" s="60"/>
      <c r="AN601" s="60"/>
      <c r="AO601" s="60">
        <v>2102.563955687509</v>
      </c>
      <c r="AP601" s="60"/>
      <c r="AQ601" s="60"/>
      <c r="AR601" s="60">
        <v>2353</v>
      </c>
      <c r="AS601" s="60"/>
      <c r="AT601" s="60"/>
      <c r="AU601" s="60"/>
      <c r="AV601" s="60"/>
      <c r="AW601" s="60">
        <v>1604.589926663245</v>
      </c>
      <c r="AX601" s="60"/>
      <c r="AY601" s="60"/>
      <c r="AZ601" s="60"/>
      <c r="BA601" s="60">
        <v>2369.6715631170723</v>
      </c>
      <c r="BB601" s="60"/>
      <c r="BC601" s="60">
        <v>3950</v>
      </c>
      <c r="BD601" s="60"/>
      <c r="BE601" s="60"/>
      <c r="BF601" s="60"/>
      <c r="BG601" s="60"/>
      <c r="BH601" s="60"/>
      <c r="BI601" s="60"/>
      <c r="BJ601" s="60">
        <v>1653</v>
      </c>
      <c r="BK601" s="60"/>
      <c r="BL601" s="60"/>
      <c r="BM601" s="60"/>
      <c r="BN601" s="60"/>
      <c r="BO601" s="60"/>
      <c r="BP601" s="60"/>
      <c r="BQ601" s="60">
        <v>861</v>
      </c>
      <c r="BR601" s="60"/>
      <c r="BS601" s="60"/>
      <c r="BT601" s="60"/>
      <c r="BU601" s="60"/>
      <c r="BV601" s="60"/>
      <c r="BW601" s="60"/>
      <c r="BX601" s="60">
        <v>2507.7336761938395</v>
      </c>
      <c r="BY601" s="60"/>
      <c r="BZ601" s="60"/>
      <c r="CA601" s="60"/>
      <c r="CB601" s="60"/>
      <c r="CC601" s="60"/>
      <c r="CD601" s="60"/>
      <c r="CE601" s="60"/>
      <c r="CF601" s="60"/>
      <c r="CG601" s="60"/>
      <c r="CH601" s="60"/>
      <c r="CI601" s="60"/>
      <c r="CJ601" s="60"/>
      <c r="CK601" s="60"/>
      <c r="CL601" s="60"/>
      <c r="CM601" s="60"/>
      <c r="CN601" s="60"/>
      <c r="CO601" s="60"/>
      <c r="CP601" s="60"/>
      <c r="CQ601" s="60"/>
      <c r="CR601" s="60"/>
      <c r="CS601" s="60"/>
      <c r="CT601" s="60"/>
      <c r="CU601" s="61"/>
      <c r="CV601" s="60"/>
      <c r="CW601" s="60"/>
      <c r="CX601" s="60"/>
      <c r="CY601" s="60"/>
      <c r="CZ601" s="60"/>
      <c r="DA601" s="60"/>
      <c r="DB601" s="60"/>
      <c r="DC601" s="60"/>
      <c r="DD601" s="60"/>
      <c r="DE601" s="60"/>
      <c r="DF601" s="60"/>
      <c r="DG601" s="60"/>
      <c r="DH601" s="60"/>
      <c r="DI601" s="60"/>
      <c r="DJ601" s="60"/>
      <c r="DK601" s="60">
        <v>3507</v>
      </c>
      <c r="DL601" s="60">
        <v>1521</v>
      </c>
      <c r="DM601" s="60"/>
      <c r="DN601" s="60"/>
      <c r="DO601" s="60"/>
      <c r="DP601" s="60"/>
      <c r="DQ601" s="60"/>
      <c r="DR601" s="60">
        <v>843</v>
      </c>
      <c r="DS601" s="60"/>
      <c r="DT601" s="60">
        <v>913</v>
      </c>
      <c r="DU601" s="60"/>
      <c r="DV601" s="60"/>
      <c r="DW601" s="60">
        <v>1537.7979092612502</v>
      </c>
      <c r="DX601" s="60"/>
      <c r="DY601" s="60"/>
      <c r="DZ601" s="60"/>
      <c r="EA601" s="60"/>
      <c r="EB601" s="60"/>
      <c r="EC601" s="60"/>
      <c r="ED601" s="60"/>
      <c r="EE601" s="60"/>
      <c r="EF601" s="60"/>
      <c r="EG601" s="60"/>
      <c r="EH601" s="60"/>
      <c r="EI601" s="60"/>
      <c r="EJ601" s="60"/>
      <c r="EK601" s="60"/>
      <c r="EL601" s="60"/>
      <c r="EM601" s="60"/>
      <c r="EN601" s="60"/>
      <c r="EO601" s="60">
        <v>1508</v>
      </c>
      <c r="EP601" s="60"/>
      <c r="EQ601" s="60"/>
      <c r="ER601" s="60"/>
      <c r="ES601" s="60"/>
      <c r="ET601" s="60"/>
      <c r="EU601" s="60"/>
      <c r="EV601" s="60"/>
      <c r="EW601" s="60"/>
      <c r="EX601" s="60"/>
      <c r="EY601" s="60"/>
      <c r="EZ601" s="60"/>
      <c r="FA601" s="60"/>
      <c r="FB601" s="60"/>
      <c r="FC601" s="60"/>
      <c r="FD601" s="60"/>
      <c r="FE601" s="60"/>
      <c r="FF601" s="60">
        <v>3274.4232000000002</v>
      </c>
      <c r="FG601" s="60"/>
      <c r="FH601" s="60">
        <v>1750</v>
      </c>
      <c r="FI601" s="60"/>
      <c r="FJ601" s="60"/>
      <c r="FK601" s="60"/>
      <c r="FL601" s="60">
        <v>1092</v>
      </c>
      <c r="FM601" s="60"/>
      <c r="FN601" s="60"/>
    </row>
    <row r="602" spans="1:170" ht="15.6" x14ac:dyDescent="0.3">
      <c r="A602" s="56">
        <v>1844</v>
      </c>
      <c r="B602" s="60"/>
      <c r="C602" s="60"/>
      <c r="D602" s="60"/>
      <c r="E602" s="60"/>
      <c r="F602" s="60"/>
      <c r="G602" s="60"/>
      <c r="H602" s="60">
        <v>2246</v>
      </c>
      <c r="I602" s="60"/>
      <c r="J602" s="60"/>
      <c r="K602" s="60"/>
      <c r="L602" s="60"/>
      <c r="M602" s="60"/>
      <c r="N602" s="60"/>
      <c r="O602" s="60"/>
      <c r="P602" s="60"/>
      <c r="Q602" s="60"/>
      <c r="R602" s="60"/>
      <c r="S602" s="60"/>
      <c r="T602" s="60"/>
      <c r="U602" s="60"/>
      <c r="V602" s="60"/>
      <c r="W602" s="60"/>
      <c r="X602" s="60"/>
      <c r="Y602" s="60"/>
      <c r="Z602" s="60"/>
      <c r="AA602" s="60">
        <v>1117</v>
      </c>
      <c r="AB602" s="60"/>
      <c r="AC602" s="60"/>
      <c r="AD602" s="60"/>
      <c r="AE602" s="60"/>
      <c r="AF602" s="60"/>
      <c r="AG602" s="60"/>
      <c r="AH602" s="60"/>
      <c r="AI602" s="60"/>
      <c r="AJ602" s="60"/>
      <c r="AK602" s="60"/>
      <c r="AL602" s="60">
        <v>799</v>
      </c>
      <c r="AM602" s="60"/>
      <c r="AN602" s="60"/>
      <c r="AO602" s="60">
        <v>2139.2788119154698</v>
      </c>
      <c r="AP602" s="60"/>
      <c r="AQ602" s="60"/>
      <c r="AR602" s="60">
        <v>2434</v>
      </c>
      <c r="AS602" s="60"/>
      <c r="AT602" s="60"/>
      <c r="AU602" s="60"/>
      <c r="AV602" s="60"/>
      <c r="AW602" s="60">
        <v>1556.1147329768719</v>
      </c>
      <c r="AX602" s="60"/>
      <c r="AY602" s="60"/>
      <c r="AZ602" s="60"/>
      <c r="BA602" s="60">
        <v>2444.2429270081725</v>
      </c>
      <c r="BB602" s="60"/>
      <c r="BC602" s="60">
        <v>4245</v>
      </c>
      <c r="BD602" s="60"/>
      <c r="BE602" s="60"/>
      <c r="BF602" s="60"/>
      <c r="BG602" s="60"/>
      <c r="BH602" s="60"/>
      <c r="BI602" s="60"/>
      <c r="BJ602" s="60">
        <v>1602</v>
      </c>
      <c r="BK602" s="60"/>
      <c r="BL602" s="60"/>
      <c r="BM602" s="60"/>
      <c r="BN602" s="60"/>
      <c r="BO602" s="60"/>
      <c r="BP602" s="60"/>
      <c r="BQ602" s="60">
        <v>832</v>
      </c>
      <c r="BR602" s="60"/>
      <c r="BS602" s="60"/>
      <c r="BT602" s="60"/>
      <c r="BU602" s="60"/>
      <c r="BV602" s="60"/>
      <c r="BW602" s="60"/>
      <c r="BX602" s="60">
        <v>2540.5907108354327</v>
      </c>
      <c r="BY602" s="60"/>
      <c r="BZ602" s="60"/>
      <c r="CA602" s="60"/>
      <c r="CB602" s="60"/>
      <c r="CC602" s="60"/>
      <c r="CD602" s="60"/>
      <c r="CE602" s="60"/>
      <c r="CF602" s="60"/>
      <c r="CG602" s="60"/>
      <c r="CH602" s="60"/>
      <c r="CI602" s="60"/>
      <c r="CJ602" s="60"/>
      <c r="CK602" s="60"/>
      <c r="CL602" s="60"/>
      <c r="CM602" s="60"/>
      <c r="CN602" s="60"/>
      <c r="CO602" s="60"/>
      <c r="CP602" s="60"/>
      <c r="CQ602" s="60"/>
      <c r="CR602" s="60"/>
      <c r="CS602" s="60"/>
      <c r="CT602" s="60"/>
      <c r="CU602" s="61"/>
      <c r="CV602" s="60"/>
      <c r="CW602" s="60"/>
      <c r="CX602" s="60"/>
      <c r="CY602" s="60"/>
      <c r="CZ602" s="60"/>
      <c r="DA602" s="60"/>
      <c r="DB602" s="60"/>
      <c r="DC602" s="60"/>
      <c r="DD602" s="60"/>
      <c r="DE602" s="60"/>
      <c r="DF602" s="60"/>
      <c r="DG602" s="60"/>
      <c r="DH602" s="60"/>
      <c r="DI602" s="60"/>
      <c r="DJ602" s="60"/>
      <c r="DK602" s="60">
        <v>3540</v>
      </c>
      <c r="DL602" s="60">
        <v>1567</v>
      </c>
      <c r="DM602" s="60"/>
      <c r="DN602" s="60"/>
      <c r="DO602" s="60"/>
      <c r="DP602" s="60"/>
      <c r="DQ602" s="60"/>
      <c r="DR602" s="60">
        <v>824</v>
      </c>
      <c r="DS602" s="60"/>
      <c r="DT602" s="60">
        <v>915</v>
      </c>
      <c r="DU602" s="60"/>
      <c r="DV602" s="60"/>
      <c r="DW602" s="60">
        <v>1636.2373946099999</v>
      </c>
      <c r="DX602" s="60"/>
      <c r="DY602" s="60"/>
      <c r="DZ602" s="60"/>
      <c r="EA602" s="60"/>
      <c r="EB602" s="60"/>
      <c r="EC602" s="60"/>
      <c r="ED602" s="60"/>
      <c r="EE602" s="60"/>
      <c r="EF602" s="60"/>
      <c r="EG602" s="60"/>
      <c r="EH602" s="60"/>
      <c r="EI602" s="60"/>
      <c r="EJ602" s="60"/>
      <c r="EK602" s="60"/>
      <c r="EL602" s="60"/>
      <c r="EM602" s="60"/>
      <c r="EN602" s="60"/>
      <c r="EO602" s="60">
        <v>1573</v>
      </c>
      <c r="EP602" s="60"/>
      <c r="EQ602" s="60"/>
      <c r="ER602" s="60"/>
      <c r="ES602" s="60"/>
      <c r="ET602" s="60"/>
      <c r="EU602" s="60"/>
      <c r="EV602" s="60"/>
      <c r="EW602" s="60"/>
      <c r="EX602" s="60"/>
      <c r="EY602" s="60"/>
      <c r="EZ602" s="60"/>
      <c r="FA602" s="60"/>
      <c r="FB602" s="60"/>
      <c r="FC602" s="60"/>
      <c r="FD602" s="60"/>
      <c r="FE602" s="60"/>
      <c r="FF602" s="60">
        <v>3453.1216000000004</v>
      </c>
      <c r="FG602" s="60"/>
      <c r="FH602" s="60">
        <v>1750</v>
      </c>
      <c r="FI602" s="60"/>
      <c r="FJ602" s="60"/>
      <c r="FK602" s="60"/>
      <c r="FL602" s="60"/>
      <c r="FM602" s="60"/>
      <c r="FN602" s="60"/>
    </row>
    <row r="603" spans="1:170" ht="15.6" x14ac:dyDescent="0.3">
      <c r="A603" s="56">
        <v>1845</v>
      </c>
      <c r="B603" s="60"/>
      <c r="C603" s="60"/>
      <c r="D603" s="60"/>
      <c r="E603" s="60"/>
      <c r="F603" s="60"/>
      <c r="G603" s="60"/>
      <c r="H603" s="60">
        <v>2310</v>
      </c>
      <c r="I603" s="60"/>
      <c r="J603" s="60"/>
      <c r="K603" s="60"/>
      <c r="L603" s="60"/>
      <c r="M603" s="60"/>
      <c r="N603" s="60"/>
      <c r="O603" s="60"/>
      <c r="P603" s="60"/>
      <c r="Q603" s="60"/>
      <c r="R603" s="60"/>
      <c r="S603" s="60"/>
      <c r="T603" s="60"/>
      <c r="U603" s="60"/>
      <c r="V603" s="60"/>
      <c r="W603" s="60"/>
      <c r="X603" s="60"/>
      <c r="Y603" s="60"/>
      <c r="Z603" s="60"/>
      <c r="AA603" s="60">
        <v>1141</v>
      </c>
      <c r="AB603" s="60"/>
      <c r="AC603" s="60"/>
      <c r="AD603" s="60"/>
      <c r="AE603" s="60"/>
      <c r="AF603" s="60"/>
      <c r="AG603" s="60"/>
      <c r="AH603" s="60"/>
      <c r="AI603" s="60"/>
      <c r="AJ603" s="60"/>
      <c r="AK603" s="60"/>
      <c r="AL603" s="60"/>
      <c r="AM603" s="60"/>
      <c r="AN603" s="60"/>
      <c r="AO603" s="60">
        <v>2158.1739608469129</v>
      </c>
      <c r="AP603" s="60"/>
      <c r="AQ603" s="60"/>
      <c r="AR603" s="60">
        <v>2472</v>
      </c>
      <c r="AS603" s="60"/>
      <c r="AT603" s="60"/>
      <c r="AU603" s="60"/>
      <c r="AV603" s="60"/>
      <c r="AW603" s="60">
        <v>1628.6226088168066</v>
      </c>
      <c r="AX603" s="60"/>
      <c r="AY603" s="60"/>
      <c r="AZ603" s="60"/>
      <c r="BA603" s="60">
        <v>2358.924444045439</v>
      </c>
      <c r="BB603" s="60"/>
      <c r="BC603" s="60">
        <v>4387</v>
      </c>
      <c r="BD603" s="60"/>
      <c r="BE603" s="60"/>
      <c r="BF603" s="60"/>
      <c r="BG603" s="60"/>
      <c r="BH603" s="60"/>
      <c r="BI603" s="60"/>
      <c r="BJ603" s="60">
        <v>1543</v>
      </c>
      <c r="BK603" s="60"/>
      <c r="BL603" s="60"/>
      <c r="BM603" s="60"/>
      <c r="BN603" s="60"/>
      <c r="BO603" s="60"/>
      <c r="BP603" s="60"/>
      <c r="BQ603" s="60">
        <v>783</v>
      </c>
      <c r="BR603" s="60"/>
      <c r="BS603" s="60"/>
      <c r="BT603" s="60"/>
      <c r="BU603" s="60"/>
      <c r="BV603" s="60"/>
      <c r="BW603" s="60"/>
      <c r="BX603" s="60">
        <v>2542.7105195219874</v>
      </c>
      <c r="BY603" s="60"/>
      <c r="BZ603" s="60"/>
      <c r="CA603" s="60"/>
      <c r="CB603" s="60"/>
      <c r="CC603" s="60"/>
      <c r="CD603" s="60"/>
      <c r="CE603" s="60"/>
      <c r="CF603" s="60"/>
      <c r="CG603" s="60"/>
      <c r="CH603" s="60"/>
      <c r="CI603" s="60"/>
      <c r="CJ603" s="60">
        <v>1252.8422509225088</v>
      </c>
      <c r="CK603" s="60"/>
      <c r="CL603" s="60"/>
      <c r="CM603" s="60"/>
      <c r="CN603" s="60"/>
      <c r="CO603" s="60"/>
      <c r="CP603" s="60"/>
      <c r="CQ603" s="60"/>
      <c r="CR603" s="60"/>
      <c r="CS603" s="60"/>
      <c r="CT603" s="60"/>
      <c r="CU603" s="61"/>
      <c r="CV603" s="60"/>
      <c r="CW603" s="60"/>
      <c r="CX603" s="60"/>
      <c r="CY603" s="60"/>
      <c r="CZ603" s="60"/>
      <c r="DA603" s="60"/>
      <c r="DB603" s="60"/>
      <c r="DC603" s="60"/>
      <c r="DD603" s="60"/>
      <c r="DE603" s="60"/>
      <c r="DF603" s="60"/>
      <c r="DG603" s="60"/>
      <c r="DH603" s="60"/>
      <c r="DI603" s="60"/>
      <c r="DJ603" s="60"/>
      <c r="DK603" s="60">
        <v>3515</v>
      </c>
      <c r="DL603" s="60">
        <v>1631</v>
      </c>
      <c r="DM603" s="60"/>
      <c r="DN603" s="60"/>
      <c r="DO603" s="60"/>
      <c r="DP603" s="60"/>
      <c r="DQ603" s="60"/>
      <c r="DR603" s="60">
        <v>886</v>
      </c>
      <c r="DS603" s="60"/>
      <c r="DT603" s="60">
        <v>932</v>
      </c>
      <c r="DU603" s="60"/>
      <c r="DV603" s="60"/>
      <c r="DW603" s="60">
        <v>1633.9173163950002</v>
      </c>
      <c r="DX603" s="60"/>
      <c r="DY603" s="60"/>
      <c r="DZ603" s="60"/>
      <c r="EA603" s="60"/>
      <c r="EB603" s="60"/>
      <c r="EC603" s="60"/>
      <c r="ED603" s="60"/>
      <c r="EE603" s="60"/>
      <c r="EF603" s="60"/>
      <c r="EG603" s="60"/>
      <c r="EH603" s="60"/>
      <c r="EI603" s="60"/>
      <c r="EJ603" s="60"/>
      <c r="EK603" s="60"/>
      <c r="EL603" s="60"/>
      <c r="EM603" s="60"/>
      <c r="EN603" s="60"/>
      <c r="EO603" s="60">
        <v>1610</v>
      </c>
      <c r="EP603" s="60"/>
      <c r="EQ603" s="60"/>
      <c r="ER603" s="60"/>
      <c r="ES603" s="60"/>
      <c r="ET603" s="60"/>
      <c r="EU603" s="60"/>
      <c r="EV603" s="60"/>
      <c r="EW603" s="60"/>
      <c r="EX603" s="60"/>
      <c r="EY603" s="60"/>
      <c r="EZ603" s="60"/>
      <c r="FA603" s="60"/>
      <c r="FB603" s="60"/>
      <c r="FC603" s="60"/>
      <c r="FD603" s="60"/>
      <c r="FE603" s="60"/>
      <c r="FF603" s="60">
        <v>3505.8312000000001</v>
      </c>
      <c r="FG603" s="60"/>
      <c r="FH603" s="60">
        <v>1769</v>
      </c>
      <c r="FI603" s="60"/>
      <c r="FJ603" s="60"/>
      <c r="FK603" s="60"/>
      <c r="FL603" s="60"/>
      <c r="FM603" s="60"/>
      <c r="FN603" s="60"/>
    </row>
    <row r="604" spans="1:170" ht="15.6" x14ac:dyDescent="0.3">
      <c r="A604" s="56">
        <v>1846</v>
      </c>
      <c r="B604" s="60"/>
      <c r="C604" s="60"/>
      <c r="D604" s="60"/>
      <c r="E604" s="60"/>
      <c r="F604" s="60"/>
      <c r="G604" s="60"/>
      <c r="H604" s="60">
        <v>2554</v>
      </c>
      <c r="I604" s="60"/>
      <c r="J604" s="60"/>
      <c r="K604" s="60"/>
      <c r="L604" s="60">
        <v>2700</v>
      </c>
      <c r="M604" s="60"/>
      <c r="N604" s="60"/>
      <c r="O604" s="60"/>
      <c r="P604" s="60"/>
      <c r="Q604" s="60"/>
      <c r="R604" s="60"/>
      <c r="S604" s="60"/>
      <c r="T604" s="60">
        <v>1184</v>
      </c>
      <c r="U604" s="60"/>
      <c r="V604" s="60"/>
      <c r="W604" s="60"/>
      <c r="X604" s="60"/>
      <c r="Y604" s="60"/>
      <c r="Z604" s="60"/>
      <c r="AA604" s="60">
        <v>1170</v>
      </c>
      <c r="AB604" s="60"/>
      <c r="AC604" s="60"/>
      <c r="AD604" s="60"/>
      <c r="AE604" s="60"/>
      <c r="AF604" s="60"/>
      <c r="AG604" s="60"/>
      <c r="AH604" s="60"/>
      <c r="AI604" s="60"/>
      <c r="AJ604" s="60"/>
      <c r="AK604" s="60"/>
      <c r="AL604" s="60"/>
      <c r="AM604" s="60"/>
      <c r="AN604" s="60"/>
      <c r="AO604" s="60">
        <v>2086.6536255179967</v>
      </c>
      <c r="AP604" s="60"/>
      <c r="AQ604" s="60"/>
      <c r="AR604" s="60">
        <v>2501</v>
      </c>
      <c r="AS604" s="60"/>
      <c r="AT604" s="60"/>
      <c r="AU604" s="60"/>
      <c r="AV604" s="60"/>
      <c r="AW604" s="60">
        <v>1656.5986154259497</v>
      </c>
      <c r="AX604" s="60"/>
      <c r="AY604" s="60"/>
      <c r="AZ604" s="60"/>
      <c r="BA604" s="60">
        <v>2356.3036969350965</v>
      </c>
      <c r="BB604" s="60"/>
      <c r="BC604" s="60">
        <v>4334</v>
      </c>
      <c r="BD604" s="60"/>
      <c r="BE604" s="60"/>
      <c r="BF604" s="60"/>
      <c r="BG604" s="60"/>
      <c r="BH604" s="60"/>
      <c r="BI604" s="60"/>
      <c r="BJ604" s="60">
        <v>1691</v>
      </c>
      <c r="BK604" s="60"/>
      <c r="BL604" s="60"/>
      <c r="BM604" s="60"/>
      <c r="BN604" s="60"/>
      <c r="BO604" s="60"/>
      <c r="BP604" s="60"/>
      <c r="BQ604" s="60">
        <v>759</v>
      </c>
      <c r="BR604" s="60"/>
      <c r="BS604" s="60"/>
      <c r="BT604" s="60"/>
      <c r="BU604" s="60"/>
      <c r="BV604" s="60"/>
      <c r="BW604" s="60"/>
      <c r="BX604" s="60">
        <v>2538.4709021488788</v>
      </c>
      <c r="BY604" s="60"/>
      <c r="BZ604" s="60"/>
      <c r="CA604" s="60">
        <v>1435.77</v>
      </c>
      <c r="CB604" s="60"/>
      <c r="CC604" s="60"/>
      <c r="CD604" s="60"/>
      <c r="CE604" s="60"/>
      <c r="CF604" s="60"/>
      <c r="CG604" s="60"/>
      <c r="CH604" s="60"/>
      <c r="CI604" s="60"/>
      <c r="CJ604" s="60">
        <v>1258.65590405904</v>
      </c>
      <c r="CK604" s="60"/>
      <c r="CL604" s="60"/>
      <c r="CM604" s="60"/>
      <c r="CN604" s="60"/>
      <c r="CO604" s="60"/>
      <c r="CP604" s="60"/>
      <c r="CQ604" s="60"/>
      <c r="CR604" s="60"/>
      <c r="CS604" s="60"/>
      <c r="CT604" s="60"/>
      <c r="CU604" s="61"/>
      <c r="CV604" s="60"/>
      <c r="CW604" s="60"/>
      <c r="CX604" s="60"/>
      <c r="CY604" s="60"/>
      <c r="CZ604" s="60"/>
      <c r="DA604" s="60"/>
      <c r="DB604" s="60"/>
      <c r="DC604" s="60"/>
      <c r="DD604" s="60"/>
      <c r="DE604" s="60"/>
      <c r="DF604" s="60"/>
      <c r="DG604" s="60"/>
      <c r="DH604" s="60"/>
      <c r="DI604" s="60"/>
      <c r="DJ604" s="60"/>
      <c r="DK604" s="60">
        <v>3521</v>
      </c>
      <c r="DL604" s="60">
        <v>1619</v>
      </c>
      <c r="DM604" s="60"/>
      <c r="DN604" s="60"/>
      <c r="DO604" s="60"/>
      <c r="DP604" s="60"/>
      <c r="DQ604" s="60"/>
      <c r="DR604" s="60">
        <v>853</v>
      </c>
      <c r="DS604" s="60"/>
      <c r="DT604" s="60">
        <v>944</v>
      </c>
      <c r="DU604" s="60"/>
      <c r="DV604" s="60"/>
      <c r="DW604" s="60">
        <v>1524.3385313065</v>
      </c>
      <c r="DX604" s="60"/>
      <c r="DY604" s="60"/>
      <c r="DZ604" s="60"/>
      <c r="EA604" s="60"/>
      <c r="EB604" s="60"/>
      <c r="EC604" s="60"/>
      <c r="ED604" s="60"/>
      <c r="EE604" s="60"/>
      <c r="EF604" s="60"/>
      <c r="EG604" s="60"/>
      <c r="EH604" s="60"/>
      <c r="EI604" s="60"/>
      <c r="EJ604" s="60"/>
      <c r="EK604" s="60"/>
      <c r="EL604" s="60"/>
      <c r="EM604" s="60"/>
      <c r="EN604" s="60"/>
      <c r="EO604" s="60">
        <v>1554</v>
      </c>
      <c r="EP604" s="60"/>
      <c r="EQ604" s="60"/>
      <c r="ER604" s="60"/>
      <c r="ES604" s="60"/>
      <c r="ET604" s="60"/>
      <c r="EU604" s="60"/>
      <c r="EV604" s="60"/>
      <c r="EW604" s="60"/>
      <c r="EX604" s="60"/>
      <c r="EY604" s="60"/>
      <c r="EZ604" s="60"/>
      <c r="FA604" s="60"/>
      <c r="FB604" s="60"/>
      <c r="FC604" s="60"/>
      <c r="FD604" s="60"/>
      <c r="FE604" s="60"/>
      <c r="FF604" s="60">
        <v>3526.4008000000003</v>
      </c>
      <c r="FG604" s="60"/>
      <c r="FH604" s="60">
        <v>1788</v>
      </c>
      <c r="FI604" s="60"/>
      <c r="FJ604" s="60"/>
      <c r="FK604" s="60"/>
      <c r="FL604" s="60"/>
      <c r="FM604" s="60"/>
      <c r="FN604" s="60"/>
    </row>
    <row r="605" spans="1:170" ht="15.6" x14ac:dyDescent="0.3">
      <c r="A605" s="56">
        <v>1847</v>
      </c>
      <c r="B605" s="60"/>
      <c r="C605" s="60"/>
      <c r="D605" s="60"/>
      <c r="E605" s="60"/>
      <c r="F605" s="60"/>
      <c r="G605" s="60"/>
      <c r="H605" s="60">
        <v>2954</v>
      </c>
      <c r="I605" s="60"/>
      <c r="J605" s="60"/>
      <c r="K605" s="60"/>
      <c r="L605" s="60">
        <v>2809</v>
      </c>
      <c r="M605" s="60"/>
      <c r="N605" s="60"/>
      <c r="O605" s="60"/>
      <c r="P605" s="60"/>
      <c r="Q605" s="60"/>
      <c r="R605" s="60"/>
      <c r="S605" s="60"/>
      <c r="T605" s="60"/>
      <c r="U605" s="60"/>
      <c r="V605" s="60"/>
      <c r="W605" s="60"/>
      <c r="X605" s="60"/>
      <c r="Y605" s="60"/>
      <c r="Z605" s="60"/>
      <c r="AA605" s="60">
        <v>1183</v>
      </c>
      <c r="AB605" s="60"/>
      <c r="AC605" s="60"/>
      <c r="AD605" s="60"/>
      <c r="AE605" s="60"/>
      <c r="AF605" s="60"/>
      <c r="AG605" s="60"/>
      <c r="AH605" s="60"/>
      <c r="AI605" s="60"/>
      <c r="AJ605" s="60"/>
      <c r="AK605" s="60"/>
      <c r="AL605" s="60"/>
      <c r="AM605" s="60"/>
      <c r="AN605" s="60"/>
      <c r="AO605" s="60">
        <v>2064.5082793604452</v>
      </c>
      <c r="AP605" s="60"/>
      <c r="AQ605" s="60"/>
      <c r="AR605" s="60">
        <v>2466</v>
      </c>
      <c r="AS605" s="60"/>
      <c r="AT605" s="60"/>
      <c r="AU605" s="60"/>
      <c r="AV605" s="60"/>
      <c r="AW605" s="60">
        <v>1592.762947464666</v>
      </c>
      <c r="AX605" s="60"/>
      <c r="AY605" s="60"/>
      <c r="AZ605" s="60"/>
      <c r="BA605" s="60">
        <v>2606.6997415565243</v>
      </c>
      <c r="BB605" s="60"/>
      <c r="BC605" s="60">
        <v>4234</v>
      </c>
      <c r="BD605" s="60"/>
      <c r="BE605" s="60"/>
      <c r="BF605" s="60"/>
      <c r="BG605" s="60"/>
      <c r="BH605" s="60"/>
      <c r="BI605" s="60"/>
      <c r="BJ605" s="60">
        <v>1441</v>
      </c>
      <c r="BK605" s="60"/>
      <c r="BL605" s="60"/>
      <c r="BM605" s="60"/>
      <c r="BN605" s="60"/>
      <c r="BO605" s="60"/>
      <c r="BP605" s="60"/>
      <c r="BQ605" s="60">
        <v>748</v>
      </c>
      <c r="BR605" s="60"/>
      <c r="BS605" s="60"/>
      <c r="BT605" s="60"/>
      <c r="BU605" s="60"/>
      <c r="BV605" s="60"/>
      <c r="BW605" s="60"/>
      <c r="BX605" s="60">
        <v>2536.3510934623246</v>
      </c>
      <c r="BY605" s="60"/>
      <c r="BZ605" s="60"/>
      <c r="CA605" s="60"/>
      <c r="CB605" s="60"/>
      <c r="CC605" s="60"/>
      <c r="CD605" s="60"/>
      <c r="CE605" s="60"/>
      <c r="CF605" s="60"/>
      <c r="CG605" s="60"/>
      <c r="CH605" s="60"/>
      <c r="CI605" s="60"/>
      <c r="CJ605" s="60">
        <v>1264.4695571955713</v>
      </c>
      <c r="CK605" s="60"/>
      <c r="CL605" s="60"/>
      <c r="CM605" s="60"/>
      <c r="CN605" s="60"/>
      <c r="CO605" s="60"/>
      <c r="CP605" s="60"/>
      <c r="CQ605" s="60"/>
      <c r="CR605" s="60"/>
      <c r="CS605" s="60"/>
      <c r="CT605" s="60"/>
      <c r="CU605" s="61"/>
      <c r="CV605" s="60"/>
      <c r="CW605" s="60"/>
      <c r="CX605" s="60"/>
      <c r="CY605" s="60"/>
      <c r="CZ605" s="60"/>
      <c r="DA605" s="60"/>
      <c r="DB605" s="60"/>
      <c r="DC605" s="60"/>
      <c r="DD605" s="60"/>
      <c r="DE605" s="60"/>
      <c r="DF605" s="60"/>
      <c r="DG605" s="60"/>
      <c r="DH605" s="60"/>
      <c r="DI605" s="60"/>
      <c r="DJ605" s="60"/>
      <c r="DK605" s="60">
        <v>3545</v>
      </c>
      <c r="DL605" s="60">
        <v>1670</v>
      </c>
      <c r="DM605" s="60"/>
      <c r="DN605" s="60"/>
      <c r="DO605" s="60"/>
      <c r="DP605" s="60"/>
      <c r="DQ605" s="60"/>
      <c r="DR605" s="60">
        <v>939</v>
      </c>
      <c r="DS605" s="60"/>
      <c r="DT605" s="60">
        <v>956</v>
      </c>
      <c r="DU605" s="60"/>
      <c r="DV605" s="60"/>
      <c r="DW605" s="60">
        <v>1409.7156220647501</v>
      </c>
      <c r="DX605" s="60"/>
      <c r="DY605" s="60"/>
      <c r="DZ605" s="60"/>
      <c r="EA605" s="60"/>
      <c r="EB605" s="60"/>
      <c r="EC605" s="60"/>
      <c r="ED605" s="60"/>
      <c r="EE605" s="60"/>
      <c r="EF605" s="60"/>
      <c r="EG605" s="60"/>
      <c r="EH605" s="60"/>
      <c r="EI605" s="60"/>
      <c r="EJ605" s="60"/>
      <c r="EK605" s="60"/>
      <c r="EL605" s="60"/>
      <c r="EM605" s="60"/>
      <c r="EN605" s="60"/>
      <c r="EO605" s="60">
        <v>1594</v>
      </c>
      <c r="EP605" s="60"/>
      <c r="EQ605" s="60"/>
      <c r="ER605" s="60"/>
      <c r="ES605" s="60"/>
      <c r="ET605" s="60"/>
      <c r="EU605" s="60"/>
      <c r="EV605" s="60"/>
      <c r="EW605" s="60"/>
      <c r="EX605" s="60"/>
      <c r="EY605" s="60"/>
      <c r="EZ605" s="60"/>
      <c r="FA605" s="60"/>
      <c r="FB605" s="60"/>
      <c r="FC605" s="60"/>
      <c r="FD605" s="60"/>
      <c r="FE605" s="60"/>
      <c r="FF605" s="60">
        <v>3618.9640000000004</v>
      </c>
      <c r="FG605" s="60"/>
      <c r="FH605" s="60">
        <v>1712</v>
      </c>
      <c r="FI605" s="60"/>
      <c r="FJ605" s="60"/>
      <c r="FK605" s="60"/>
      <c r="FL605" s="60">
        <v>937</v>
      </c>
      <c r="FM605" s="60"/>
      <c r="FN605" s="60"/>
    </row>
    <row r="606" spans="1:170" ht="15.6" x14ac:dyDescent="0.3">
      <c r="A606" s="56">
        <v>1848</v>
      </c>
      <c r="B606" s="60"/>
      <c r="C606" s="60"/>
      <c r="D606" s="60"/>
      <c r="E606" s="60"/>
      <c r="F606" s="60"/>
      <c r="G606" s="60"/>
      <c r="H606" s="60">
        <v>3381</v>
      </c>
      <c r="I606" s="60"/>
      <c r="J606" s="60"/>
      <c r="K606" s="60"/>
      <c r="L606" s="60">
        <v>2796</v>
      </c>
      <c r="M606" s="60"/>
      <c r="N606" s="60"/>
      <c r="O606" s="60"/>
      <c r="P606" s="60"/>
      <c r="Q606" s="60"/>
      <c r="R606" s="60"/>
      <c r="S606" s="60"/>
      <c r="T606" s="60"/>
      <c r="U606" s="60"/>
      <c r="V606" s="60"/>
      <c r="W606" s="60"/>
      <c r="X606" s="60"/>
      <c r="Y606" s="60"/>
      <c r="Z606" s="60"/>
      <c r="AA606" s="60">
        <v>1227</v>
      </c>
      <c r="AB606" s="60"/>
      <c r="AC606" s="60"/>
      <c r="AD606" s="60"/>
      <c r="AE606" s="60"/>
      <c r="AF606" s="60"/>
      <c r="AG606" s="60"/>
      <c r="AH606" s="60"/>
      <c r="AI606" s="60"/>
      <c r="AJ606" s="60"/>
      <c r="AK606" s="60"/>
      <c r="AL606" s="60"/>
      <c r="AM606" s="60"/>
      <c r="AN606" s="60"/>
      <c r="AO606" s="60">
        <v>2202.5587718673514</v>
      </c>
      <c r="AP606" s="60"/>
      <c r="AQ606" s="60"/>
      <c r="AR606" s="60">
        <v>2570</v>
      </c>
      <c r="AS606" s="60"/>
      <c r="AT606" s="60"/>
      <c r="AU606" s="60"/>
      <c r="AV606" s="60"/>
      <c r="AW606" s="60">
        <v>1615.9254219354177</v>
      </c>
      <c r="AX606" s="60"/>
      <c r="AY606" s="60"/>
      <c r="AZ606" s="60"/>
      <c r="BA606" s="60">
        <v>2437.9537865141847</v>
      </c>
      <c r="BB606" s="60"/>
      <c r="BC606" s="60">
        <v>4361</v>
      </c>
      <c r="BD606" s="60"/>
      <c r="BE606" s="60"/>
      <c r="BF606" s="60"/>
      <c r="BG606" s="60"/>
      <c r="BH606" s="60"/>
      <c r="BI606" s="60"/>
      <c r="BJ606" s="60">
        <v>1554</v>
      </c>
      <c r="BK606" s="60"/>
      <c r="BL606" s="60"/>
      <c r="BM606" s="60"/>
      <c r="BN606" s="60"/>
      <c r="BO606" s="60"/>
      <c r="BP606" s="60"/>
      <c r="BQ606" s="60">
        <v>775</v>
      </c>
      <c r="BR606" s="60"/>
      <c r="BS606" s="60"/>
      <c r="BT606" s="60"/>
      <c r="BU606" s="60"/>
      <c r="BV606" s="60"/>
      <c r="BW606" s="60"/>
      <c r="BX606" s="60">
        <v>2536.3510934623246</v>
      </c>
      <c r="BY606" s="60"/>
      <c r="BZ606" s="60"/>
      <c r="CA606" s="60"/>
      <c r="CB606" s="60"/>
      <c r="CC606" s="60"/>
      <c r="CD606" s="60"/>
      <c r="CE606" s="60"/>
      <c r="CF606" s="60"/>
      <c r="CG606" s="60"/>
      <c r="CH606" s="60"/>
      <c r="CI606" s="60"/>
      <c r="CJ606" s="60">
        <v>1270.2832103321027</v>
      </c>
      <c r="CK606" s="60"/>
      <c r="CL606" s="60"/>
      <c r="CM606" s="60"/>
      <c r="CN606" s="60"/>
      <c r="CO606" s="60"/>
      <c r="CP606" s="60"/>
      <c r="CQ606" s="60"/>
      <c r="CR606" s="60"/>
      <c r="CS606" s="60"/>
      <c r="CT606" s="60"/>
      <c r="CU606" s="61"/>
      <c r="CV606" s="60"/>
      <c r="CW606" s="60"/>
      <c r="CX606" s="60"/>
      <c r="CY606" s="60"/>
      <c r="CZ606" s="60"/>
      <c r="DA606" s="60"/>
      <c r="DB606" s="60"/>
      <c r="DC606" s="60"/>
      <c r="DD606" s="60"/>
      <c r="DE606" s="60"/>
      <c r="DF606" s="60"/>
      <c r="DG606" s="60"/>
      <c r="DH606" s="60"/>
      <c r="DI606" s="60"/>
      <c r="DJ606" s="60"/>
      <c r="DK606" s="60">
        <v>3602</v>
      </c>
      <c r="DL606" s="60">
        <v>1533</v>
      </c>
      <c r="DM606" s="60"/>
      <c r="DN606" s="60"/>
      <c r="DO606" s="60"/>
      <c r="DP606" s="60"/>
      <c r="DQ606" s="60"/>
      <c r="DR606" s="60">
        <v>976</v>
      </c>
      <c r="DS606" s="60"/>
      <c r="DT606" s="60">
        <v>960</v>
      </c>
      <c r="DU606" s="60"/>
      <c r="DV606" s="60"/>
      <c r="DW606" s="60">
        <v>1496.48281321175</v>
      </c>
      <c r="DX606" s="60"/>
      <c r="DY606" s="60"/>
      <c r="DZ606" s="60"/>
      <c r="EA606" s="60"/>
      <c r="EB606" s="60"/>
      <c r="EC606" s="60"/>
      <c r="ED606" s="60"/>
      <c r="EE606" s="60"/>
      <c r="EF606" s="60"/>
      <c r="EG606" s="60"/>
      <c r="EH606" s="60"/>
      <c r="EI606" s="60"/>
      <c r="EJ606" s="60"/>
      <c r="EK606" s="60"/>
      <c r="EL606" s="60"/>
      <c r="EM606" s="60"/>
      <c r="EN606" s="60"/>
      <c r="EO606" s="60">
        <v>1612</v>
      </c>
      <c r="EP606" s="60"/>
      <c r="EQ606" s="60"/>
      <c r="ER606" s="60"/>
      <c r="ES606" s="60"/>
      <c r="ET606" s="60"/>
      <c r="EU606" s="60"/>
      <c r="EV606" s="60"/>
      <c r="EW606" s="60"/>
      <c r="EX606" s="60"/>
      <c r="EY606" s="60"/>
      <c r="EZ606" s="60"/>
      <c r="FA606" s="60"/>
      <c r="FB606" s="60"/>
      <c r="FC606" s="60"/>
      <c r="FD606" s="60"/>
      <c r="FE606" s="60"/>
      <c r="FF606" s="60">
        <v>3712.8128000000002</v>
      </c>
      <c r="FG606" s="60"/>
      <c r="FH606" s="60">
        <v>1712</v>
      </c>
      <c r="FI606" s="60"/>
      <c r="FJ606" s="60"/>
      <c r="FK606" s="60"/>
      <c r="FL606" s="60"/>
      <c r="FM606" s="60"/>
      <c r="FN606" s="60"/>
    </row>
    <row r="607" spans="1:170" ht="15.6" x14ac:dyDescent="0.3">
      <c r="A607" s="56">
        <v>1849</v>
      </c>
      <c r="B607" s="60"/>
      <c r="C607" s="60"/>
      <c r="D607" s="60"/>
      <c r="E607" s="60"/>
      <c r="F607" s="60"/>
      <c r="G607" s="60"/>
      <c r="H607" s="60">
        <v>3339</v>
      </c>
      <c r="I607" s="60"/>
      <c r="J607" s="60"/>
      <c r="K607" s="60"/>
      <c r="L607" s="60">
        <v>2853</v>
      </c>
      <c r="M607" s="60"/>
      <c r="N607" s="60"/>
      <c r="O607" s="60"/>
      <c r="P607" s="60"/>
      <c r="Q607" s="60"/>
      <c r="R607" s="60"/>
      <c r="S607" s="60"/>
      <c r="T607" s="60"/>
      <c r="U607" s="60"/>
      <c r="V607" s="60"/>
      <c r="W607" s="60"/>
      <c r="X607" s="60"/>
      <c r="Y607" s="60"/>
      <c r="Z607" s="60"/>
      <c r="AA607" s="60">
        <v>1298</v>
      </c>
      <c r="AB607" s="60"/>
      <c r="AC607" s="60"/>
      <c r="AD607" s="60"/>
      <c r="AE607" s="60"/>
      <c r="AF607" s="60"/>
      <c r="AG607" s="60"/>
      <c r="AH607" s="60"/>
      <c r="AI607" s="60"/>
      <c r="AJ607" s="60"/>
      <c r="AK607" s="60"/>
      <c r="AL607" s="60"/>
      <c r="AM607" s="60"/>
      <c r="AN607" s="60"/>
      <c r="AO607" s="60">
        <v>2288.2742293073684</v>
      </c>
      <c r="AP607" s="60"/>
      <c r="AQ607" s="60"/>
      <c r="AR607" s="60">
        <v>2695</v>
      </c>
      <c r="AS607" s="60"/>
      <c r="AT607" s="60"/>
      <c r="AU607" s="60"/>
      <c r="AV607" s="60"/>
      <c r="AW607" s="60">
        <v>1638.2705798252298</v>
      </c>
      <c r="AX607" s="60"/>
      <c r="AY607" s="60"/>
      <c r="AZ607" s="60"/>
      <c r="BA607" s="60">
        <v>2505.5587392369453</v>
      </c>
      <c r="BB607" s="60"/>
      <c r="BC607" s="60">
        <v>4422</v>
      </c>
      <c r="BD607" s="60"/>
      <c r="BE607" s="60"/>
      <c r="BF607" s="60"/>
      <c r="BG607" s="60"/>
      <c r="BH607" s="60"/>
      <c r="BI607" s="60"/>
      <c r="BJ607" s="60">
        <v>1591</v>
      </c>
      <c r="BK607" s="60"/>
      <c r="BL607" s="60"/>
      <c r="BM607" s="60"/>
      <c r="BN607" s="60"/>
      <c r="BO607" s="60"/>
      <c r="BP607" s="60"/>
      <c r="BQ607" s="60">
        <v>746</v>
      </c>
      <c r="BR607" s="60"/>
      <c r="BS607" s="60"/>
      <c r="BT607" s="60"/>
      <c r="BU607" s="60"/>
      <c r="BV607" s="60"/>
      <c r="BW607" s="60"/>
      <c r="BX607" s="60">
        <v>2538.4709021488788</v>
      </c>
      <c r="BY607" s="60"/>
      <c r="BZ607" s="60"/>
      <c r="CA607" s="60"/>
      <c r="CB607" s="60"/>
      <c r="CC607" s="60"/>
      <c r="CD607" s="60"/>
      <c r="CE607" s="60"/>
      <c r="CF607" s="60"/>
      <c r="CG607" s="60"/>
      <c r="CH607" s="60"/>
      <c r="CI607" s="60"/>
      <c r="CJ607" s="60">
        <v>1276.0968634686342</v>
      </c>
      <c r="CK607" s="60"/>
      <c r="CL607" s="60"/>
      <c r="CM607" s="60"/>
      <c r="CN607" s="60"/>
      <c r="CO607" s="60"/>
      <c r="CP607" s="60"/>
      <c r="CQ607" s="60"/>
      <c r="CR607" s="60"/>
      <c r="CS607" s="60"/>
      <c r="CT607" s="60"/>
      <c r="CU607" s="61"/>
      <c r="CV607" s="60"/>
      <c r="CW607" s="60"/>
      <c r="CX607" s="60"/>
      <c r="CY607" s="60"/>
      <c r="CZ607" s="60"/>
      <c r="DA607" s="60"/>
      <c r="DB607" s="60"/>
      <c r="DC607" s="60"/>
      <c r="DD607" s="60"/>
      <c r="DE607" s="60"/>
      <c r="DF607" s="60"/>
      <c r="DG607" s="60"/>
      <c r="DH607" s="60"/>
      <c r="DI607" s="60"/>
      <c r="DJ607" s="60"/>
      <c r="DK607" s="60">
        <v>3709</v>
      </c>
      <c r="DL607" s="60">
        <v>1559</v>
      </c>
      <c r="DM607" s="60"/>
      <c r="DN607" s="60"/>
      <c r="DO607" s="60"/>
      <c r="DP607" s="60"/>
      <c r="DQ607" s="60"/>
      <c r="DR607" s="60">
        <v>993</v>
      </c>
      <c r="DS607" s="60"/>
      <c r="DT607" s="60">
        <v>960</v>
      </c>
      <c r="DU607" s="60"/>
      <c r="DV607" s="60"/>
      <c r="DW607" s="60">
        <v>1520.1680773370001</v>
      </c>
      <c r="DX607" s="60"/>
      <c r="DY607" s="60"/>
      <c r="DZ607" s="60"/>
      <c r="EA607" s="60"/>
      <c r="EB607" s="60"/>
      <c r="EC607" s="60"/>
      <c r="ED607" s="60"/>
      <c r="EE607" s="60"/>
      <c r="EF607" s="60"/>
      <c r="EG607" s="60"/>
      <c r="EH607" s="60"/>
      <c r="EI607" s="60"/>
      <c r="EJ607" s="60"/>
      <c r="EK607" s="60"/>
      <c r="EL607" s="60"/>
      <c r="EM607" s="60"/>
      <c r="EN607" s="60"/>
      <c r="EO607" s="60">
        <v>1672</v>
      </c>
      <c r="EP607" s="60"/>
      <c r="EQ607" s="60"/>
      <c r="ER607" s="60"/>
      <c r="ES607" s="60"/>
      <c r="ET607" s="60"/>
      <c r="EU607" s="60"/>
      <c r="EV607" s="60"/>
      <c r="EW607" s="60"/>
      <c r="EX607" s="60"/>
      <c r="EY607" s="60"/>
      <c r="EZ607" s="60"/>
      <c r="FA607" s="60"/>
      <c r="FB607" s="60"/>
      <c r="FC607" s="60"/>
      <c r="FD607" s="60"/>
      <c r="FE607" s="60"/>
      <c r="FF607" s="60">
        <v>3616.3928000000001</v>
      </c>
      <c r="FG607" s="60"/>
      <c r="FH607" s="60">
        <v>1576</v>
      </c>
      <c r="FI607" s="60"/>
      <c r="FJ607" s="60"/>
      <c r="FK607" s="60"/>
      <c r="FL607" s="60"/>
      <c r="FM607" s="60"/>
      <c r="FN607" s="60"/>
    </row>
    <row r="608" spans="1:170" ht="15.6" x14ac:dyDescent="0.3">
      <c r="A608" s="56">
        <v>1850</v>
      </c>
      <c r="B608" s="60"/>
      <c r="C608" s="60"/>
      <c r="D608" s="60"/>
      <c r="E608" s="60"/>
      <c r="F608" s="60">
        <v>1994</v>
      </c>
      <c r="G608" s="60"/>
      <c r="H608" s="60">
        <v>3148</v>
      </c>
      <c r="I608" s="60">
        <v>2630</v>
      </c>
      <c r="J608" s="60"/>
      <c r="K608" s="60"/>
      <c r="L608" s="60">
        <v>2944</v>
      </c>
      <c r="M608" s="60"/>
      <c r="N608" s="60"/>
      <c r="O608" s="60"/>
      <c r="P608" s="60"/>
      <c r="Q608" s="60"/>
      <c r="R608" s="60"/>
      <c r="S608" s="60"/>
      <c r="T608" s="60"/>
      <c r="U608" s="60">
        <v>867</v>
      </c>
      <c r="V608" s="60"/>
      <c r="W608" s="60"/>
      <c r="X608" s="60"/>
      <c r="Y608" s="60">
        <v>2120</v>
      </c>
      <c r="Z608" s="60"/>
      <c r="AA608" s="60">
        <v>1352</v>
      </c>
      <c r="AB608" s="60">
        <v>858</v>
      </c>
      <c r="AC608" s="60"/>
      <c r="AD608" s="60"/>
      <c r="AE608" s="60"/>
      <c r="AF608" s="60"/>
      <c r="AG608" s="60">
        <v>784</v>
      </c>
      <c r="AH608" s="60"/>
      <c r="AI608" s="60"/>
      <c r="AJ608" s="60"/>
      <c r="AK608" s="60">
        <v>1720</v>
      </c>
      <c r="AL608" s="60">
        <v>888</v>
      </c>
      <c r="AM608" s="60"/>
      <c r="AN608" s="60"/>
      <c r="AO608" s="60">
        <v>2276</v>
      </c>
      <c r="AP608" s="60"/>
      <c r="AQ608" s="60"/>
      <c r="AR608" s="60">
        <v>2817</v>
      </c>
      <c r="AS608" s="60"/>
      <c r="AT608" s="60"/>
      <c r="AU608" s="60"/>
      <c r="AV608" s="60"/>
      <c r="AW608" s="60">
        <v>1702.9349264460188</v>
      </c>
      <c r="AX608" s="60"/>
      <c r="AY608" s="60"/>
      <c r="AZ608" s="60">
        <v>1519</v>
      </c>
      <c r="BA608" s="60">
        <v>2545.027508542817</v>
      </c>
      <c r="BB608" s="60"/>
      <c r="BC608" s="60">
        <v>4332</v>
      </c>
      <c r="BD608" s="60"/>
      <c r="BE608" s="60"/>
      <c r="BF608" s="60"/>
      <c r="BG608" s="60"/>
      <c r="BH608" s="60"/>
      <c r="BI608" s="60"/>
      <c r="BJ608" s="60">
        <v>1607</v>
      </c>
      <c r="BK608" s="60"/>
      <c r="BL608" s="60"/>
      <c r="BM608" s="60"/>
      <c r="BN608" s="60"/>
      <c r="BO608" s="60"/>
      <c r="BP608" s="60"/>
      <c r="BQ608" s="60">
        <v>724</v>
      </c>
      <c r="BR608" s="60">
        <v>947</v>
      </c>
      <c r="BS608" s="60"/>
      <c r="BT608" s="60"/>
      <c r="BU608" s="60"/>
      <c r="BV608" s="60"/>
      <c r="BW608" s="60"/>
      <c r="BX608" s="60">
        <v>2540.5907108354331</v>
      </c>
      <c r="BY608" s="60">
        <v>867</v>
      </c>
      <c r="BZ608" s="60"/>
      <c r="CA608" s="60">
        <v>1436</v>
      </c>
      <c r="CB608" s="60"/>
      <c r="CC608" s="60"/>
      <c r="CD608" s="60"/>
      <c r="CE608" s="60"/>
      <c r="CF608" s="60"/>
      <c r="CG608" s="60"/>
      <c r="CH608" s="60"/>
      <c r="CI608" s="60"/>
      <c r="CJ608" s="60">
        <v>1281.9105166051656</v>
      </c>
      <c r="CK608" s="60"/>
      <c r="CL608" s="60"/>
      <c r="CM608" s="60">
        <v>899</v>
      </c>
      <c r="CN608" s="60"/>
      <c r="CO608" s="60"/>
      <c r="CP608" s="60"/>
      <c r="CQ608" s="60"/>
      <c r="CR608" s="60"/>
      <c r="CS608" s="60"/>
      <c r="CT608" s="60"/>
      <c r="CU608" s="61">
        <v>1054</v>
      </c>
      <c r="CV608" s="60"/>
      <c r="CW608" s="60"/>
      <c r="CX608" s="60"/>
      <c r="CY608" s="60"/>
      <c r="CZ608" s="60"/>
      <c r="DA608" s="60"/>
      <c r="DB608" s="60"/>
      <c r="DC608" s="60"/>
      <c r="DD608" s="60"/>
      <c r="DE608" s="60"/>
      <c r="DF608" s="60"/>
      <c r="DG608" s="60"/>
      <c r="DH608" s="60"/>
      <c r="DI608" s="60"/>
      <c r="DJ608" s="60"/>
      <c r="DK608" s="60">
        <v>3779</v>
      </c>
      <c r="DL608" s="60">
        <v>1623</v>
      </c>
      <c r="DM608" s="60"/>
      <c r="DN608" s="60">
        <v>1824</v>
      </c>
      <c r="DO608" s="60"/>
      <c r="DP608" s="60"/>
      <c r="DQ608" s="60"/>
      <c r="DR608" s="60">
        <v>945</v>
      </c>
      <c r="DS608" s="60"/>
      <c r="DT608" s="60">
        <v>985</v>
      </c>
      <c r="DU608" s="60"/>
      <c r="DV608" s="60"/>
      <c r="DW608" s="60">
        <v>1469.8775000000001</v>
      </c>
      <c r="DX608" s="60"/>
      <c r="DY608" s="60"/>
      <c r="DZ608" s="60"/>
      <c r="EA608" s="60"/>
      <c r="EB608" s="60"/>
      <c r="EC608" s="60"/>
      <c r="ED608" s="60"/>
      <c r="EE608" s="60"/>
      <c r="EF608" s="60"/>
      <c r="EG608" s="60"/>
      <c r="EH608" s="60"/>
      <c r="EI608" s="60"/>
      <c r="EJ608" s="60"/>
      <c r="EK608" s="60"/>
      <c r="EL608" s="60"/>
      <c r="EM608" s="60"/>
      <c r="EN608" s="60"/>
      <c r="EO608" s="60">
        <v>1715</v>
      </c>
      <c r="EP608" s="60"/>
      <c r="EQ608" s="60"/>
      <c r="ER608" s="60"/>
      <c r="ES608" s="60"/>
      <c r="ET608" s="60"/>
      <c r="EU608" s="60"/>
      <c r="EV608" s="60"/>
      <c r="EW608" s="60"/>
      <c r="EX608" s="60"/>
      <c r="EY608" s="60"/>
      <c r="EZ608" s="60"/>
      <c r="FA608" s="60"/>
      <c r="FB608" s="60"/>
      <c r="FC608" s="60"/>
      <c r="FD608" s="60"/>
      <c r="FE608" s="60">
        <v>2467</v>
      </c>
      <c r="FF608" s="60">
        <v>3631.82</v>
      </c>
      <c r="FG608" s="60"/>
      <c r="FH608" s="60">
        <v>1884</v>
      </c>
      <c r="FI608" s="60"/>
      <c r="FJ608" s="60"/>
      <c r="FK608" s="60"/>
      <c r="FL608" s="60">
        <v>1042</v>
      </c>
      <c r="FM608" s="60"/>
      <c r="FN608" s="60"/>
    </row>
    <row r="609" spans="1:170" ht="15.6" x14ac:dyDescent="0.3">
      <c r="A609" s="56">
        <v>1851</v>
      </c>
      <c r="B609" s="60"/>
      <c r="C609" s="60"/>
      <c r="D609" s="60"/>
      <c r="E609" s="60"/>
      <c r="F609" s="60"/>
      <c r="G609" s="60"/>
      <c r="H609" s="60">
        <v>3736</v>
      </c>
      <c r="I609" s="60"/>
      <c r="J609" s="60"/>
      <c r="K609" s="60"/>
      <c r="L609" s="60">
        <v>3006</v>
      </c>
      <c r="M609" s="60"/>
      <c r="N609" s="60"/>
      <c r="O609" s="60"/>
      <c r="P609" s="60"/>
      <c r="Q609" s="60"/>
      <c r="R609" s="60"/>
      <c r="S609" s="60"/>
      <c r="T609" s="60"/>
      <c r="U609" s="60">
        <v>926</v>
      </c>
      <c r="V609" s="60"/>
      <c r="W609" s="60"/>
      <c r="X609" s="60"/>
      <c r="Y609" s="60"/>
      <c r="Z609" s="60">
        <v>2444.2261023998772</v>
      </c>
      <c r="AA609" s="60">
        <v>1392</v>
      </c>
      <c r="AB609" s="60"/>
      <c r="AC609" s="60"/>
      <c r="AD609" s="60"/>
      <c r="AE609" s="60"/>
      <c r="AF609" s="60"/>
      <c r="AG609" s="60"/>
      <c r="AH609" s="60"/>
      <c r="AI609" s="60"/>
      <c r="AJ609" s="60"/>
      <c r="AK609" s="60"/>
      <c r="AL609" s="60"/>
      <c r="AM609" s="60"/>
      <c r="AN609" s="60"/>
      <c r="AO609" s="60">
        <v>2244</v>
      </c>
      <c r="AP609" s="60"/>
      <c r="AQ609" s="60"/>
      <c r="AR609" s="60">
        <v>2649</v>
      </c>
      <c r="AS609" s="60"/>
      <c r="AT609" s="60"/>
      <c r="AU609" s="60"/>
      <c r="AV609" s="60"/>
      <c r="AW609" s="60">
        <v>1718.4222194727763</v>
      </c>
      <c r="AX609" s="60"/>
      <c r="AY609" s="60"/>
      <c r="AZ609" s="60"/>
      <c r="BA609" s="60">
        <v>2498.8429332275641</v>
      </c>
      <c r="BB609" s="60"/>
      <c r="BC609" s="60">
        <v>4477</v>
      </c>
      <c r="BD609" s="60"/>
      <c r="BE609" s="60"/>
      <c r="BF609" s="60"/>
      <c r="BG609" s="60"/>
      <c r="BH609" s="60"/>
      <c r="BI609" s="60"/>
      <c r="BJ609" s="60">
        <v>1969</v>
      </c>
      <c r="BK609" s="60"/>
      <c r="BL609" s="60"/>
      <c r="BM609" s="60"/>
      <c r="BN609" s="60"/>
      <c r="BO609" s="60"/>
      <c r="BP609" s="60"/>
      <c r="BQ609" s="60">
        <v>744</v>
      </c>
      <c r="BR609" s="60">
        <v>947</v>
      </c>
      <c r="BS609" s="60"/>
      <c r="BT609" s="60"/>
      <c r="BU609" s="60"/>
      <c r="BV609" s="60"/>
      <c r="BW609" s="60"/>
      <c r="BX609" s="60">
        <v>2542.7105195219879</v>
      </c>
      <c r="BY609" s="60"/>
      <c r="BZ609" s="60"/>
      <c r="CA609" s="60"/>
      <c r="CB609" s="60"/>
      <c r="CC609" s="60"/>
      <c r="CD609" s="60"/>
      <c r="CE609" s="60"/>
      <c r="CF609" s="60"/>
      <c r="CG609" s="60"/>
      <c r="CH609" s="60"/>
      <c r="CI609" s="60"/>
      <c r="CJ609" s="60">
        <v>1287.7241697416971</v>
      </c>
      <c r="CK609" s="60"/>
      <c r="CL609" s="60"/>
      <c r="CM609" s="60"/>
      <c r="CN609" s="60"/>
      <c r="CO609" s="60"/>
      <c r="CP609" s="60"/>
      <c r="CQ609" s="60"/>
      <c r="CR609" s="60"/>
      <c r="CS609" s="60"/>
      <c r="CT609" s="60"/>
      <c r="CU609" s="61"/>
      <c r="CV609" s="60"/>
      <c r="CW609" s="60"/>
      <c r="CX609" s="60"/>
      <c r="CY609" s="60"/>
      <c r="CZ609" s="60"/>
      <c r="DA609" s="60"/>
      <c r="DB609" s="60"/>
      <c r="DC609" s="60"/>
      <c r="DD609" s="60"/>
      <c r="DE609" s="60"/>
      <c r="DF609" s="60"/>
      <c r="DG609" s="60"/>
      <c r="DH609" s="60"/>
      <c r="DI609" s="60"/>
      <c r="DJ609" s="60"/>
      <c r="DK609" s="60">
        <v>3834</v>
      </c>
      <c r="DL609" s="60">
        <v>1663</v>
      </c>
      <c r="DM609" s="60"/>
      <c r="DN609" s="60"/>
      <c r="DO609" s="60"/>
      <c r="DP609" s="60"/>
      <c r="DQ609" s="60"/>
      <c r="DR609" s="60">
        <v>1087</v>
      </c>
      <c r="DS609" s="60"/>
      <c r="DT609" s="60">
        <v>1038</v>
      </c>
      <c r="DU609" s="60"/>
      <c r="DV609" s="60"/>
      <c r="DW609" s="60"/>
      <c r="DX609" s="60"/>
      <c r="DY609" s="60"/>
      <c r="DZ609" s="60"/>
      <c r="EA609" s="60"/>
      <c r="EB609" s="60"/>
      <c r="EC609" s="60"/>
      <c r="ED609" s="60"/>
      <c r="EE609" s="60"/>
      <c r="EF609" s="60"/>
      <c r="EG609" s="60"/>
      <c r="EH609" s="60"/>
      <c r="EI609" s="60"/>
      <c r="EJ609" s="60"/>
      <c r="EK609" s="60"/>
      <c r="EL609" s="60"/>
      <c r="EM609" s="60"/>
      <c r="EN609" s="60"/>
      <c r="EO609" s="60">
        <v>1682</v>
      </c>
      <c r="EP609" s="60"/>
      <c r="EQ609" s="60"/>
      <c r="ER609" s="60"/>
      <c r="ES609" s="60"/>
      <c r="ET609" s="60"/>
      <c r="EU609" s="60"/>
      <c r="EV609" s="60"/>
      <c r="EW609" s="60"/>
      <c r="EX609" s="60"/>
      <c r="EY609" s="60"/>
      <c r="EZ609" s="60"/>
      <c r="FA609" s="60"/>
      <c r="FB609" s="60"/>
      <c r="FC609" s="60"/>
      <c r="FD609" s="60"/>
      <c r="FE609" s="60"/>
      <c r="FF609" s="60">
        <v>3778.3784000000001</v>
      </c>
      <c r="FG609" s="60"/>
      <c r="FH609" s="60">
        <v>1808</v>
      </c>
      <c r="FI609" s="60"/>
      <c r="FJ609" s="60"/>
      <c r="FK609" s="60"/>
      <c r="FL609" s="60">
        <v>1234</v>
      </c>
      <c r="FM609" s="60"/>
      <c r="FN609" s="60"/>
    </row>
    <row r="610" spans="1:170" ht="15.6" x14ac:dyDescent="0.3">
      <c r="A610" s="56">
        <v>1852</v>
      </c>
      <c r="B610" s="60"/>
      <c r="C610" s="60"/>
      <c r="D610" s="60"/>
      <c r="E610" s="60"/>
      <c r="F610" s="60"/>
      <c r="G610" s="60"/>
      <c r="H610" s="60">
        <v>4382</v>
      </c>
      <c r="I610" s="60"/>
      <c r="J610" s="60"/>
      <c r="K610" s="60"/>
      <c r="L610" s="60">
        <v>3067</v>
      </c>
      <c r="M610" s="60"/>
      <c r="N610" s="60"/>
      <c r="O610" s="60"/>
      <c r="P610" s="60"/>
      <c r="Q610" s="60"/>
      <c r="R610" s="60"/>
      <c r="S610" s="60"/>
      <c r="T610" s="60"/>
      <c r="U610" s="60">
        <v>901</v>
      </c>
      <c r="V610" s="60"/>
      <c r="W610" s="60"/>
      <c r="X610" s="60"/>
      <c r="Y610" s="60"/>
      <c r="Z610" s="60">
        <v>2445.8521766458753</v>
      </c>
      <c r="AA610" s="60">
        <v>1404</v>
      </c>
      <c r="AB610" s="60"/>
      <c r="AC610" s="60"/>
      <c r="AD610" s="60"/>
      <c r="AE610" s="60"/>
      <c r="AF610" s="60"/>
      <c r="AG610" s="60"/>
      <c r="AH610" s="60"/>
      <c r="AI610" s="60"/>
      <c r="AJ610" s="60"/>
      <c r="AK610" s="60"/>
      <c r="AL610" s="60"/>
      <c r="AM610" s="60"/>
      <c r="AN610" s="60"/>
      <c r="AO610" s="60">
        <v>2273</v>
      </c>
      <c r="AP610" s="60"/>
      <c r="AQ610" s="60"/>
      <c r="AR610" s="60">
        <v>2713</v>
      </c>
      <c r="AS610" s="60"/>
      <c r="AT610" s="60"/>
      <c r="AU610" s="60"/>
      <c r="AV610" s="60"/>
      <c r="AW610" s="60">
        <v>1783.8384904908464</v>
      </c>
      <c r="AX610" s="60"/>
      <c r="AY610" s="60"/>
      <c r="AZ610" s="60"/>
      <c r="BA610" s="60">
        <v>2652.9399204160031</v>
      </c>
      <c r="BB610" s="60"/>
      <c r="BC610" s="60">
        <v>4626</v>
      </c>
      <c r="BD610" s="60"/>
      <c r="BE610" s="60"/>
      <c r="BF610" s="60"/>
      <c r="BG610" s="60"/>
      <c r="BH610" s="60"/>
      <c r="BI610" s="60"/>
      <c r="BJ610" s="60">
        <v>1663</v>
      </c>
      <c r="BK610" s="60"/>
      <c r="BL610" s="60"/>
      <c r="BM610" s="60"/>
      <c r="BN610" s="60"/>
      <c r="BO610" s="60"/>
      <c r="BP610" s="60"/>
      <c r="BQ610" s="60">
        <v>717</v>
      </c>
      <c r="BR610" s="60"/>
      <c r="BS610" s="60"/>
      <c r="BT610" s="60"/>
      <c r="BU610" s="60"/>
      <c r="BV610" s="60"/>
      <c r="BW610" s="60"/>
      <c r="BX610" s="60">
        <v>2540.5907108354336</v>
      </c>
      <c r="BY610" s="60"/>
      <c r="BZ610" s="60"/>
      <c r="CA610" s="60"/>
      <c r="CB610" s="60"/>
      <c r="CC610" s="60"/>
      <c r="CD610" s="60"/>
      <c r="CE610" s="60"/>
      <c r="CF610" s="60"/>
      <c r="CG610" s="60"/>
      <c r="CH610" s="60"/>
      <c r="CI610" s="60"/>
      <c r="CJ610" s="60">
        <v>1290.6309963099627</v>
      </c>
      <c r="CK610" s="60"/>
      <c r="CL610" s="60"/>
      <c r="CM610" s="60"/>
      <c r="CN610" s="60"/>
      <c r="CO610" s="60"/>
      <c r="CP610" s="60"/>
      <c r="CQ610" s="60"/>
      <c r="CR610" s="60"/>
      <c r="CS610" s="60"/>
      <c r="CT610" s="60"/>
      <c r="CU610" s="61"/>
      <c r="CV610" s="60"/>
      <c r="CW610" s="60"/>
      <c r="CX610" s="60"/>
      <c r="CY610" s="60"/>
      <c r="CZ610" s="60"/>
      <c r="DA610" s="60"/>
      <c r="DB610" s="60"/>
      <c r="DC610" s="60"/>
      <c r="DD610" s="60"/>
      <c r="DE610" s="60"/>
      <c r="DF610" s="60"/>
      <c r="DG610" s="60"/>
      <c r="DH610" s="60"/>
      <c r="DI610" s="60"/>
      <c r="DJ610" s="60"/>
      <c r="DK610" s="60">
        <v>3790</v>
      </c>
      <c r="DL610" s="60">
        <v>1686</v>
      </c>
      <c r="DM610" s="60"/>
      <c r="DN610" s="60"/>
      <c r="DO610" s="60"/>
      <c r="DP610" s="60"/>
      <c r="DQ610" s="60"/>
      <c r="DR610" s="60">
        <v>1015</v>
      </c>
      <c r="DS610" s="60"/>
      <c r="DT610" s="60">
        <v>1062</v>
      </c>
      <c r="DU610" s="60"/>
      <c r="DV610" s="60"/>
      <c r="DW610" s="60"/>
      <c r="DX610" s="60"/>
      <c r="DY610" s="60"/>
      <c r="DZ610" s="60"/>
      <c r="EA610" s="60"/>
      <c r="EB610" s="60"/>
      <c r="EC610" s="60"/>
      <c r="ED610" s="60"/>
      <c r="EE610" s="60"/>
      <c r="EF610" s="60"/>
      <c r="EG610" s="60"/>
      <c r="EH610" s="60"/>
      <c r="EI610" s="60"/>
      <c r="EJ610" s="60"/>
      <c r="EK610" s="60"/>
      <c r="EL610" s="60"/>
      <c r="EM610" s="60"/>
      <c r="EN610" s="60"/>
      <c r="EO610" s="60">
        <v>1645</v>
      </c>
      <c r="EP610" s="60"/>
      <c r="EQ610" s="60"/>
      <c r="ER610" s="60"/>
      <c r="ES610" s="60"/>
      <c r="ET610" s="60"/>
      <c r="EU610" s="60"/>
      <c r="EV610" s="60"/>
      <c r="EW610" s="60"/>
      <c r="EX610" s="60"/>
      <c r="EY610" s="60"/>
      <c r="EZ610" s="60"/>
      <c r="FA610" s="60"/>
      <c r="FB610" s="60"/>
      <c r="FC610" s="60"/>
      <c r="FD610" s="60"/>
      <c r="FE610" s="60"/>
      <c r="FF610" s="60">
        <v>3971.2184000000002</v>
      </c>
      <c r="FG610" s="60"/>
      <c r="FH610" s="60">
        <v>1884</v>
      </c>
      <c r="FI610" s="60"/>
      <c r="FJ610" s="60"/>
      <c r="FK610" s="60"/>
      <c r="FL610" s="60">
        <v>1294</v>
      </c>
      <c r="FM610" s="60"/>
      <c r="FN610" s="60"/>
    </row>
    <row r="611" spans="1:170" ht="15.6" x14ac:dyDescent="0.3">
      <c r="A611" s="56">
        <v>1853</v>
      </c>
      <c r="B611" s="60"/>
      <c r="C611" s="60"/>
      <c r="D611" s="60"/>
      <c r="E611" s="60"/>
      <c r="F611" s="60"/>
      <c r="G611" s="60"/>
      <c r="H611" s="60">
        <v>4798</v>
      </c>
      <c r="I611" s="60"/>
      <c r="J611" s="60"/>
      <c r="K611" s="60"/>
      <c r="L611" s="60">
        <v>3127</v>
      </c>
      <c r="M611" s="60"/>
      <c r="N611" s="60"/>
      <c r="O611" s="60"/>
      <c r="P611" s="60"/>
      <c r="Q611" s="60"/>
      <c r="R611" s="60"/>
      <c r="S611" s="60"/>
      <c r="T611" s="60"/>
      <c r="U611" s="60">
        <v>846</v>
      </c>
      <c r="V611" s="60"/>
      <c r="W611" s="60"/>
      <c r="X611" s="60"/>
      <c r="Y611" s="60"/>
      <c r="Z611" s="60">
        <v>2379.2794706162049</v>
      </c>
      <c r="AA611" s="60">
        <v>1364</v>
      </c>
      <c r="AB611" s="60"/>
      <c r="AC611" s="60"/>
      <c r="AD611" s="60"/>
      <c r="AE611" s="60"/>
      <c r="AF611" s="60"/>
      <c r="AG611" s="60"/>
      <c r="AH611" s="60"/>
      <c r="AI611" s="60"/>
      <c r="AJ611" s="60"/>
      <c r="AK611" s="60"/>
      <c r="AL611" s="60"/>
      <c r="AM611" s="60"/>
      <c r="AN611" s="60"/>
      <c r="AO611" s="60">
        <v>2252</v>
      </c>
      <c r="AP611" s="60"/>
      <c r="AQ611" s="60"/>
      <c r="AR611" s="60">
        <v>2697</v>
      </c>
      <c r="AS611" s="60"/>
      <c r="AT611" s="60"/>
      <c r="AU611" s="60"/>
      <c r="AV611" s="60"/>
      <c r="AW611" s="60">
        <v>1783.8340434892614</v>
      </c>
      <c r="AX611" s="60"/>
      <c r="AY611" s="60"/>
      <c r="AZ611" s="60"/>
      <c r="BA611" s="60">
        <v>2515.0432197259547</v>
      </c>
      <c r="BB611" s="60"/>
      <c r="BC611" s="60">
        <v>4734</v>
      </c>
      <c r="BD611" s="60"/>
      <c r="BE611" s="60"/>
      <c r="BF611" s="60"/>
      <c r="BG611" s="60"/>
      <c r="BH611" s="60"/>
      <c r="BI611" s="60"/>
      <c r="BJ611" s="60">
        <v>1822</v>
      </c>
      <c r="BK611" s="60"/>
      <c r="BL611" s="60"/>
      <c r="BM611" s="60"/>
      <c r="BN611" s="60"/>
      <c r="BO611" s="60"/>
      <c r="BP611" s="60"/>
      <c r="BQ611" s="60">
        <v>743</v>
      </c>
      <c r="BR611" s="60"/>
      <c r="BS611" s="60"/>
      <c r="BT611" s="60"/>
      <c r="BU611" s="60"/>
      <c r="BV611" s="60"/>
      <c r="BW611" s="60"/>
      <c r="BX611" s="60">
        <v>2549.0699455816512</v>
      </c>
      <c r="BY611" s="60"/>
      <c r="BZ611" s="60"/>
      <c r="CA611" s="60"/>
      <c r="CB611" s="60"/>
      <c r="CC611" s="60"/>
      <c r="CD611" s="60"/>
      <c r="CE611" s="60"/>
      <c r="CF611" s="60"/>
      <c r="CG611" s="60"/>
      <c r="CH611" s="60"/>
      <c r="CI611" s="60"/>
      <c r="CJ611" s="60">
        <v>1293.5378228782286</v>
      </c>
      <c r="CK611" s="60"/>
      <c r="CL611" s="60"/>
      <c r="CM611" s="60"/>
      <c r="CN611" s="60"/>
      <c r="CO611" s="60"/>
      <c r="CP611" s="60"/>
      <c r="CQ611" s="60"/>
      <c r="CR611" s="60"/>
      <c r="CS611" s="60"/>
      <c r="CT611" s="60"/>
      <c r="CU611" s="61"/>
      <c r="CV611" s="60"/>
      <c r="CW611" s="60"/>
      <c r="CX611" s="60"/>
      <c r="CY611" s="60"/>
      <c r="CZ611" s="60"/>
      <c r="DA611" s="60"/>
      <c r="DB611" s="60"/>
      <c r="DC611" s="60"/>
      <c r="DD611" s="60"/>
      <c r="DE611" s="60"/>
      <c r="DF611" s="60"/>
      <c r="DG611" s="60"/>
      <c r="DH611" s="60"/>
      <c r="DI611" s="60"/>
      <c r="DJ611" s="60"/>
      <c r="DK611" s="60">
        <v>3704</v>
      </c>
      <c r="DL611" s="60">
        <v>1776</v>
      </c>
      <c r="DM611" s="60"/>
      <c r="DN611" s="60"/>
      <c r="DO611" s="60"/>
      <c r="DP611" s="60"/>
      <c r="DQ611" s="60"/>
      <c r="DR611" s="60">
        <v>1160</v>
      </c>
      <c r="DS611" s="60"/>
      <c r="DT611" s="60">
        <v>1108</v>
      </c>
      <c r="DU611" s="60"/>
      <c r="DV611" s="60"/>
      <c r="DW611" s="60"/>
      <c r="DX611" s="60"/>
      <c r="DY611" s="60"/>
      <c r="DZ611" s="60"/>
      <c r="EA611" s="60"/>
      <c r="EB611" s="60"/>
      <c r="EC611" s="60"/>
      <c r="ED611" s="60"/>
      <c r="EE611" s="60"/>
      <c r="EF611" s="60"/>
      <c r="EG611" s="60"/>
      <c r="EH611" s="60"/>
      <c r="EI611" s="60"/>
      <c r="EJ611" s="60"/>
      <c r="EK611" s="60"/>
      <c r="EL611" s="60"/>
      <c r="EM611" s="60"/>
      <c r="EN611" s="60"/>
      <c r="EO611" s="60">
        <v>1667</v>
      </c>
      <c r="EP611" s="60"/>
      <c r="EQ611" s="60"/>
      <c r="ER611" s="60"/>
      <c r="ES611" s="60"/>
      <c r="ET611" s="60"/>
      <c r="EU611" s="60"/>
      <c r="EV611" s="60"/>
      <c r="EW611" s="60"/>
      <c r="EX611" s="60"/>
      <c r="EY611" s="60"/>
      <c r="EZ611" s="60"/>
      <c r="FA611" s="60"/>
      <c r="FB611" s="60"/>
      <c r="FC611" s="60"/>
      <c r="FD611" s="60"/>
      <c r="FE611" s="60"/>
      <c r="FF611" s="60">
        <v>4242.4800000000005</v>
      </c>
      <c r="FG611" s="60"/>
      <c r="FH611" s="60">
        <v>2000</v>
      </c>
      <c r="FI611" s="60"/>
      <c r="FJ611" s="60"/>
      <c r="FK611" s="60"/>
      <c r="FL611" s="60">
        <v>1390</v>
      </c>
      <c r="FM611" s="60"/>
      <c r="FN611" s="60"/>
    </row>
    <row r="612" spans="1:170" ht="15.6" x14ac:dyDescent="0.3">
      <c r="A612" s="56">
        <v>1854</v>
      </c>
      <c r="B612" s="60"/>
      <c r="C612" s="60"/>
      <c r="D612" s="60"/>
      <c r="E612" s="60"/>
      <c r="F612" s="60"/>
      <c r="G612" s="60"/>
      <c r="H612" s="60">
        <v>4202</v>
      </c>
      <c r="I612" s="60"/>
      <c r="J612" s="60"/>
      <c r="K612" s="60"/>
      <c r="L612" s="60">
        <v>3300</v>
      </c>
      <c r="M612" s="60"/>
      <c r="N612" s="60"/>
      <c r="O612" s="60"/>
      <c r="P612" s="60"/>
      <c r="Q612" s="60"/>
      <c r="R612" s="60"/>
      <c r="S612" s="60"/>
      <c r="T612" s="60"/>
      <c r="U612" s="60">
        <v>818</v>
      </c>
      <c r="V612" s="60"/>
      <c r="W612" s="60"/>
      <c r="X612" s="60"/>
      <c r="Y612" s="60"/>
      <c r="Z612" s="60">
        <v>2263.8065391078785</v>
      </c>
      <c r="AA612" s="60">
        <v>1387</v>
      </c>
      <c r="AB612" s="60"/>
      <c r="AC612" s="60"/>
      <c r="AD612" s="60"/>
      <c r="AE612" s="60"/>
      <c r="AF612" s="60"/>
      <c r="AG612" s="60"/>
      <c r="AH612" s="60"/>
      <c r="AI612" s="60"/>
      <c r="AJ612" s="60"/>
      <c r="AK612" s="60"/>
      <c r="AL612" s="60"/>
      <c r="AM612" s="60"/>
      <c r="AN612" s="60"/>
      <c r="AO612" s="60">
        <v>2300</v>
      </c>
      <c r="AP612" s="60"/>
      <c r="AQ612" s="60"/>
      <c r="AR612" s="60">
        <v>2679</v>
      </c>
      <c r="AS612" s="60"/>
      <c r="AT612" s="60"/>
      <c r="AU612" s="60"/>
      <c r="AV612" s="60"/>
      <c r="AW612" s="60">
        <v>1801.455539337808</v>
      </c>
      <c r="AX612" s="60"/>
      <c r="AY612" s="60"/>
      <c r="AZ612" s="60"/>
      <c r="BA612" s="60">
        <v>2626.9682535480379</v>
      </c>
      <c r="BB612" s="60"/>
      <c r="BC612" s="60">
        <v>4909</v>
      </c>
      <c r="BD612" s="60"/>
      <c r="BE612" s="60"/>
      <c r="BF612" s="60"/>
      <c r="BG612" s="60"/>
      <c r="BH612" s="60"/>
      <c r="BI612" s="60"/>
      <c r="BJ612" s="60">
        <v>1908</v>
      </c>
      <c r="BK612" s="60"/>
      <c r="BL612" s="60"/>
      <c r="BM612" s="60"/>
      <c r="BN612" s="60"/>
      <c r="BO612" s="60"/>
      <c r="BP612" s="60"/>
      <c r="BQ612" s="60">
        <v>711</v>
      </c>
      <c r="BR612" s="60"/>
      <c r="BS612" s="60"/>
      <c r="BT612" s="60"/>
      <c r="BU612" s="60"/>
      <c r="BV612" s="60"/>
      <c r="BW612" s="60"/>
      <c r="BX612" s="60">
        <v>2548.010041238374</v>
      </c>
      <c r="BY612" s="60"/>
      <c r="BZ612" s="60"/>
      <c r="CA612" s="60"/>
      <c r="CB612" s="60"/>
      <c r="CC612" s="60"/>
      <c r="CD612" s="60"/>
      <c r="CE612" s="60"/>
      <c r="CF612" s="60"/>
      <c r="CG612" s="60"/>
      <c r="CH612" s="60"/>
      <c r="CI612" s="60"/>
      <c r="CJ612" s="60">
        <v>1290.6309963099629</v>
      </c>
      <c r="CK612" s="60"/>
      <c r="CL612" s="60"/>
      <c r="CM612" s="60"/>
      <c r="CN612" s="60"/>
      <c r="CO612" s="60"/>
      <c r="CP612" s="60"/>
      <c r="CQ612" s="60"/>
      <c r="CR612" s="60"/>
      <c r="CS612" s="60"/>
      <c r="CT612" s="60"/>
      <c r="CU612" s="61"/>
      <c r="CV612" s="60"/>
      <c r="CW612" s="60"/>
      <c r="CX612" s="60"/>
      <c r="CY612" s="60"/>
      <c r="CZ612" s="60"/>
      <c r="DA612" s="60"/>
      <c r="DB612" s="60"/>
      <c r="DC612" s="60"/>
      <c r="DD612" s="60"/>
      <c r="DE612" s="60"/>
      <c r="DF612" s="60"/>
      <c r="DG612" s="60"/>
      <c r="DH612" s="60"/>
      <c r="DI612" s="60"/>
      <c r="DJ612" s="60"/>
      <c r="DK612" s="60">
        <v>3931</v>
      </c>
      <c r="DL612" s="60">
        <v>1859</v>
      </c>
      <c r="DM612" s="60"/>
      <c r="DN612" s="60"/>
      <c r="DO612" s="60"/>
      <c r="DP612" s="60"/>
      <c r="DQ612" s="60"/>
      <c r="DR612" s="60">
        <v>1226</v>
      </c>
      <c r="DS612" s="60"/>
      <c r="DT612" s="60">
        <v>1133</v>
      </c>
      <c r="DU612" s="60"/>
      <c r="DV612" s="60"/>
      <c r="DW612" s="60"/>
      <c r="DX612" s="60"/>
      <c r="DY612" s="60"/>
      <c r="DZ612" s="60"/>
      <c r="EA612" s="60"/>
      <c r="EB612" s="60"/>
      <c r="EC612" s="60"/>
      <c r="ED612" s="60"/>
      <c r="EE612" s="60"/>
      <c r="EF612" s="60"/>
      <c r="EG612" s="60"/>
      <c r="EH612" s="60"/>
      <c r="EI612" s="60"/>
      <c r="EJ612" s="60"/>
      <c r="EK612" s="60"/>
      <c r="EL612" s="60"/>
      <c r="EM612" s="60"/>
      <c r="EN612" s="60"/>
      <c r="EO612" s="60">
        <v>1685</v>
      </c>
      <c r="EP612" s="60"/>
      <c r="EQ612" s="60"/>
      <c r="ER612" s="60"/>
      <c r="ES612" s="60"/>
      <c r="ET612" s="60"/>
      <c r="EU612" s="60"/>
      <c r="EV612" s="60"/>
      <c r="EW612" s="60"/>
      <c r="EX612" s="60"/>
      <c r="EY612" s="60"/>
      <c r="EZ612" s="60"/>
      <c r="FA612" s="60"/>
      <c r="FB612" s="60"/>
      <c r="FC612" s="60"/>
      <c r="FD612" s="60"/>
      <c r="FE612" s="60"/>
      <c r="FF612" s="60">
        <v>4254.0504000000001</v>
      </c>
      <c r="FG612" s="60"/>
      <c r="FH612" s="60">
        <v>2039</v>
      </c>
      <c r="FI612" s="60"/>
      <c r="FJ612" s="60"/>
      <c r="FK612" s="60"/>
      <c r="FL612" s="60">
        <v>1352</v>
      </c>
      <c r="FM612" s="60"/>
      <c r="FN612" s="60"/>
    </row>
    <row r="613" spans="1:170" ht="15.6" x14ac:dyDescent="0.3">
      <c r="A613" s="56">
        <v>1855</v>
      </c>
      <c r="B613" s="60"/>
      <c r="C613" s="60"/>
      <c r="D613" s="60"/>
      <c r="E613" s="60"/>
      <c r="F613" s="60"/>
      <c r="G613" s="60"/>
      <c r="H613" s="60">
        <v>3988</v>
      </c>
      <c r="I613" s="60"/>
      <c r="J613" s="60"/>
      <c r="K613" s="60"/>
      <c r="L613" s="60">
        <v>3301</v>
      </c>
      <c r="M613" s="60"/>
      <c r="N613" s="60"/>
      <c r="O613" s="60"/>
      <c r="P613" s="60"/>
      <c r="Q613" s="60"/>
      <c r="R613" s="60"/>
      <c r="S613" s="60"/>
      <c r="T613" s="60"/>
      <c r="U613" s="60">
        <v>824</v>
      </c>
      <c r="V613" s="60"/>
      <c r="W613" s="60"/>
      <c r="X613" s="60"/>
      <c r="Y613" s="60"/>
      <c r="Z613" s="60">
        <v>2372.8491897621079</v>
      </c>
      <c r="AA613" s="60">
        <v>1425</v>
      </c>
      <c r="AB613" s="60"/>
      <c r="AC613" s="60"/>
      <c r="AD613" s="60"/>
      <c r="AE613" s="60"/>
      <c r="AF613" s="60"/>
      <c r="AG613" s="60"/>
      <c r="AH613" s="60"/>
      <c r="AI613" s="60"/>
      <c r="AJ613" s="60"/>
      <c r="AK613" s="60"/>
      <c r="AL613" s="60"/>
      <c r="AM613" s="60"/>
      <c r="AN613" s="60"/>
      <c r="AO613" s="60">
        <v>2263</v>
      </c>
      <c r="AP613" s="60"/>
      <c r="AQ613" s="60"/>
      <c r="AR613" s="60">
        <v>2938</v>
      </c>
      <c r="AS613" s="60"/>
      <c r="AT613" s="60"/>
      <c r="AU613" s="60"/>
      <c r="AV613" s="60"/>
      <c r="AW613" s="60">
        <v>1889.0897789839562</v>
      </c>
      <c r="AX613" s="60">
        <v>1787</v>
      </c>
      <c r="AY613" s="60"/>
      <c r="AZ613" s="60"/>
      <c r="BA613" s="60">
        <v>2577.990726478919</v>
      </c>
      <c r="BB613" s="60"/>
      <c r="BC613" s="60">
        <v>4748</v>
      </c>
      <c r="BD613" s="60"/>
      <c r="BE613" s="60"/>
      <c r="BF613" s="60"/>
      <c r="BG613" s="60"/>
      <c r="BH613" s="60"/>
      <c r="BI613" s="60"/>
      <c r="BJ613" s="60">
        <v>2007</v>
      </c>
      <c r="BK613" s="60"/>
      <c r="BL613" s="60"/>
      <c r="BM613" s="60"/>
      <c r="BN613" s="60"/>
      <c r="BO613" s="60"/>
      <c r="BP613" s="60"/>
      <c r="BQ613" s="60">
        <v>746</v>
      </c>
      <c r="BR613" s="60"/>
      <c r="BS613" s="60"/>
      <c r="BT613" s="60"/>
      <c r="BU613" s="60"/>
      <c r="BV613" s="60"/>
      <c r="BW613" s="60"/>
      <c r="BX613" s="60">
        <v>2570.2680324471949</v>
      </c>
      <c r="BY613" s="60"/>
      <c r="BZ613" s="60"/>
      <c r="CA613" s="60"/>
      <c r="CB613" s="60"/>
      <c r="CC613" s="60"/>
      <c r="CD613" s="60"/>
      <c r="CE613" s="60"/>
      <c r="CF613" s="60"/>
      <c r="CG613" s="60"/>
      <c r="CH613" s="60"/>
      <c r="CI613" s="60"/>
      <c r="CJ613" s="60">
        <v>1299.35147601476</v>
      </c>
      <c r="CK613" s="60"/>
      <c r="CL613" s="60"/>
      <c r="CM613" s="60"/>
      <c r="CN613" s="60"/>
      <c r="CO613" s="60"/>
      <c r="CP613" s="60"/>
      <c r="CQ613" s="60"/>
      <c r="CR613" s="60"/>
      <c r="CS613" s="60"/>
      <c r="CT613" s="60"/>
      <c r="CU613" s="61"/>
      <c r="CV613" s="60"/>
      <c r="CW613" s="60"/>
      <c r="CX613" s="60"/>
      <c r="CY613" s="60"/>
      <c r="CZ613" s="60"/>
      <c r="DA613" s="60"/>
      <c r="DB613" s="60"/>
      <c r="DC613" s="60"/>
      <c r="DD613" s="60"/>
      <c r="DE613" s="60"/>
      <c r="DF613" s="60"/>
      <c r="DG613" s="60"/>
      <c r="DH613" s="60"/>
      <c r="DI613" s="60"/>
      <c r="DJ613" s="60"/>
      <c r="DK613" s="60">
        <v>3824</v>
      </c>
      <c r="DL613" s="60">
        <v>1897</v>
      </c>
      <c r="DM613" s="60"/>
      <c r="DN613" s="60"/>
      <c r="DO613" s="60"/>
      <c r="DP613" s="60"/>
      <c r="DQ613" s="60"/>
      <c r="DR613" s="60">
        <v>1302</v>
      </c>
      <c r="DS613" s="60"/>
      <c r="DT613" s="60">
        <v>1162</v>
      </c>
      <c r="DU613" s="60"/>
      <c r="DV613" s="60"/>
      <c r="DW613" s="60">
        <v>1465</v>
      </c>
      <c r="DX613" s="60"/>
      <c r="DY613" s="60"/>
      <c r="DZ613" s="60"/>
      <c r="EA613" s="60"/>
      <c r="EB613" s="60"/>
      <c r="EC613" s="60"/>
      <c r="ED613" s="60"/>
      <c r="EE613" s="60"/>
      <c r="EF613" s="60"/>
      <c r="EG613" s="60"/>
      <c r="EH613" s="60"/>
      <c r="EI613" s="60"/>
      <c r="EJ613" s="60"/>
      <c r="EK613" s="60"/>
      <c r="EL613" s="60"/>
      <c r="EM613" s="60"/>
      <c r="EN613" s="60"/>
      <c r="EO613" s="60">
        <v>1788</v>
      </c>
      <c r="EP613" s="60"/>
      <c r="EQ613" s="60"/>
      <c r="ER613" s="60"/>
      <c r="ES613" s="60"/>
      <c r="ET613" s="60"/>
      <c r="EU613" s="60"/>
      <c r="EV613" s="60"/>
      <c r="EW613" s="60"/>
      <c r="EX613" s="60"/>
      <c r="EY613" s="60"/>
      <c r="EZ613" s="60"/>
      <c r="FA613" s="60"/>
      <c r="FB613" s="60"/>
      <c r="FC613" s="60"/>
      <c r="FD613" s="60"/>
      <c r="FE613" s="60"/>
      <c r="FF613" s="60">
        <v>4161.4872000000005</v>
      </c>
      <c r="FG613" s="60"/>
      <c r="FH613" s="60">
        <v>2115</v>
      </c>
      <c r="FI613" s="60"/>
      <c r="FJ613" s="60"/>
      <c r="FK613" s="60"/>
      <c r="FL613" s="60">
        <v>1451</v>
      </c>
      <c r="FM613" s="60"/>
      <c r="FN613" s="60"/>
    </row>
    <row r="614" spans="1:170" ht="15.6" x14ac:dyDescent="0.3">
      <c r="A614" s="56">
        <v>1856</v>
      </c>
      <c r="B614" s="60"/>
      <c r="C614" s="60"/>
      <c r="D614" s="60"/>
      <c r="E614" s="60"/>
      <c r="F614" s="60"/>
      <c r="G614" s="60"/>
      <c r="H614" s="60">
        <v>4866</v>
      </c>
      <c r="I614" s="60"/>
      <c r="J614" s="60"/>
      <c r="K614" s="60"/>
      <c r="L614" s="60">
        <v>3459</v>
      </c>
      <c r="M614" s="60"/>
      <c r="N614" s="60"/>
      <c r="O614" s="60"/>
      <c r="P614" s="60"/>
      <c r="Q614" s="60"/>
      <c r="R614" s="60"/>
      <c r="S614" s="60"/>
      <c r="T614" s="60"/>
      <c r="U614" s="60">
        <v>854</v>
      </c>
      <c r="V614" s="60"/>
      <c r="W614" s="60"/>
      <c r="X614" s="60"/>
      <c r="Y614" s="60"/>
      <c r="Z614" s="60">
        <v>2419.2710150531511</v>
      </c>
      <c r="AA614" s="60">
        <v>1427</v>
      </c>
      <c r="AB614" s="60"/>
      <c r="AC614" s="60"/>
      <c r="AD614" s="60"/>
      <c r="AE614" s="60"/>
      <c r="AF614" s="60"/>
      <c r="AG614" s="60"/>
      <c r="AH614" s="60"/>
      <c r="AI614" s="60"/>
      <c r="AJ614" s="60"/>
      <c r="AK614" s="60"/>
      <c r="AL614" s="60"/>
      <c r="AM614" s="60"/>
      <c r="AN614" s="60"/>
      <c r="AO614" s="60">
        <v>2440</v>
      </c>
      <c r="AP614" s="60"/>
      <c r="AQ614" s="60"/>
      <c r="AR614" s="60">
        <v>2735</v>
      </c>
      <c r="AS614" s="60"/>
      <c r="AT614" s="60"/>
      <c r="AU614" s="60"/>
      <c r="AV614" s="60"/>
      <c r="AW614" s="60">
        <v>1797.5085248436994</v>
      </c>
      <c r="AX614" s="60"/>
      <c r="AY614" s="60"/>
      <c r="AZ614" s="60"/>
      <c r="BA614" s="60">
        <v>2686.8047901294012</v>
      </c>
      <c r="BB614" s="60"/>
      <c r="BC614" s="60">
        <v>5013</v>
      </c>
      <c r="BD614" s="60"/>
      <c r="BE614" s="60"/>
      <c r="BF614" s="60"/>
      <c r="BG614" s="60"/>
      <c r="BH614" s="60"/>
      <c r="BI614" s="60"/>
      <c r="BJ614" s="60">
        <v>1757</v>
      </c>
      <c r="BK614" s="60"/>
      <c r="BL614" s="60"/>
      <c r="BM614" s="60"/>
      <c r="BN614" s="60"/>
      <c r="BO614" s="60"/>
      <c r="BP614" s="60"/>
      <c r="BQ614" s="60">
        <v>797</v>
      </c>
      <c r="BR614" s="60"/>
      <c r="BS614" s="60"/>
      <c r="BT614" s="60"/>
      <c r="BU614" s="60"/>
      <c r="BV614" s="60"/>
      <c r="BW614" s="60"/>
      <c r="BX614" s="60">
        <v>2562.8487020442544</v>
      </c>
      <c r="BY614" s="60"/>
      <c r="BZ614" s="60"/>
      <c r="CA614" s="60"/>
      <c r="CB614" s="60"/>
      <c r="CC614" s="60"/>
      <c r="CD614" s="60"/>
      <c r="CE614" s="60"/>
      <c r="CF614" s="60"/>
      <c r="CG614" s="60"/>
      <c r="CH614" s="60"/>
      <c r="CI614" s="60"/>
      <c r="CJ614" s="60">
        <v>1310.9787822878227</v>
      </c>
      <c r="CK614" s="60"/>
      <c r="CL614" s="60"/>
      <c r="CM614" s="60"/>
      <c r="CN614" s="60"/>
      <c r="CO614" s="60"/>
      <c r="CP614" s="60"/>
      <c r="CQ614" s="60"/>
      <c r="CR614" s="60"/>
      <c r="CS614" s="60"/>
      <c r="CT614" s="60"/>
      <c r="CU614" s="61"/>
      <c r="CV614" s="60"/>
      <c r="CW614" s="60"/>
      <c r="CX614" s="60"/>
      <c r="CY614" s="60"/>
      <c r="CZ614" s="60"/>
      <c r="DA614" s="60"/>
      <c r="DB614" s="60"/>
      <c r="DC614" s="60"/>
      <c r="DD614" s="60"/>
      <c r="DE614" s="60"/>
      <c r="DF614" s="60"/>
      <c r="DG614" s="60"/>
      <c r="DH614" s="60"/>
      <c r="DI614" s="60"/>
      <c r="DJ614" s="60"/>
      <c r="DK614" s="60">
        <v>3977</v>
      </c>
      <c r="DL614" s="60">
        <v>1860</v>
      </c>
      <c r="DM614" s="60"/>
      <c r="DN614" s="60"/>
      <c r="DO614" s="60"/>
      <c r="DP614" s="60"/>
      <c r="DQ614" s="60"/>
      <c r="DR614" s="60">
        <v>1243</v>
      </c>
      <c r="DS614" s="60"/>
      <c r="DT614" s="60">
        <v>1159</v>
      </c>
      <c r="DU614" s="60"/>
      <c r="DV614" s="60"/>
      <c r="DW614" s="60"/>
      <c r="DX614" s="60"/>
      <c r="DY614" s="60"/>
      <c r="DZ614" s="60"/>
      <c r="EA614" s="60"/>
      <c r="EB614" s="60"/>
      <c r="EC614" s="60"/>
      <c r="ED614" s="60"/>
      <c r="EE614" s="60"/>
      <c r="EF614" s="60"/>
      <c r="EG614" s="60"/>
      <c r="EH614" s="60"/>
      <c r="EI614" s="60"/>
      <c r="EJ614" s="60"/>
      <c r="EK614" s="60"/>
      <c r="EL614" s="60"/>
      <c r="EM614" s="60"/>
      <c r="EN614" s="60"/>
      <c r="EO614" s="60">
        <v>1771</v>
      </c>
      <c r="EP614" s="60"/>
      <c r="EQ614" s="60"/>
      <c r="ER614" s="60"/>
      <c r="ES614" s="60"/>
      <c r="ET614" s="60"/>
      <c r="EU614" s="60"/>
      <c r="EV614" s="60"/>
      <c r="EW614" s="60"/>
      <c r="EX614" s="60"/>
      <c r="EY614" s="60"/>
      <c r="EZ614" s="60"/>
      <c r="FA614" s="60"/>
      <c r="FB614" s="60"/>
      <c r="FC614" s="60"/>
      <c r="FD614" s="60"/>
      <c r="FE614" s="60"/>
      <c r="FF614" s="60">
        <v>4247.6224000000002</v>
      </c>
      <c r="FG614" s="60"/>
      <c r="FH614" s="60">
        <v>1635</v>
      </c>
      <c r="FI614" s="60"/>
      <c r="FJ614" s="60"/>
      <c r="FK614" s="60"/>
      <c r="FL614" s="60">
        <v>1168</v>
      </c>
      <c r="FM614" s="60"/>
      <c r="FN614" s="60"/>
    </row>
    <row r="615" spans="1:170" ht="15.6" x14ac:dyDescent="0.3">
      <c r="A615" s="56">
        <v>1857</v>
      </c>
      <c r="B615" s="60"/>
      <c r="C615" s="60"/>
      <c r="D615" s="60"/>
      <c r="E615" s="60"/>
      <c r="F615" s="60"/>
      <c r="G615" s="60"/>
      <c r="H615" s="60">
        <v>4294</v>
      </c>
      <c r="I615" s="60"/>
      <c r="J615" s="60"/>
      <c r="K615" s="60"/>
      <c r="L615" s="60">
        <v>3524</v>
      </c>
      <c r="M615" s="60"/>
      <c r="N615" s="60"/>
      <c r="O615" s="60"/>
      <c r="P615" s="60"/>
      <c r="Q615" s="60"/>
      <c r="R615" s="60"/>
      <c r="S615" s="60"/>
      <c r="T615" s="60"/>
      <c r="U615" s="60">
        <v>915</v>
      </c>
      <c r="V615" s="60"/>
      <c r="W615" s="60"/>
      <c r="X615" s="60"/>
      <c r="Y615" s="60"/>
      <c r="Z615" s="60">
        <v>2785.795179645691</v>
      </c>
      <c r="AA615" s="60">
        <v>1462</v>
      </c>
      <c r="AB615" s="60"/>
      <c r="AC615" s="60"/>
      <c r="AD615" s="60"/>
      <c r="AE615" s="60"/>
      <c r="AF615" s="60"/>
      <c r="AG615" s="60"/>
      <c r="AH615" s="60"/>
      <c r="AI615" s="60"/>
      <c r="AJ615" s="60"/>
      <c r="AK615" s="60"/>
      <c r="AL615" s="60"/>
      <c r="AM615" s="60"/>
      <c r="AN615" s="60"/>
      <c r="AO615" s="60">
        <v>2541</v>
      </c>
      <c r="AP615" s="60"/>
      <c r="AQ615" s="60"/>
      <c r="AR615" s="60">
        <v>2745</v>
      </c>
      <c r="AS615" s="60"/>
      <c r="AT615" s="60"/>
      <c r="AU615" s="60"/>
      <c r="AV615" s="60"/>
      <c r="AW615" s="60">
        <v>1744.0302810388387</v>
      </c>
      <c r="AX615" s="60"/>
      <c r="AY615" s="60"/>
      <c r="AZ615" s="60"/>
      <c r="BA615" s="60">
        <v>2835.717213114754</v>
      </c>
      <c r="BB615" s="60"/>
      <c r="BC615" s="60">
        <v>5019</v>
      </c>
      <c r="BD615" s="60"/>
      <c r="BE615" s="60"/>
      <c r="BF615" s="60"/>
      <c r="BG615" s="60"/>
      <c r="BH615" s="60"/>
      <c r="BI615" s="60"/>
      <c r="BJ615" s="60">
        <v>2278</v>
      </c>
      <c r="BK615" s="60"/>
      <c r="BL615" s="60"/>
      <c r="BM615" s="60"/>
      <c r="BN615" s="60"/>
      <c r="BO615" s="60"/>
      <c r="BP615" s="60"/>
      <c r="BQ615" s="60">
        <v>764</v>
      </c>
      <c r="BR615" s="60"/>
      <c r="BS615" s="60"/>
      <c r="BT615" s="60"/>
      <c r="BU615" s="60"/>
      <c r="BV615" s="60"/>
      <c r="BW615" s="60"/>
      <c r="BX615" s="60">
        <v>2557.5491803278687</v>
      </c>
      <c r="BY615" s="60"/>
      <c r="BZ615" s="60"/>
      <c r="CA615" s="60"/>
      <c r="CB615" s="60"/>
      <c r="CC615" s="60"/>
      <c r="CD615" s="60"/>
      <c r="CE615" s="60"/>
      <c r="CF615" s="60"/>
      <c r="CG615" s="60"/>
      <c r="CH615" s="60"/>
      <c r="CI615" s="60"/>
      <c r="CJ615" s="60">
        <v>1281.9105166051659</v>
      </c>
      <c r="CK615" s="60"/>
      <c r="CL615" s="60"/>
      <c r="CM615" s="60"/>
      <c r="CN615" s="60"/>
      <c r="CO615" s="60"/>
      <c r="CP615" s="60"/>
      <c r="CQ615" s="60"/>
      <c r="CR615" s="60"/>
      <c r="CS615" s="60"/>
      <c r="CT615" s="60"/>
      <c r="CU615" s="61"/>
      <c r="CV615" s="60"/>
      <c r="CW615" s="60"/>
      <c r="CX615" s="60"/>
      <c r="CY615" s="60"/>
      <c r="CZ615" s="60"/>
      <c r="DA615" s="60"/>
      <c r="DB615" s="60"/>
      <c r="DC615" s="60"/>
      <c r="DD615" s="60"/>
      <c r="DE615" s="60"/>
      <c r="DF615" s="60"/>
      <c r="DG615" s="60"/>
      <c r="DH615" s="60"/>
      <c r="DI615" s="60"/>
      <c r="DJ615" s="60"/>
      <c r="DK615" s="60">
        <v>3907</v>
      </c>
      <c r="DL615" s="60">
        <v>1763</v>
      </c>
      <c r="DM615" s="60"/>
      <c r="DN615" s="60"/>
      <c r="DO615" s="60"/>
      <c r="DP615" s="60"/>
      <c r="DQ615" s="60"/>
      <c r="DR615" s="60">
        <v>1441</v>
      </c>
      <c r="DS615" s="60"/>
      <c r="DT615" s="60">
        <v>1183</v>
      </c>
      <c r="DU615" s="60"/>
      <c r="DV615" s="60"/>
      <c r="DW615" s="60"/>
      <c r="DX615" s="60"/>
      <c r="DY615" s="60"/>
      <c r="DZ615" s="60"/>
      <c r="EA615" s="60"/>
      <c r="EB615" s="60"/>
      <c r="EC615" s="60"/>
      <c r="ED615" s="60"/>
      <c r="EE615" s="60"/>
      <c r="EF615" s="60"/>
      <c r="EG615" s="60"/>
      <c r="EH615" s="60"/>
      <c r="EI615" s="60"/>
      <c r="EJ615" s="60"/>
      <c r="EK615" s="60"/>
      <c r="EL615" s="60"/>
      <c r="EM615" s="60"/>
      <c r="EN615" s="60"/>
      <c r="EO615" s="60">
        <v>1819</v>
      </c>
      <c r="EP615" s="60"/>
      <c r="EQ615" s="60"/>
      <c r="ER615" s="60"/>
      <c r="ES615" s="60"/>
      <c r="ET615" s="60"/>
      <c r="EU615" s="60"/>
      <c r="EV615" s="60"/>
      <c r="EW615" s="60"/>
      <c r="EX615" s="60"/>
      <c r="EY615" s="60"/>
      <c r="EZ615" s="60"/>
      <c r="FA615" s="60"/>
      <c r="FB615" s="60"/>
      <c r="FC615" s="60"/>
      <c r="FD615" s="60"/>
      <c r="FE615" s="60"/>
      <c r="FF615" s="60">
        <v>4156.3447999999999</v>
      </c>
      <c r="FG615" s="60"/>
      <c r="FH615" s="60">
        <v>1884</v>
      </c>
      <c r="FI615" s="60"/>
      <c r="FJ615" s="60"/>
      <c r="FK615" s="60"/>
      <c r="FL615" s="60">
        <v>1384</v>
      </c>
      <c r="FM615" s="60"/>
      <c r="FN615" s="60"/>
    </row>
    <row r="616" spans="1:170" ht="15.6" x14ac:dyDescent="0.3">
      <c r="A616" s="56">
        <v>1858</v>
      </c>
      <c r="B616" s="60"/>
      <c r="C616" s="60"/>
      <c r="D616" s="60"/>
      <c r="E616" s="60"/>
      <c r="F616" s="60"/>
      <c r="G616" s="60"/>
      <c r="H616" s="60">
        <v>3661</v>
      </c>
      <c r="I616" s="60"/>
      <c r="J616" s="60"/>
      <c r="K616" s="60"/>
      <c r="L616" s="60">
        <v>3526</v>
      </c>
      <c r="M616" s="60"/>
      <c r="N616" s="60"/>
      <c r="O616" s="60"/>
      <c r="P616" s="60"/>
      <c r="Q616" s="60"/>
      <c r="R616" s="60"/>
      <c r="S616" s="60"/>
      <c r="T616" s="60"/>
      <c r="U616" s="60">
        <v>974</v>
      </c>
      <c r="V616" s="60"/>
      <c r="W616" s="60"/>
      <c r="X616" s="60"/>
      <c r="Y616" s="60"/>
      <c r="Z616" s="60">
        <v>2861.6666749564579</v>
      </c>
      <c r="AA616" s="60">
        <v>1513</v>
      </c>
      <c r="AB616" s="60"/>
      <c r="AC616" s="60"/>
      <c r="AD616" s="60"/>
      <c r="AE616" s="60"/>
      <c r="AF616" s="60"/>
      <c r="AG616" s="60"/>
      <c r="AH616" s="60"/>
      <c r="AI616" s="60"/>
      <c r="AJ616" s="60"/>
      <c r="AK616" s="60"/>
      <c r="AL616" s="60"/>
      <c r="AM616" s="60"/>
      <c r="AN616" s="60"/>
      <c r="AO616" s="60">
        <v>2509</v>
      </c>
      <c r="AP616" s="60"/>
      <c r="AQ616" s="60"/>
      <c r="AR616" s="60">
        <v>2691</v>
      </c>
      <c r="AS616" s="60"/>
      <c r="AT616" s="60"/>
      <c r="AU616" s="60"/>
      <c r="AV616" s="60"/>
      <c r="AW616" s="60">
        <v>1778.3680455486412</v>
      </c>
      <c r="AX616" s="60"/>
      <c r="AY616" s="60"/>
      <c r="AZ616" s="60"/>
      <c r="BA616" s="60">
        <v>3028.6495204216276</v>
      </c>
      <c r="BB616" s="60"/>
      <c r="BC616" s="60">
        <v>4879</v>
      </c>
      <c r="BD616" s="60"/>
      <c r="BE616" s="60"/>
      <c r="BF616" s="60"/>
      <c r="BG616" s="60"/>
      <c r="BH616" s="60"/>
      <c r="BI616" s="60"/>
      <c r="BJ616" s="60">
        <v>2197</v>
      </c>
      <c r="BK616" s="60"/>
      <c r="BL616" s="60"/>
      <c r="BM616" s="60"/>
      <c r="BN616" s="60"/>
      <c r="BO616" s="60"/>
      <c r="BP616" s="60"/>
      <c r="BQ616" s="60">
        <v>815</v>
      </c>
      <c r="BR616" s="60"/>
      <c r="BS616" s="60"/>
      <c r="BT616" s="60"/>
      <c r="BU616" s="60"/>
      <c r="BV616" s="60"/>
      <c r="BW616" s="60"/>
      <c r="BX616" s="60">
        <v>2551.1897542682059</v>
      </c>
      <c r="BY616" s="60"/>
      <c r="BZ616" s="60"/>
      <c r="CA616" s="60"/>
      <c r="CB616" s="60"/>
      <c r="CC616" s="60"/>
      <c r="CD616" s="60"/>
      <c r="CE616" s="60"/>
      <c r="CF616" s="60"/>
      <c r="CG616" s="60"/>
      <c r="CH616" s="60"/>
      <c r="CI616" s="60"/>
      <c r="CJ616" s="60">
        <v>1287.7241697416973</v>
      </c>
      <c r="CK616" s="60"/>
      <c r="CL616" s="60"/>
      <c r="CM616" s="60"/>
      <c r="CN616" s="60"/>
      <c r="CO616" s="60"/>
      <c r="CP616" s="60"/>
      <c r="CQ616" s="60"/>
      <c r="CR616" s="60"/>
      <c r="CS616" s="60"/>
      <c r="CT616" s="60"/>
      <c r="CU616" s="61"/>
      <c r="CV616" s="60"/>
      <c r="CW616" s="60"/>
      <c r="CX616" s="60"/>
      <c r="CY616" s="60"/>
      <c r="CZ616" s="60"/>
      <c r="DA616" s="60"/>
      <c r="DB616" s="60"/>
      <c r="DC616" s="60"/>
      <c r="DD616" s="60"/>
      <c r="DE616" s="60"/>
      <c r="DF616" s="60"/>
      <c r="DG616" s="60"/>
      <c r="DH616" s="60"/>
      <c r="DI616" s="60"/>
      <c r="DJ616" s="60"/>
      <c r="DK616" s="60">
        <v>3800</v>
      </c>
      <c r="DL616" s="60">
        <v>1865</v>
      </c>
      <c r="DM616" s="60"/>
      <c r="DN616" s="60"/>
      <c r="DO616" s="60"/>
      <c r="DP616" s="60"/>
      <c r="DQ616" s="60"/>
      <c r="DR616" s="60">
        <v>1341</v>
      </c>
      <c r="DS616" s="60"/>
      <c r="DT616" s="60">
        <v>1237</v>
      </c>
      <c r="DU616" s="60"/>
      <c r="DV616" s="60"/>
      <c r="DW616" s="60"/>
      <c r="DX616" s="60"/>
      <c r="DY616" s="60"/>
      <c r="DZ616" s="60"/>
      <c r="EA616" s="60"/>
      <c r="EB616" s="60"/>
      <c r="EC616" s="60"/>
      <c r="ED616" s="60"/>
      <c r="EE616" s="60"/>
      <c r="EF616" s="60"/>
      <c r="EG616" s="60"/>
      <c r="EH616" s="60"/>
      <c r="EI616" s="60"/>
      <c r="EJ616" s="60"/>
      <c r="EK616" s="60"/>
      <c r="EL616" s="60"/>
      <c r="EM616" s="60"/>
      <c r="EN616" s="60"/>
      <c r="EO616" s="60">
        <v>1841</v>
      </c>
      <c r="EP616" s="60"/>
      <c r="EQ616" s="60"/>
      <c r="ER616" s="60"/>
      <c r="ES616" s="60"/>
      <c r="ET616" s="60"/>
      <c r="EU616" s="60"/>
      <c r="EV616" s="60"/>
      <c r="EW616" s="60"/>
      <c r="EX616" s="60"/>
      <c r="EY616" s="60"/>
      <c r="EZ616" s="60"/>
      <c r="FA616" s="60"/>
      <c r="FB616" s="60"/>
      <c r="FC616" s="60"/>
      <c r="FD616" s="60"/>
      <c r="FE616" s="60"/>
      <c r="FF616" s="60">
        <v>4176.9144000000006</v>
      </c>
      <c r="FG616" s="60"/>
      <c r="FH616" s="60">
        <v>1846</v>
      </c>
      <c r="FI616" s="60"/>
      <c r="FJ616" s="60"/>
      <c r="FK616" s="60"/>
      <c r="FL616" s="60">
        <v>1210</v>
      </c>
      <c r="FM616" s="60"/>
      <c r="FN616" s="60"/>
    </row>
    <row r="617" spans="1:170" ht="15.6" x14ac:dyDescent="0.3">
      <c r="A617" s="56">
        <v>1859</v>
      </c>
      <c r="B617" s="60"/>
      <c r="C617" s="60"/>
      <c r="D617" s="60"/>
      <c r="E617" s="60"/>
      <c r="F617" s="60"/>
      <c r="G617" s="60"/>
      <c r="H617" s="60">
        <v>4728</v>
      </c>
      <c r="I617" s="60"/>
      <c r="J617" s="60"/>
      <c r="K617" s="60"/>
      <c r="L617" s="60">
        <v>3502</v>
      </c>
      <c r="M617" s="60"/>
      <c r="N617" s="60"/>
      <c r="O617" s="60"/>
      <c r="P617" s="60"/>
      <c r="Q617" s="60"/>
      <c r="R617" s="60"/>
      <c r="S617" s="60"/>
      <c r="T617" s="60"/>
      <c r="U617" s="60">
        <v>966</v>
      </c>
      <c r="V617" s="60"/>
      <c r="W617" s="60"/>
      <c r="X617" s="60"/>
      <c r="Y617" s="60"/>
      <c r="Z617" s="60">
        <v>2894.262770330115</v>
      </c>
      <c r="AA617" s="60">
        <v>1559</v>
      </c>
      <c r="AB617" s="60"/>
      <c r="AC617" s="60"/>
      <c r="AD617" s="60"/>
      <c r="AE617" s="60"/>
      <c r="AF617" s="60"/>
      <c r="AG617" s="60"/>
      <c r="AH617" s="60"/>
      <c r="AI617" s="60"/>
      <c r="AJ617" s="60"/>
      <c r="AK617" s="60"/>
      <c r="AL617" s="60"/>
      <c r="AM617" s="60"/>
      <c r="AN617" s="60"/>
      <c r="AO617" s="60">
        <v>2495</v>
      </c>
      <c r="AP617" s="60"/>
      <c r="AQ617" s="60"/>
      <c r="AR617" s="60">
        <v>2834</v>
      </c>
      <c r="AS617" s="60"/>
      <c r="AT617" s="60"/>
      <c r="AU617" s="60"/>
      <c r="AV617" s="60"/>
      <c r="AW617" s="60">
        <v>1861.1265944607705</v>
      </c>
      <c r="AX617" s="60"/>
      <c r="AY617" s="60"/>
      <c r="AZ617" s="60"/>
      <c r="BA617" s="60">
        <v>2826.9219822178661</v>
      </c>
      <c r="BB617" s="60"/>
      <c r="BC617" s="60">
        <v>5031</v>
      </c>
      <c r="BD617" s="60"/>
      <c r="BE617" s="60"/>
      <c r="BF617" s="60"/>
      <c r="BG617" s="60"/>
      <c r="BH617" s="60"/>
      <c r="BI617" s="60"/>
      <c r="BJ617" s="60">
        <v>2161</v>
      </c>
      <c r="BK617" s="60"/>
      <c r="BL617" s="60"/>
      <c r="BM617" s="60"/>
      <c r="BN617" s="60"/>
      <c r="BO617" s="60"/>
      <c r="BP617" s="60"/>
      <c r="BQ617" s="60">
        <v>816</v>
      </c>
      <c r="BR617" s="60"/>
      <c r="BS617" s="60"/>
      <c r="BT617" s="60"/>
      <c r="BU617" s="60"/>
      <c r="BV617" s="60"/>
      <c r="BW617" s="60"/>
      <c r="BX617" s="60">
        <v>2544.8303282085426</v>
      </c>
      <c r="BY617" s="60"/>
      <c r="BZ617" s="60"/>
      <c r="CA617" s="60"/>
      <c r="CB617" s="60"/>
      <c r="CC617" s="60"/>
      <c r="CD617" s="60"/>
      <c r="CE617" s="60"/>
      <c r="CF617" s="60"/>
      <c r="CG617" s="60"/>
      <c r="CH617" s="60"/>
      <c r="CI617" s="60"/>
      <c r="CJ617" s="60">
        <v>1331.3265682656825</v>
      </c>
      <c r="CK617" s="60"/>
      <c r="CL617" s="60"/>
      <c r="CM617" s="60"/>
      <c r="CN617" s="60"/>
      <c r="CO617" s="60"/>
      <c r="CP617" s="60"/>
      <c r="CQ617" s="60"/>
      <c r="CR617" s="60"/>
      <c r="CS617" s="60"/>
      <c r="CT617" s="60"/>
      <c r="CU617" s="61"/>
      <c r="CV617" s="60"/>
      <c r="CW617" s="60"/>
      <c r="CX617" s="60"/>
      <c r="CY617" s="60"/>
      <c r="CZ617" s="60"/>
      <c r="DA617" s="60"/>
      <c r="DB617" s="60"/>
      <c r="DC617" s="60"/>
      <c r="DD617" s="60"/>
      <c r="DE617" s="60"/>
      <c r="DF617" s="60"/>
      <c r="DG617" s="60"/>
      <c r="DH617" s="60"/>
      <c r="DI617" s="60"/>
      <c r="DJ617" s="60"/>
      <c r="DK617" s="60">
        <v>3665</v>
      </c>
      <c r="DL617" s="60">
        <v>1817</v>
      </c>
      <c r="DM617" s="60"/>
      <c r="DN617" s="60"/>
      <c r="DO617" s="60"/>
      <c r="DP617" s="60"/>
      <c r="DQ617" s="60"/>
      <c r="DR617" s="60">
        <v>1309</v>
      </c>
      <c r="DS617" s="60"/>
      <c r="DT617" s="60">
        <v>1296</v>
      </c>
      <c r="DU617" s="60"/>
      <c r="DV617" s="60"/>
      <c r="DW617" s="60"/>
      <c r="DX617" s="60"/>
      <c r="DY617" s="60"/>
      <c r="DZ617" s="60"/>
      <c r="EA617" s="60"/>
      <c r="EB617" s="60"/>
      <c r="EC617" s="60"/>
      <c r="ED617" s="60"/>
      <c r="EE617" s="60"/>
      <c r="EF617" s="60"/>
      <c r="EG617" s="60"/>
      <c r="EH617" s="60"/>
      <c r="EI617" s="60"/>
      <c r="EJ617" s="60"/>
      <c r="EK617" s="60"/>
      <c r="EL617" s="60"/>
      <c r="EM617" s="60"/>
      <c r="EN617" s="60"/>
      <c r="EO617" s="60">
        <v>1906</v>
      </c>
      <c r="EP617" s="60"/>
      <c r="EQ617" s="60"/>
      <c r="ER617" s="60"/>
      <c r="ES617" s="60"/>
      <c r="ET617" s="60"/>
      <c r="EU617" s="60"/>
      <c r="EV617" s="60"/>
      <c r="EW617" s="60"/>
      <c r="EX617" s="60"/>
      <c r="EY617" s="60"/>
      <c r="EZ617" s="60"/>
      <c r="FA617" s="60"/>
      <c r="FB617" s="60"/>
      <c r="FC617" s="60"/>
      <c r="FD617" s="60"/>
      <c r="FE617" s="60"/>
      <c r="FF617" s="60">
        <v>4288.7615999999998</v>
      </c>
      <c r="FG617" s="60"/>
      <c r="FH617" s="60">
        <v>1865</v>
      </c>
      <c r="FI617" s="60"/>
      <c r="FJ617" s="60"/>
      <c r="FK617" s="60"/>
      <c r="FL617" s="60">
        <v>1250</v>
      </c>
      <c r="FM617" s="60"/>
      <c r="FN617" s="60"/>
    </row>
    <row r="618" spans="1:170" ht="15.6" x14ac:dyDescent="0.3">
      <c r="A618" s="56">
        <v>1860</v>
      </c>
      <c r="B618" s="60"/>
      <c r="C618" s="60"/>
      <c r="D618" s="60"/>
      <c r="E618" s="60"/>
      <c r="F618" s="60">
        <v>2160</v>
      </c>
      <c r="G618" s="60"/>
      <c r="H618" s="60">
        <v>4613</v>
      </c>
      <c r="I618" s="60">
        <v>2834</v>
      </c>
      <c r="J618" s="60"/>
      <c r="K618" s="60"/>
      <c r="L618" s="60">
        <v>3655</v>
      </c>
      <c r="M618" s="60"/>
      <c r="N618" s="60"/>
      <c r="O618" s="60"/>
      <c r="P618" s="60"/>
      <c r="Q618" s="60"/>
      <c r="R618" s="60"/>
      <c r="S618" s="60"/>
      <c r="T618" s="60"/>
      <c r="U618" s="60">
        <v>991</v>
      </c>
      <c r="V618" s="60"/>
      <c r="W618" s="60"/>
      <c r="X618" s="60"/>
      <c r="Y618" s="60">
        <v>2313</v>
      </c>
      <c r="Z618" s="60">
        <v>2933.6305711025575</v>
      </c>
      <c r="AA618" s="60">
        <v>1588</v>
      </c>
      <c r="AB618" s="60"/>
      <c r="AC618" s="60"/>
      <c r="AD618" s="60"/>
      <c r="AE618" s="60"/>
      <c r="AF618" s="60"/>
      <c r="AG618" s="60">
        <v>913</v>
      </c>
      <c r="AH618" s="60"/>
      <c r="AI618" s="60"/>
      <c r="AJ618" s="60"/>
      <c r="AK618" s="60"/>
      <c r="AL618" s="60"/>
      <c r="AM618" s="60"/>
      <c r="AN618" s="60"/>
      <c r="AO618" s="60">
        <v>2613</v>
      </c>
      <c r="AP618" s="60"/>
      <c r="AQ618" s="60"/>
      <c r="AR618" s="60">
        <v>2775</v>
      </c>
      <c r="AS618" s="60"/>
      <c r="AT618" s="60"/>
      <c r="AU618" s="60"/>
      <c r="AV618" s="60"/>
      <c r="AW618" s="60">
        <v>1927.7724653597115</v>
      </c>
      <c r="AX618" s="60"/>
      <c r="AY618" s="60"/>
      <c r="AZ618" s="60">
        <v>1522</v>
      </c>
      <c r="BA618" s="60">
        <v>3016</v>
      </c>
      <c r="BB618" s="60"/>
      <c r="BC618" s="60">
        <v>5086</v>
      </c>
      <c r="BD618" s="60"/>
      <c r="BE618" s="60"/>
      <c r="BF618" s="60"/>
      <c r="BG618" s="60"/>
      <c r="BH618" s="60"/>
      <c r="BI618" s="60"/>
      <c r="BJ618" s="60">
        <v>2125</v>
      </c>
      <c r="BK618" s="60"/>
      <c r="BL618" s="60"/>
      <c r="BM618" s="60"/>
      <c r="BN618" s="60"/>
      <c r="BO618" s="60"/>
      <c r="BP618" s="60"/>
      <c r="BQ618" s="60">
        <v>819</v>
      </c>
      <c r="BR618" s="60"/>
      <c r="BS618" s="60"/>
      <c r="BT618" s="60"/>
      <c r="BU618" s="60"/>
      <c r="BV618" s="60"/>
      <c r="BW618" s="60"/>
      <c r="BX618" s="60">
        <v>2538.4709021488793</v>
      </c>
      <c r="BY618" s="60">
        <v>856</v>
      </c>
      <c r="BZ618" s="60"/>
      <c r="CA618" s="60"/>
      <c r="CB618" s="60"/>
      <c r="CC618" s="60"/>
      <c r="CD618" s="60"/>
      <c r="CE618" s="60"/>
      <c r="CF618" s="60"/>
      <c r="CG618" s="60"/>
      <c r="CH618" s="60"/>
      <c r="CI618" s="60"/>
      <c r="CJ618" s="60">
        <v>1401.0904059040588</v>
      </c>
      <c r="CK618" s="60"/>
      <c r="CL618" s="60"/>
      <c r="CM618" s="60"/>
      <c r="CN618" s="60"/>
      <c r="CO618" s="60"/>
      <c r="CP618" s="60"/>
      <c r="CQ618" s="60"/>
      <c r="CR618" s="60"/>
      <c r="CS618" s="60"/>
      <c r="CT618" s="60"/>
      <c r="CU618" s="61">
        <v>921</v>
      </c>
      <c r="CV618" s="60"/>
      <c r="CW618" s="60"/>
      <c r="CX618" s="60"/>
      <c r="CY618" s="60"/>
      <c r="CZ618" s="60"/>
      <c r="DA618" s="60"/>
      <c r="DB618" s="60"/>
      <c r="DC618" s="60"/>
      <c r="DD618" s="60"/>
      <c r="DE618" s="60"/>
      <c r="DF618" s="60"/>
      <c r="DG618" s="60"/>
      <c r="DH618" s="60"/>
      <c r="DI618" s="60"/>
      <c r="DJ618" s="60"/>
      <c r="DK618" s="60">
        <v>3840</v>
      </c>
      <c r="DL618" s="60">
        <v>1887</v>
      </c>
      <c r="DM618" s="60"/>
      <c r="DN618" s="60">
        <v>3526</v>
      </c>
      <c r="DO618" s="60"/>
      <c r="DP618" s="60"/>
      <c r="DQ618" s="60"/>
      <c r="DR618" s="60">
        <v>1313</v>
      </c>
      <c r="DS618" s="60"/>
      <c r="DT618" s="60">
        <v>1358</v>
      </c>
      <c r="DU618" s="60"/>
      <c r="DV618" s="60"/>
      <c r="DW618" s="60"/>
      <c r="DX618" s="60"/>
      <c r="DY618" s="60"/>
      <c r="DZ618" s="60"/>
      <c r="EA618" s="60"/>
      <c r="EB618" s="60">
        <v>754.45248157387357</v>
      </c>
      <c r="EC618" s="60"/>
      <c r="ED618" s="60"/>
      <c r="EE618" s="60"/>
      <c r="EF618" s="60"/>
      <c r="EG618" s="60"/>
      <c r="EH618" s="60"/>
      <c r="EI618" s="60"/>
      <c r="EJ618" s="60"/>
      <c r="EK618" s="60"/>
      <c r="EL618" s="60">
        <v>1525.3003030714317</v>
      </c>
      <c r="EM618" s="60"/>
      <c r="EN618" s="60"/>
      <c r="EO618" s="60">
        <v>1941</v>
      </c>
      <c r="EP618" s="60"/>
      <c r="EQ618" s="60"/>
      <c r="ER618" s="60"/>
      <c r="ES618" s="60"/>
      <c r="ET618" s="60"/>
      <c r="EU618" s="60"/>
      <c r="EV618" s="60"/>
      <c r="EW618" s="60"/>
      <c r="EX618" s="60"/>
      <c r="EY618" s="60"/>
      <c r="EZ618" s="60"/>
      <c r="FA618" s="60"/>
      <c r="FB618" s="60"/>
      <c r="FC618" s="60"/>
      <c r="FD618" s="60"/>
      <c r="FE618" s="60">
        <v>3000</v>
      </c>
      <c r="FF618" s="60">
        <v>4401.8944000000001</v>
      </c>
      <c r="FG618" s="60"/>
      <c r="FH618" s="60">
        <v>1981</v>
      </c>
      <c r="FI618" s="60"/>
      <c r="FJ618" s="60"/>
      <c r="FK618" s="60"/>
      <c r="FL618" s="60">
        <v>1294</v>
      </c>
      <c r="FM618" s="60"/>
      <c r="FN618" s="60"/>
    </row>
    <row r="619" spans="1:170" ht="15.6" x14ac:dyDescent="0.3">
      <c r="A619" s="56">
        <v>1861</v>
      </c>
      <c r="B619" s="60"/>
      <c r="C619" s="60"/>
      <c r="D619" s="60"/>
      <c r="E619" s="60"/>
      <c r="F619" s="60"/>
      <c r="G619" s="60"/>
      <c r="H619" s="60">
        <v>4544</v>
      </c>
      <c r="I619" s="60"/>
      <c r="J619" s="60"/>
      <c r="K619" s="60"/>
      <c r="L619" s="60">
        <v>3682</v>
      </c>
      <c r="M619" s="60"/>
      <c r="N619" s="60"/>
      <c r="O619" s="60"/>
      <c r="P619" s="60"/>
      <c r="Q619" s="60"/>
      <c r="R619" s="60"/>
      <c r="S619" s="60"/>
      <c r="T619" s="60"/>
      <c r="U619" s="60">
        <v>982</v>
      </c>
      <c r="V619" s="60"/>
      <c r="W619" s="60"/>
      <c r="X619" s="60"/>
      <c r="Y619" s="60"/>
      <c r="Z619" s="60">
        <v>2948.3127858988219</v>
      </c>
      <c r="AA619" s="60">
        <v>1575</v>
      </c>
      <c r="AB619" s="60"/>
      <c r="AC619" s="60"/>
      <c r="AD619" s="60"/>
      <c r="AE619" s="60"/>
      <c r="AF619" s="60"/>
      <c r="AG619" s="60"/>
      <c r="AH619" s="60"/>
      <c r="AI619" s="60"/>
      <c r="AJ619" s="60"/>
      <c r="AK619" s="60"/>
      <c r="AL619" s="60"/>
      <c r="AM619" s="60"/>
      <c r="AN619" s="60"/>
      <c r="AO619" s="60">
        <v>2523</v>
      </c>
      <c r="AP619" s="60"/>
      <c r="AQ619" s="60"/>
      <c r="AR619" s="60">
        <v>2785</v>
      </c>
      <c r="AS619" s="60"/>
      <c r="AT619" s="60"/>
      <c r="AU619" s="60"/>
      <c r="AV619" s="60"/>
      <c r="AW619" s="60">
        <v>1929.4048945756558</v>
      </c>
      <c r="AX619" s="60"/>
      <c r="AY619" s="60"/>
      <c r="AZ619" s="60">
        <v>1527</v>
      </c>
      <c r="BA619" s="60">
        <v>2820</v>
      </c>
      <c r="BB619" s="60"/>
      <c r="BC619" s="60">
        <v>5024</v>
      </c>
      <c r="BD619" s="60"/>
      <c r="BE619" s="60"/>
      <c r="BF619" s="60"/>
      <c r="BG619" s="60"/>
      <c r="BH619" s="60"/>
      <c r="BI619" s="60"/>
      <c r="BJ619" s="60">
        <v>2262</v>
      </c>
      <c r="BK619" s="60"/>
      <c r="BL619" s="60"/>
      <c r="BM619" s="60"/>
      <c r="BN619" s="60"/>
      <c r="BO619" s="60"/>
      <c r="BP619" s="60"/>
      <c r="BQ619" s="60">
        <v>824</v>
      </c>
      <c r="BR619" s="60">
        <v>896</v>
      </c>
      <c r="BS619" s="60"/>
      <c r="BT619" s="60"/>
      <c r="BU619" s="60"/>
      <c r="BV619" s="60"/>
      <c r="BW619" s="60"/>
      <c r="BX619" s="60">
        <v>2558</v>
      </c>
      <c r="BY619" s="60"/>
      <c r="BZ619" s="60"/>
      <c r="CA619" s="60"/>
      <c r="CB619" s="60"/>
      <c r="CC619" s="60"/>
      <c r="CD619" s="60"/>
      <c r="CE619" s="60"/>
      <c r="CF619" s="60"/>
      <c r="CG619" s="60"/>
      <c r="CH619" s="60"/>
      <c r="CI619" s="60"/>
      <c r="CJ619" s="60">
        <v>1415.6245387453871</v>
      </c>
      <c r="CK619" s="60"/>
      <c r="CL619" s="60"/>
      <c r="CM619" s="60"/>
      <c r="CN619" s="60"/>
      <c r="CO619" s="60"/>
      <c r="CP619" s="60"/>
      <c r="CQ619" s="60"/>
      <c r="CR619" s="60"/>
      <c r="CS619" s="60"/>
      <c r="CT619" s="60"/>
      <c r="CU619" s="61"/>
      <c r="CV619" s="60"/>
      <c r="CW619" s="60"/>
      <c r="CX619" s="60"/>
      <c r="CY619" s="60"/>
      <c r="CZ619" s="60"/>
      <c r="DA619" s="60"/>
      <c r="DB619" s="60"/>
      <c r="DC619" s="60"/>
      <c r="DD619" s="60"/>
      <c r="DE619" s="60"/>
      <c r="DF619" s="60"/>
      <c r="DG619" s="60"/>
      <c r="DH619" s="60"/>
      <c r="DI619" s="60"/>
      <c r="DJ619" s="60"/>
      <c r="DK619" s="60">
        <v>3735</v>
      </c>
      <c r="DL619" s="60">
        <v>1879</v>
      </c>
      <c r="DM619" s="60"/>
      <c r="DN619" s="60"/>
      <c r="DO619" s="60"/>
      <c r="DP619" s="60"/>
      <c r="DQ619" s="60"/>
      <c r="DR619" s="60">
        <v>1235</v>
      </c>
      <c r="DS619" s="60"/>
      <c r="DT619" s="60">
        <v>1387</v>
      </c>
      <c r="DU619" s="60"/>
      <c r="DV619" s="60"/>
      <c r="DW619" s="60">
        <v>1407</v>
      </c>
      <c r="DX619" s="60"/>
      <c r="DY619" s="60"/>
      <c r="DZ619" s="60"/>
      <c r="EA619" s="60"/>
      <c r="EB619" s="60">
        <v>728.00617335445327</v>
      </c>
      <c r="EC619" s="60"/>
      <c r="ED619" s="60"/>
      <c r="EE619" s="60"/>
      <c r="EF619" s="60"/>
      <c r="EG619" s="60"/>
      <c r="EH619" s="60"/>
      <c r="EI619" s="60"/>
      <c r="EJ619" s="60"/>
      <c r="EK619" s="60"/>
      <c r="EL619" s="60">
        <v>1471.995511580958</v>
      </c>
      <c r="EM619" s="60"/>
      <c r="EN619" s="60"/>
      <c r="EO619" s="60">
        <v>1865</v>
      </c>
      <c r="EP619" s="60"/>
      <c r="EQ619" s="60"/>
      <c r="ER619" s="60"/>
      <c r="ES619" s="60"/>
      <c r="ET619" s="60"/>
      <c r="EU619" s="60"/>
      <c r="EV619" s="60"/>
      <c r="EW619" s="60"/>
      <c r="EX619" s="60"/>
      <c r="EY619" s="60"/>
      <c r="EZ619" s="60"/>
      <c r="FA619" s="60"/>
      <c r="FB619" s="60"/>
      <c r="FC619" s="60"/>
      <c r="FD619" s="60"/>
      <c r="FE619" s="60"/>
      <c r="FF619" s="60">
        <v>4311.9023999999999</v>
      </c>
      <c r="FG619" s="60"/>
      <c r="FH619" s="60">
        <v>2134</v>
      </c>
      <c r="FI619" s="60"/>
      <c r="FJ619" s="60"/>
      <c r="FK619" s="60"/>
      <c r="FL619" s="60">
        <v>1218</v>
      </c>
      <c r="FM619" s="60"/>
      <c r="FN619" s="60"/>
    </row>
    <row r="620" spans="1:170" ht="15.6" x14ac:dyDescent="0.3">
      <c r="A620" s="56">
        <v>1862</v>
      </c>
      <c r="B620" s="60"/>
      <c r="C620" s="60"/>
      <c r="D620" s="60"/>
      <c r="E620" s="60"/>
      <c r="F620" s="60"/>
      <c r="G620" s="60"/>
      <c r="H620" s="60">
        <v>4368</v>
      </c>
      <c r="I620" s="60"/>
      <c r="J620" s="60"/>
      <c r="K620" s="60"/>
      <c r="L620" s="60">
        <v>3752</v>
      </c>
      <c r="M620" s="60"/>
      <c r="N620" s="60"/>
      <c r="O620" s="60"/>
      <c r="P620" s="60"/>
      <c r="Q620" s="60"/>
      <c r="R620" s="60"/>
      <c r="S620" s="60"/>
      <c r="T620" s="60"/>
      <c r="U620" s="60">
        <v>936</v>
      </c>
      <c r="V620" s="60"/>
      <c r="W620" s="60"/>
      <c r="X620" s="60"/>
      <c r="Y620" s="60"/>
      <c r="Z620" s="60">
        <v>2822.513628765761</v>
      </c>
      <c r="AA620" s="60">
        <v>1553</v>
      </c>
      <c r="AB620" s="60"/>
      <c r="AC620" s="60"/>
      <c r="AD620" s="60"/>
      <c r="AE620" s="60"/>
      <c r="AF620" s="60"/>
      <c r="AG620" s="60"/>
      <c r="AH620" s="60"/>
      <c r="AI620" s="60"/>
      <c r="AJ620" s="60"/>
      <c r="AK620" s="60"/>
      <c r="AL620" s="60">
        <v>1068</v>
      </c>
      <c r="AM620" s="60"/>
      <c r="AN620" s="60"/>
      <c r="AO620" s="60">
        <v>2622</v>
      </c>
      <c r="AP620" s="60"/>
      <c r="AQ620" s="60"/>
      <c r="AR620" s="60">
        <v>2836</v>
      </c>
      <c r="AS620" s="60"/>
      <c r="AT620" s="60"/>
      <c r="AU620" s="60"/>
      <c r="AV620" s="60"/>
      <c r="AW620" s="60">
        <v>1929.6805242400596</v>
      </c>
      <c r="AX620" s="60"/>
      <c r="AY620" s="60"/>
      <c r="AZ620" s="60">
        <v>1428</v>
      </c>
      <c r="BA620" s="60">
        <v>3051</v>
      </c>
      <c r="BB620" s="60"/>
      <c r="BC620" s="60">
        <v>4764</v>
      </c>
      <c r="BD620" s="60"/>
      <c r="BE620" s="60"/>
      <c r="BF620" s="60"/>
      <c r="BG620" s="60"/>
      <c r="BH620" s="60"/>
      <c r="BI620" s="60"/>
      <c r="BJ620" s="60">
        <v>2283</v>
      </c>
      <c r="BK620" s="60"/>
      <c r="BL620" s="60"/>
      <c r="BM620" s="60"/>
      <c r="BN620" s="60"/>
      <c r="BO620" s="60"/>
      <c r="BP620" s="60"/>
      <c r="BQ620" s="60">
        <v>770</v>
      </c>
      <c r="BR620" s="60"/>
      <c r="BS620" s="60"/>
      <c r="BT620" s="60"/>
      <c r="BU620" s="60"/>
      <c r="BV620" s="60"/>
      <c r="BW620" s="60"/>
      <c r="BX620" s="60">
        <v>2634.3524590163934</v>
      </c>
      <c r="BY620" s="60"/>
      <c r="BZ620" s="60"/>
      <c r="CA620" s="60"/>
      <c r="CB620" s="60"/>
      <c r="CC620" s="60"/>
      <c r="CD620" s="60"/>
      <c r="CE620" s="60"/>
      <c r="CF620" s="60"/>
      <c r="CG620" s="60"/>
      <c r="CH620" s="60"/>
      <c r="CI620" s="60"/>
      <c r="CJ620" s="60">
        <v>1502.8293357933574</v>
      </c>
      <c r="CK620" s="60"/>
      <c r="CL620" s="60"/>
      <c r="CM620" s="60"/>
      <c r="CN620" s="60"/>
      <c r="CO620" s="60"/>
      <c r="CP620" s="60"/>
      <c r="CQ620" s="60"/>
      <c r="CR620" s="60"/>
      <c r="CS620" s="60"/>
      <c r="CT620" s="60"/>
      <c r="CU620" s="61"/>
      <c r="CV620" s="60"/>
      <c r="CW620" s="60"/>
      <c r="CX620" s="60"/>
      <c r="CY620" s="60"/>
      <c r="CZ620" s="60"/>
      <c r="DA620" s="60"/>
      <c r="DB620" s="60"/>
      <c r="DC620" s="60"/>
      <c r="DD620" s="60"/>
      <c r="DE620" s="60"/>
      <c r="DF620" s="60"/>
      <c r="DG620" s="60"/>
      <c r="DH620" s="60"/>
      <c r="DI620" s="60"/>
      <c r="DJ620" s="60"/>
      <c r="DK620" s="60">
        <v>3881</v>
      </c>
      <c r="DL620" s="60">
        <v>2007</v>
      </c>
      <c r="DM620" s="60"/>
      <c r="DN620" s="60"/>
      <c r="DO620" s="60"/>
      <c r="DP620" s="60"/>
      <c r="DQ620" s="60"/>
      <c r="DR620" s="60">
        <v>1221</v>
      </c>
      <c r="DS620" s="60"/>
      <c r="DT620" s="60">
        <v>1376</v>
      </c>
      <c r="DU620" s="60"/>
      <c r="DV620" s="60"/>
      <c r="DW620" s="60"/>
      <c r="DX620" s="60"/>
      <c r="DY620" s="60"/>
      <c r="DZ620" s="60"/>
      <c r="EA620" s="60">
        <v>786.90457036967268</v>
      </c>
      <c r="EB620" s="60">
        <v>654.77564808027716</v>
      </c>
      <c r="EC620" s="60"/>
      <c r="ED620" s="60"/>
      <c r="EE620" s="60"/>
      <c r="EF620" s="60"/>
      <c r="EG620" s="60"/>
      <c r="EH620" s="60"/>
      <c r="EI620" s="60"/>
      <c r="EJ620" s="60"/>
      <c r="EK620" s="60"/>
      <c r="EL620" s="60">
        <v>1323.5865155126601</v>
      </c>
      <c r="EM620" s="60"/>
      <c r="EN620" s="60"/>
      <c r="EO620" s="60">
        <v>1808</v>
      </c>
      <c r="EP620" s="60"/>
      <c r="EQ620" s="60"/>
      <c r="ER620" s="60"/>
      <c r="ES620" s="60"/>
      <c r="ET620" s="60"/>
      <c r="EU620" s="60"/>
      <c r="EV620" s="60"/>
      <c r="EW620" s="60"/>
      <c r="EX620" s="60"/>
      <c r="EY620" s="60"/>
      <c r="EZ620" s="60"/>
      <c r="FA620" s="60"/>
      <c r="FB620" s="60"/>
      <c r="FC620" s="60"/>
      <c r="FD620" s="60"/>
      <c r="FE620" s="60"/>
      <c r="FF620" s="60">
        <v>4446.8904000000002</v>
      </c>
      <c r="FG620" s="60"/>
      <c r="FH620" s="60">
        <v>1884</v>
      </c>
      <c r="FI620" s="60"/>
      <c r="FJ620" s="60"/>
      <c r="FK620" s="60"/>
      <c r="FL620" s="60">
        <v>897</v>
      </c>
      <c r="FM620" s="60"/>
      <c r="FN620" s="60"/>
    </row>
    <row r="621" spans="1:170" ht="15.6" x14ac:dyDescent="0.3">
      <c r="A621" s="56">
        <v>1863</v>
      </c>
      <c r="B621" s="60"/>
      <c r="C621" s="60"/>
      <c r="D621" s="60"/>
      <c r="E621" s="60"/>
      <c r="F621" s="60"/>
      <c r="G621" s="60"/>
      <c r="H621" s="60">
        <v>4352</v>
      </c>
      <c r="I621" s="60"/>
      <c r="J621" s="60"/>
      <c r="K621" s="60"/>
      <c r="L621" s="60">
        <v>3832</v>
      </c>
      <c r="M621" s="60"/>
      <c r="N621" s="60"/>
      <c r="O621" s="60"/>
      <c r="P621" s="60"/>
      <c r="Q621" s="60"/>
      <c r="R621" s="60"/>
      <c r="S621" s="60"/>
      <c r="T621" s="60"/>
      <c r="U621" s="60">
        <v>956</v>
      </c>
      <c r="V621" s="60"/>
      <c r="W621" s="60"/>
      <c r="X621" s="60"/>
      <c r="Y621" s="60"/>
      <c r="Z621" s="60">
        <v>2879.0243358892794</v>
      </c>
      <c r="AA621" s="60">
        <v>1596</v>
      </c>
      <c r="AB621" s="60"/>
      <c r="AC621" s="60"/>
      <c r="AD621" s="60"/>
      <c r="AE621" s="60"/>
      <c r="AF621" s="60"/>
      <c r="AG621" s="60"/>
      <c r="AH621" s="60"/>
      <c r="AI621" s="60"/>
      <c r="AJ621" s="60"/>
      <c r="AK621" s="60"/>
      <c r="AL621" s="60"/>
      <c r="AM621" s="60"/>
      <c r="AN621" s="60"/>
      <c r="AO621" s="60">
        <v>2788</v>
      </c>
      <c r="AP621" s="60"/>
      <c r="AQ621" s="60"/>
      <c r="AR621" s="60">
        <v>2979</v>
      </c>
      <c r="AS621" s="60"/>
      <c r="AT621" s="60"/>
      <c r="AU621" s="60"/>
      <c r="AV621" s="60"/>
      <c r="AW621" s="60">
        <v>1956.3544512427152</v>
      </c>
      <c r="AX621" s="60"/>
      <c r="AY621" s="60"/>
      <c r="AZ621" s="60">
        <v>1527</v>
      </c>
      <c r="BA621" s="60">
        <v>3145</v>
      </c>
      <c r="BB621" s="60"/>
      <c r="BC621" s="60">
        <v>5165</v>
      </c>
      <c r="BD621" s="60"/>
      <c r="BE621" s="60"/>
      <c r="BF621" s="60"/>
      <c r="BG621" s="60"/>
      <c r="BH621" s="60"/>
      <c r="BI621" s="60"/>
      <c r="BJ621" s="60">
        <v>2039</v>
      </c>
      <c r="BK621" s="60"/>
      <c r="BL621" s="60"/>
      <c r="BM621" s="60"/>
      <c r="BN621" s="60"/>
      <c r="BO621" s="60"/>
      <c r="BP621" s="60"/>
      <c r="BQ621" s="60">
        <v>773</v>
      </c>
      <c r="BR621" s="60"/>
      <c r="BS621" s="60"/>
      <c r="BT621" s="60"/>
      <c r="BU621" s="60"/>
      <c r="BV621" s="60"/>
      <c r="BW621" s="60"/>
      <c r="BX621" s="60">
        <v>2688.1147540983607</v>
      </c>
      <c r="BY621" s="60"/>
      <c r="BZ621" s="60"/>
      <c r="CA621" s="60"/>
      <c r="CB621" s="60"/>
      <c r="CC621" s="60"/>
      <c r="CD621" s="60"/>
      <c r="CE621" s="60"/>
      <c r="CF621" s="60"/>
      <c r="CG621" s="60"/>
      <c r="CH621" s="60"/>
      <c r="CI621" s="60"/>
      <c r="CJ621" s="60">
        <v>1479.574723247232</v>
      </c>
      <c r="CK621" s="60"/>
      <c r="CL621" s="60"/>
      <c r="CM621" s="60"/>
      <c r="CN621" s="60"/>
      <c r="CO621" s="60"/>
      <c r="CP621" s="60"/>
      <c r="CQ621" s="60"/>
      <c r="CR621" s="60"/>
      <c r="CS621" s="60"/>
      <c r="CT621" s="60"/>
      <c r="CU621" s="61"/>
      <c r="CV621" s="60"/>
      <c r="CW621" s="60"/>
      <c r="CX621" s="60"/>
      <c r="CY621" s="60"/>
      <c r="CZ621" s="60"/>
      <c r="DA621" s="60"/>
      <c r="DB621" s="60"/>
      <c r="DC621" s="60"/>
      <c r="DD621" s="60"/>
      <c r="DE621" s="60"/>
      <c r="DF621" s="60"/>
      <c r="DG621" s="60"/>
      <c r="DH621" s="60"/>
      <c r="DI621" s="60"/>
      <c r="DJ621" s="60"/>
      <c r="DK621" s="60">
        <v>3953</v>
      </c>
      <c r="DL621" s="60">
        <v>1959</v>
      </c>
      <c r="DM621" s="60"/>
      <c r="DN621" s="60"/>
      <c r="DO621" s="60"/>
      <c r="DP621" s="60"/>
      <c r="DQ621" s="60"/>
      <c r="DR621" s="60">
        <v>1339</v>
      </c>
      <c r="DS621" s="60"/>
      <c r="DT621" s="60">
        <v>1387</v>
      </c>
      <c r="DU621" s="60"/>
      <c r="DV621" s="60"/>
      <c r="DW621" s="60"/>
      <c r="DX621" s="60"/>
      <c r="DY621" s="60"/>
      <c r="DZ621" s="60"/>
      <c r="EA621" s="60">
        <v>857.81748223438149</v>
      </c>
      <c r="EB621" s="60">
        <v>790.26500800747556</v>
      </c>
      <c r="EC621" s="60"/>
      <c r="ED621" s="60"/>
      <c r="EE621" s="60"/>
      <c r="EF621" s="60"/>
      <c r="EG621" s="60"/>
      <c r="EH621" s="60"/>
      <c r="EI621" s="60"/>
      <c r="EJ621" s="60"/>
      <c r="EK621" s="60"/>
      <c r="EL621" s="60">
        <v>1596.9452446451103</v>
      </c>
      <c r="EM621" s="60"/>
      <c r="EN621" s="60"/>
      <c r="EO621" s="60">
        <v>1886</v>
      </c>
      <c r="EP621" s="60"/>
      <c r="EQ621" s="60"/>
      <c r="ER621" s="60"/>
      <c r="ES621" s="60"/>
      <c r="ET621" s="60"/>
      <c r="EU621" s="60"/>
      <c r="EV621" s="60"/>
      <c r="EW621" s="60"/>
      <c r="EX621" s="60"/>
      <c r="EY621" s="60"/>
      <c r="EZ621" s="60"/>
      <c r="FA621" s="60"/>
      <c r="FB621" s="60"/>
      <c r="FC621" s="60"/>
      <c r="FD621" s="60"/>
      <c r="FE621" s="60"/>
      <c r="FF621" s="60">
        <v>4733.5792000000001</v>
      </c>
      <c r="FG621" s="60"/>
      <c r="FH621" s="60">
        <v>1731</v>
      </c>
      <c r="FI621" s="60"/>
      <c r="FJ621" s="60"/>
      <c r="FK621" s="60"/>
      <c r="FL621" s="60">
        <v>960</v>
      </c>
      <c r="FM621" s="60"/>
      <c r="FN621" s="60"/>
    </row>
    <row r="622" spans="1:170" ht="15.6" x14ac:dyDescent="0.3">
      <c r="A622" s="56">
        <v>1864</v>
      </c>
      <c r="B622" s="60"/>
      <c r="C622" s="60"/>
      <c r="D622" s="60"/>
      <c r="E622" s="60"/>
      <c r="F622" s="60"/>
      <c r="G622" s="60"/>
      <c r="H622" s="60">
        <v>4616</v>
      </c>
      <c r="I622" s="60"/>
      <c r="J622" s="60"/>
      <c r="K622" s="60"/>
      <c r="L622" s="60">
        <v>3931</v>
      </c>
      <c r="M622" s="60"/>
      <c r="N622" s="60"/>
      <c r="O622" s="60"/>
      <c r="P622" s="60"/>
      <c r="Q622" s="60"/>
      <c r="R622" s="60"/>
      <c r="S622" s="60"/>
      <c r="T622" s="60"/>
      <c r="U622" s="60">
        <v>971</v>
      </c>
      <c r="V622" s="60"/>
      <c r="W622" s="60"/>
      <c r="X622" s="60"/>
      <c r="Y622" s="60"/>
      <c r="Z622" s="60">
        <v>2807.792811366653</v>
      </c>
      <c r="AA622" s="60">
        <v>1667</v>
      </c>
      <c r="AB622" s="60"/>
      <c r="AC622" s="60"/>
      <c r="AD622" s="60"/>
      <c r="AE622" s="60"/>
      <c r="AF622" s="60"/>
      <c r="AG622" s="60"/>
      <c r="AH622" s="60"/>
      <c r="AI622" s="60"/>
      <c r="AJ622" s="60"/>
      <c r="AK622" s="60"/>
      <c r="AL622" s="60"/>
      <c r="AM622" s="60"/>
      <c r="AN622" s="60"/>
      <c r="AO622" s="60">
        <v>2837</v>
      </c>
      <c r="AP622" s="60"/>
      <c r="AQ622" s="60"/>
      <c r="AR622" s="60">
        <v>2922</v>
      </c>
      <c r="AS622" s="60"/>
      <c r="AT622" s="60"/>
      <c r="AU622" s="60"/>
      <c r="AV622" s="60"/>
      <c r="AW622" s="60">
        <v>1943.1622448534888</v>
      </c>
      <c r="AX622" s="60"/>
      <c r="AY622" s="60"/>
      <c r="AZ622" s="60">
        <v>1545</v>
      </c>
      <c r="BA622" s="60">
        <v>3169</v>
      </c>
      <c r="BB622" s="60"/>
      <c r="BC622" s="60">
        <v>5255</v>
      </c>
      <c r="BD622" s="60"/>
      <c r="BE622" s="60"/>
      <c r="BF622" s="60"/>
      <c r="BG622" s="60"/>
      <c r="BH622" s="60"/>
      <c r="BI622" s="60"/>
      <c r="BJ622" s="60">
        <v>1854</v>
      </c>
      <c r="BK622" s="60"/>
      <c r="BL622" s="60"/>
      <c r="BM622" s="60"/>
      <c r="BN622" s="60"/>
      <c r="BO622" s="60"/>
      <c r="BP622" s="60"/>
      <c r="BQ622" s="60">
        <v>764</v>
      </c>
      <c r="BR622" s="60"/>
      <c r="BS622" s="60"/>
      <c r="BT622" s="60"/>
      <c r="BU622" s="60"/>
      <c r="BV622" s="60"/>
      <c r="BW622" s="60"/>
      <c r="BX622" s="60">
        <v>2642.032786885246</v>
      </c>
      <c r="BY622" s="60"/>
      <c r="BZ622" s="60"/>
      <c r="CA622" s="60"/>
      <c r="CB622" s="60"/>
      <c r="CC622" s="60"/>
      <c r="CD622" s="60"/>
      <c r="CE622" s="60"/>
      <c r="CF622" s="60"/>
      <c r="CG622" s="60"/>
      <c r="CH622" s="60"/>
      <c r="CI622" s="60"/>
      <c r="CJ622" s="60">
        <v>1459.2269372693722</v>
      </c>
      <c r="CK622" s="60"/>
      <c r="CL622" s="60"/>
      <c r="CM622" s="60"/>
      <c r="CN622" s="60"/>
      <c r="CO622" s="60"/>
      <c r="CP622" s="60"/>
      <c r="CQ622" s="60"/>
      <c r="CR622" s="60"/>
      <c r="CS622" s="60"/>
      <c r="CT622" s="60"/>
      <c r="CU622" s="61"/>
      <c r="CV622" s="60"/>
      <c r="CW622" s="60"/>
      <c r="CX622" s="60"/>
      <c r="CY622" s="60"/>
      <c r="CZ622" s="60"/>
      <c r="DA622" s="60"/>
      <c r="DB622" s="60"/>
      <c r="DC622" s="60"/>
      <c r="DD622" s="60"/>
      <c r="DE622" s="60"/>
      <c r="DF622" s="60"/>
      <c r="DG622" s="60"/>
      <c r="DH622" s="60"/>
      <c r="DI622" s="60"/>
      <c r="DJ622" s="60"/>
      <c r="DK622" s="60">
        <v>4111</v>
      </c>
      <c r="DL622" s="60">
        <v>1986</v>
      </c>
      <c r="DM622" s="60"/>
      <c r="DN622" s="60"/>
      <c r="DO622" s="60"/>
      <c r="DP622" s="60"/>
      <c r="DQ622" s="60"/>
      <c r="DR622" s="60">
        <v>1278</v>
      </c>
      <c r="DS622" s="60"/>
      <c r="DT622" s="60">
        <v>1420</v>
      </c>
      <c r="DU622" s="60"/>
      <c r="DV622" s="60"/>
      <c r="DW622" s="60"/>
      <c r="DX622" s="60"/>
      <c r="DY622" s="60"/>
      <c r="DZ622" s="60"/>
      <c r="EA622" s="60">
        <v>882.98012837992349</v>
      </c>
      <c r="EB622" s="60">
        <v>644.78241580131817</v>
      </c>
      <c r="EC622" s="60"/>
      <c r="ED622" s="60"/>
      <c r="EE622" s="60"/>
      <c r="EF622" s="60"/>
      <c r="EG622" s="60"/>
      <c r="EH622" s="60"/>
      <c r="EI622" s="60"/>
      <c r="EJ622" s="60"/>
      <c r="EK622" s="60"/>
      <c r="EL622" s="60">
        <v>1302.5800882272749</v>
      </c>
      <c r="EM622" s="60"/>
      <c r="EN622" s="60"/>
      <c r="EO622" s="60">
        <v>1919</v>
      </c>
      <c r="EP622" s="60"/>
      <c r="EQ622" s="60"/>
      <c r="ER622" s="60"/>
      <c r="ES622" s="60"/>
      <c r="ET622" s="60"/>
      <c r="EU622" s="60"/>
      <c r="EV622" s="60"/>
      <c r="EW622" s="60"/>
      <c r="EX622" s="60"/>
      <c r="EY622" s="60"/>
      <c r="EZ622" s="60"/>
      <c r="FA622" s="60"/>
      <c r="FB622" s="60"/>
      <c r="FC622" s="60"/>
      <c r="FD622" s="60"/>
      <c r="FE622" s="60"/>
      <c r="FF622" s="60">
        <v>4889.1368000000002</v>
      </c>
      <c r="FG622" s="60"/>
      <c r="FH622" s="60">
        <v>1693</v>
      </c>
      <c r="FI622" s="60"/>
      <c r="FJ622" s="60"/>
      <c r="FK622" s="60"/>
      <c r="FL622" s="60">
        <v>1339</v>
      </c>
      <c r="FM622" s="60"/>
      <c r="FN622" s="60"/>
    </row>
    <row r="623" spans="1:170" ht="15.6" x14ac:dyDescent="0.3">
      <c r="A623" s="56">
        <v>1865</v>
      </c>
      <c r="B623" s="60"/>
      <c r="C623" s="60"/>
      <c r="D623" s="60"/>
      <c r="E623" s="60"/>
      <c r="F623" s="60"/>
      <c r="G623" s="60"/>
      <c r="H623" s="60">
        <v>4403</v>
      </c>
      <c r="I623" s="60"/>
      <c r="J623" s="60"/>
      <c r="K623" s="60"/>
      <c r="L623" s="60">
        <v>3902</v>
      </c>
      <c r="M623" s="60"/>
      <c r="N623" s="60"/>
      <c r="O623" s="60"/>
      <c r="P623" s="60"/>
      <c r="Q623" s="60"/>
      <c r="R623" s="60"/>
      <c r="S623" s="60"/>
      <c r="T623" s="60"/>
      <c r="U623" s="60">
        <v>1042</v>
      </c>
      <c r="V623" s="60"/>
      <c r="W623" s="60"/>
      <c r="X623" s="60"/>
      <c r="Y623" s="60"/>
      <c r="Z623" s="60">
        <v>2792.1978335778967</v>
      </c>
      <c r="AA623" s="60">
        <v>1710</v>
      </c>
      <c r="AB623" s="60"/>
      <c r="AC623" s="60"/>
      <c r="AD623" s="60"/>
      <c r="AE623" s="60"/>
      <c r="AF623" s="60"/>
      <c r="AG623" s="60"/>
      <c r="AH623" s="60"/>
      <c r="AI623" s="60"/>
      <c r="AJ623" s="60"/>
      <c r="AK623" s="60"/>
      <c r="AL623" s="60"/>
      <c r="AM623" s="60"/>
      <c r="AN623" s="60"/>
      <c r="AO623" s="60">
        <v>2821</v>
      </c>
      <c r="AP623" s="60"/>
      <c r="AQ623" s="60"/>
      <c r="AR623" s="60">
        <v>2989</v>
      </c>
      <c r="AS623" s="60"/>
      <c r="AT623" s="60"/>
      <c r="AU623" s="60"/>
      <c r="AV623" s="60"/>
      <c r="AW623" s="60">
        <v>1862.0830371663151</v>
      </c>
      <c r="AX623" s="60"/>
      <c r="AY623" s="60"/>
      <c r="AZ623" s="60">
        <v>1516</v>
      </c>
      <c r="BA623" s="60">
        <v>3067</v>
      </c>
      <c r="BB623" s="60"/>
      <c r="BC623" s="60">
        <v>5333</v>
      </c>
      <c r="BD623" s="60"/>
      <c r="BE623" s="60"/>
      <c r="BF623" s="60"/>
      <c r="BG623" s="60"/>
      <c r="BH623" s="60"/>
      <c r="BI623" s="60"/>
      <c r="BJ623" s="60">
        <v>1981</v>
      </c>
      <c r="BK623" s="60"/>
      <c r="BL623" s="60"/>
      <c r="BM623" s="60"/>
      <c r="BN623" s="60"/>
      <c r="BO623" s="60"/>
      <c r="BP623" s="60"/>
      <c r="BQ623" s="60">
        <v>784</v>
      </c>
      <c r="BR623" s="60"/>
      <c r="BS623" s="60"/>
      <c r="BT623" s="60"/>
      <c r="BU623" s="60"/>
      <c r="BV623" s="60"/>
      <c r="BW623" s="60"/>
      <c r="BX623" s="60">
        <v>2780.2786885245901</v>
      </c>
      <c r="BY623" s="60"/>
      <c r="BZ623" s="60"/>
      <c r="CA623" s="60"/>
      <c r="CB623" s="60"/>
      <c r="CC623" s="60"/>
      <c r="CD623" s="60"/>
      <c r="CE623" s="60"/>
      <c r="CF623" s="60"/>
      <c r="CG623" s="60"/>
      <c r="CH623" s="60"/>
      <c r="CI623" s="60"/>
      <c r="CJ623" s="60">
        <v>1441.7859778597781</v>
      </c>
      <c r="CK623" s="60"/>
      <c r="CL623" s="60"/>
      <c r="CM623" s="60"/>
      <c r="CN623" s="60"/>
      <c r="CO623" s="60"/>
      <c r="CP623" s="60"/>
      <c r="CQ623" s="60"/>
      <c r="CR623" s="60"/>
      <c r="CS623" s="60"/>
      <c r="CT623" s="60"/>
      <c r="CU623" s="61"/>
      <c r="CV623" s="60"/>
      <c r="CW623" s="60"/>
      <c r="CX623" s="60"/>
      <c r="CY623" s="60"/>
      <c r="CZ623" s="60"/>
      <c r="DA623" s="60"/>
      <c r="DB623" s="60"/>
      <c r="DC623" s="60"/>
      <c r="DD623" s="60"/>
      <c r="DE623" s="60"/>
      <c r="DF623" s="60"/>
      <c r="DG623" s="60"/>
      <c r="DH623" s="60"/>
      <c r="DI623" s="60"/>
      <c r="DJ623" s="60"/>
      <c r="DK623" s="60">
        <v>4117</v>
      </c>
      <c r="DL623" s="60">
        <v>2077</v>
      </c>
      <c r="DM623" s="60"/>
      <c r="DN623" s="60"/>
      <c r="DO623" s="60"/>
      <c r="DP623" s="60"/>
      <c r="DQ623" s="60"/>
      <c r="DR623" s="60">
        <v>1267</v>
      </c>
      <c r="DS623" s="60"/>
      <c r="DT623" s="60">
        <v>1446</v>
      </c>
      <c r="DU623" s="60"/>
      <c r="DV623" s="60"/>
      <c r="DW623" s="60">
        <v>1420</v>
      </c>
      <c r="DX623" s="60"/>
      <c r="DY623" s="60"/>
      <c r="DZ623" s="60"/>
      <c r="EA623" s="60">
        <v>674.81641935771358</v>
      </c>
      <c r="EB623" s="60">
        <v>582.55966898778354</v>
      </c>
      <c r="EC623" s="60"/>
      <c r="ED623" s="60"/>
      <c r="EE623" s="60"/>
      <c r="EF623" s="60"/>
      <c r="EG623" s="60"/>
      <c r="EH623" s="60"/>
      <c r="EI623" s="60"/>
      <c r="EJ623" s="60"/>
      <c r="EK623" s="60"/>
      <c r="EL623" s="60">
        <v>1176.1147166645339</v>
      </c>
      <c r="EM623" s="60"/>
      <c r="EN623" s="60"/>
      <c r="EO623" s="60">
        <v>1953</v>
      </c>
      <c r="EP623" s="60"/>
      <c r="EQ623" s="60"/>
      <c r="ER623" s="60"/>
      <c r="ES623" s="60"/>
      <c r="ET623" s="60"/>
      <c r="EU623" s="60"/>
      <c r="EV623" s="60"/>
      <c r="EW623" s="60"/>
      <c r="EX623" s="60"/>
      <c r="EY623" s="60"/>
      <c r="EZ623" s="60"/>
      <c r="FA623" s="60"/>
      <c r="FB623" s="60"/>
      <c r="FC623" s="60"/>
      <c r="FD623" s="60"/>
      <c r="FE623" s="60"/>
      <c r="FF623" s="60">
        <v>4637.1592000000001</v>
      </c>
      <c r="FG623" s="60"/>
      <c r="FH623" s="60">
        <v>1788</v>
      </c>
      <c r="FI623" s="60"/>
      <c r="FJ623" s="60"/>
      <c r="FK623" s="60"/>
      <c r="FL623" s="60">
        <v>985</v>
      </c>
      <c r="FM623" s="60"/>
      <c r="FN623" s="60"/>
    </row>
    <row r="624" spans="1:170" ht="15.6" x14ac:dyDescent="0.3">
      <c r="A624" s="56">
        <v>1866</v>
      </c>
      <c r="B624" s="60"/>
      <c r="C624" s="60"/>
      <c r="D624" s="60"/>
      <c r="E624" s="60"/>
      <c r="F624" s="60"/>
      <c r="G624" s="60"/>
      <c r="H624" s="60">
        <v>4532</v>
      </c>
      <c r="I624" s="60"/>
      <c r="J624" s="60"/>
      <c r="K624" s="60"/>
      <c r="L624" s="60">
        <v>3990</v>
      </c>
      <c r="M624" s="60"/>
      <c r="N624" s="60"/>
      <c r="O624" s="60"/>
      <c r="P624" s="60"/>
      <c r="Q624" s="60"/>
      <c r="R624" s="60"/>
      <c r="S624" s="60"/>
      <c r="T624" s="60"/>
      <c r="U624" s="60">
        <v>1081</v>
      </c>
      <c r="V624" s="60"/>
      <c r="W624" s="60"/>
      <c r="X624" s="60"/>
      <c r="Y624" s="60"/>
      <c r="Z624" s="60">
        <v>2814.7017182277987</v>
      </c>
      <c r="AA624" s="60">
        <v>1750</v>
      </c>
      <c r="AB624" s="60"/>
      <c r="AC624" s="60"/>
      <c r="AD624" s="60"/>
      <c r="AE624" s="60"/>
      <c r="AF624" s="60"/>
      <c r="AG624" s="60"/>
      <c r="AH624" s="60"/>
      <c r="AI624" s="60"/>
      <c r="AJ624" s="60"/>
      <c r="AK624" s="60"/>
      <c r="AL624" s="60"/>
      <c r="AM624" s="60"/>
      <c r="AN624" s="60"/>
      <c r="AO624" s="60">
        <v>2823</v>
      </c>
      <c r="AP624" s="60"/>
      <c r="AQ624" s="60"/>
      <c r="AR624" s="60">
        <v>2963</v>
      </c>
      <c r="AS624" s="60"/>
      <c r="AT624" s="60"/>
      <c r="AU624" s="60"/>
      <c r="AV624" s="60"/>
      <c r="AW624" s="60">
        <v>1974.4524288588445</v>
      </c>
      <c r="AX624" s="60"/>
      <c r="AY624" s="60"/>
      <c r="AZ624" s="60">
        <v>1527</v>
      </c>
      <c r="BA624" s="60">
        <v>3083</v>
      </c>
      <c r="BB624" s="60"/>
      <c r="BC624" s="60">
        <v>5451</v>
      </c>
      <c r="BD624" s="60"/>
      <c r="BE624" s="60"/>
      <c r="BF624" s="60"/>
      <c r="BG624" s="60"/>
      <c r="BH624" s="60"/>
      <c r="BI624" s="60"/>
      <c r="BJ624" s="60">
        <v>1890</v>
      </c>
      <c r="BK624" s="60"/>
      <c r="BL624" s="60"/>
      <c r="BM624" s="60"/>
      <c r="BN624" s="60"/>
      <c r="BO624" s="60"/>
      <c r="BP624" s="60"/>
      <c r="BQ624" s="60">
        <v>800</v>
      </c>
      <c r="BR624" s="60"/>
      <c r="BS624" s="60"/>
      <c r="BT624" s="60"/>
      <c r="BU624" s="60"/>
      <c r="BV624" s="60"/>
      <c r="BW624" s="60"/>
      <c r="BX624" s="60">
        <v>2588.2704918032787</v>
      </c>
      <c r="BY624" s="60"/>
      <c r="BZ624" s="60"/>
      <c r="CA624" s="60"/>
      <c r="CB624" s="60"/>
      <c r="CC624" s="60"/>
      <c r="CD624" s="60"/>
      <c r="CE624" s="60"/>
      <c r="CF624" s="60"/>
      <c r="CG624" s="60"/>
      <c r="CH624" s="60"/>
      <c r="CI624" s="60"/>
      <c r="CJ624" s="60">
        <v>1418.5313653136527</v>
      </c>
      <c r="CK624" s="60"/>
      <c r="CL624" s="60"/>
      <c r="CM624" s="60"/>
      <c r="CN624" s="60"/>
      <c r="CO624" s="60"/>
      <c r="CP624" s="60"/>
      <c r="CQ624" s="60"/>
      <c r="CR624" s="60"/>
      <c r="CS624" s="60"/>
      <c r="CT624" s="60"/>
      <c r="CU624" s="61"/>
      <c r="CV624" s="60"/>
      <c r="CW624" s="60"/>
      <c r="CX624" s="60"/>
      <c r="CY624" s="60"/>
      <c r="CZ624" s="60"/>
      <c r="DA624" s="60"/>
      <c r="DB624" s="60"/>
      <c r="DC624" s="60"/>
      <c r="DD624" s="60"/>
      <c r="DE624" s="60"/>
      <c r="DF624" s="60"/>
      <c r="DG624" s="60"/>
      <c r="DH624" s="60"/>
      <c r="DI624" s="60"/>
      <c r="DJ624" s="60"/>
      <c r="DK624" s="60">
        <v>4272</v>
      </c>
      <c r="DL624" s="60">
        <v>1975</v>
      </c>
      <c r="DM624" s="60"/>
      <c r="DN624" s="60"/>
      <c r="DO624" s="60"/>
      <c r="DP624" s="60"/>
      <c r="DQ624" s="60"/>
      <c r="DR624" s="60">
        <v>1320</v>
      </c>
      <c r="DS624" s="60"/>
      <c r="DT624" s="60">
        <v>1470</v>
      </c>
      <c r="DU624" s="60"/>
      <c r="DV624" s="60"/>
      <c r="DW624" s="60">
        <v>1466</v>
      </c>
      <c r="DX624" s="60"/>
      <c r="DY624" s="60"/>
      <c r="DZ624" s="60"/>
      <c r="EA624" s="60">
        <v>674.81641935771358</v>
      </c>
      <c r="EB624" s="60">
        <v>704.45597058579847</v>
      </c>
      <c r="EC624" s="60"/>
      <c r="ED624" s="60"/>
      <c r="EE624" s="60"/>
      <c r="EF624" s="60"/>
      <c r="EG624" s="60"/>
      <c r="EH624" s="60"/>
      <c r="EI624" s="60"/>
      <c r="EJ624" s="60"/>
      <c r="EK624" s="60"/>
      <c r="EL624" s="60">
        <v>1438.126111820432</v>
      </c>
      <c r="EM624" s="60"/>
      <c r="EN624" s="60"/>
      <c r="EO624" s="60">
        <v>1921</v>
      </c>
      <c r="EP624" s="60"/>
      <c r="EQ624" s="60"/>
      <c r="ER624" s="60"/>
      <c r="ES624" s="60"/>
      <c r="ET624" s="60"/>
      <c r="EU624" s="60"/>
      <c r="EV624" s="60"/>
      <c r="EW624" s="60"/>
      <c r="EX624" s="60"/>
      <c r="EY624" s="60"/>
      <c r="EZ624" s="60"/>
      <c r="FA624" s="60"/>
      <c r="FB624" s="60"/>
      <c r="FC624" s="60"/>
      <c r="FD624" s="60"/>
      <c r="FE624" s="60"/>
      <c r="FF624" s="60">
        <v>4599.8768</v>
      </c>
      <c r="FG624" s="60"/>
      <c r="FH624" s="60">
        <v>1769</v>
      </c>
      <c r="FI624" s="60"/>
      <c r="FJ624" s="60"/>
      <c r="FK624" s="60"/>
      <c r="FL624" s="60">
        <v>1025</v>
      </c>
      <c r="FM624" s="60"/>
      <c r="FN624" s="60"/>
    </row>
    <row r="625" spans="1:170" ht="15.6" x14ac:dyDescent="0.3">
      <c r="A625" s="56">
        <v>1867</v>
      </c>
      <c r="B625" s="60"/>
      <c r="C625" s="60"/>
      <c r="D625" s="60"/>
      <c r="E625" s="60"/>
      <c r="F625" s="60"/>
      <c r="G625" s="60"/>
      <c r="H625" s="60">
        <v>4956</v>
      </c>
      <c r="I625" s="60"/>
      <c r="J625" s="60"/>
      <c r="K625" s="60"/>
      <c r="L625" s="60">
        <v>3980</v>
      </c>
      <c r="M625" s="60"/>
      <c r="N625" s="60"/>
      <c r="O625" s="60"/>
      <c r="P625" s="60"/>
      <c r="Q625" s="60"/>
      <c r="R625" s="60"/>
      <c r="S625" s="60"/>
      <c r="T625" s="60"/>
      <c r="U625" s="60">
        <v>1170</v>
      </c>
      <c r="V625" s="60"/>
      <c r="W625" s="60"/>
      <c r="X625" s="60"/>
      <c r="Y625" s="60"/>
      <c r="Z625" s="60">
        <v>2746.0226657333119</v>
      </c>
      <c r="AA625" s="60">
        <v>1666</v>
      </c>
      <c r="AB625" s="60"/>
      <c r="AC625" s="60"/>
      <c r="AD625" s="60"/>
      <c r="AE625" s="60"/>
      <c r="AF625" s="60"/>
      <c r="AG625" s="60"/>
      <c r="AH625" s="60"/>
      <c r="AI625" s="60"/>
      <c r="AJ625" s="60"/>
      <c r="AK625" s="60"/>
      <c r="AL625" s="60"/>
      <c r="AM625" s="60"/>
      <c r="AN625" s="60"/>
      <c r="AO625" s="60">
        <v>2815</v>
      </c>
      <c r="AP625" s="60"/>
      <c r="AQ625" s="60"/>
      <c r="AR625" s="60">
        <v>2933</v>
      </c>
      <c r="AS625" s="60"/>
      <c r="AT625" s="60"/>
      <c r="AU625" s="60"/>
      <c r="AV625" s="60"/>
      <c r="AW625" s="60">
        <v>1943.7187679790839</v>
      </c>
      <c r="AX625" s="60"/>
      <c r="AY625" s="60"/>
      <c r="AZ625" s="60">
        <v>1412</v>
      </c>
      <c r="BA625" s="60">
        <v>2890</v>
      </c>
      <c r="BB625" s="60"/>
      <c r="BC625" s="60">
        <v>5424</v>
      </c>
      <c r="BD625" s="60"/>
      <c r="BE625" s="60"/>
      <c r="BF625" s="60"/>
      <c r="BG625" s="60"/>
      <c r="BH625" s="60"/>
      <c r="BI625" s="60"/>
      <c r="BJ625" s="60">
        <v>1997</v>
      </c>
      <c r="BK625" s="60"/>
      <c r="BL625" s="60"/>
      <c r="BM625" s="60"/>
      <c r="BN625" s="60"/>
      <c r="BO625" s="60"/>
      <c r="BP625" s="60"/>
      <c r="BQ625" s="60">
        <v>826</v>
      </c>
      <c r="BR625" s="60"/>
      <c r="BS625" s="60"/>
      <c r="BT625" s="60"/>
      <c r="BU625" s="60"/>
      <c r="BV625" s="60"/>
      <c r="BW625" s="60"/>
      <c r="BX625" s="60">
        <v>2611.311475409836</v>
      </c>
      <c r="BY625" s="60"/>
      <c r="BZ625" s="60"/>
      <c r="CA625" s="60"/>
      <c r="CB625" s="60"/>
      <c r="CC625" s="60"/>
      <c r="CD625" s="60"/>
      <c r="CE625" s="60"/>
      <c r="CF625" s="60"/>
      <c r="CG625" s="60"/>
      <c r="CH625" s="60"/>
      <c r="CI625" s="60"/>
      <c r="CJ625" s="60">
        <v>1401.0904059040586</v>
      </c>
      <c r="CK625" s="60"/>
      <c r="CL625" s="60"/>
      <c r="CM625" s="60"/>
      <c r="CN625" s="60"/>
      <c r="CO625" s="60"/>
      <c r="CP625" s="60"/>
      <c r="CQ625" s="60"/>
      <c r="CR625" s="60"/>
      <c r="CS625" s="60"/>
      <c r="CT625" s="60"/>
      <c r="CU625" s="61"/>
      <c r="CV625" s="60"/>
      <c r="CW625" s="60"/>
      <c r="CX625" s="60"/>
      <c r="CY625" s="60"/>
      <c r="CZ625" s="60"/>
      <c r="DA625" s="60"/>
      <c r="DB625" s="60"/>
      <c r="DC625" s="60"/>
      <c r="DD625" s="60"/>
      <c r="DE625" s="60"/>
      <c r="DF625" s="60"/>
      <c r="DG625" s="60"/>
      <c r="DH625" s="60"/>
      <c r="DI625" s="60"/>
      <c r="DJ625" s="60"/>
      <c r="DK625" s="60">
        <v>4127</v>
      </c>
      <c r="DL625" s="60">
        <v>1991</v>
      </c>
      <c r="DM625" s="60"/>
      <c r="DN625" s="60"/>
      <c r="DO625" s="60"/>
      <c r="DP625" s="60"/>
      <c r="DQ625" s="60"/>
      <c r="DR625" s="60">
        <v>1317</v>
      </c>
      <c r="DS625" s="60"/>
      <c r="DT625" s="60">
        <v>1516</v>
      </c>
      <c r="DU625" s="60"/>
      <c r="DV625" s="60"/>
      <c r="DW625" s="60">
        <v>1500</v>
      </c>
      <c r="DX625" s="60"/>
      <c r="DY625" s="60"/>
      <c r="DZ625" s="60"/>
      <c r="EA625" s="60">
        <v>816.64224308713131</v>
      </c>
      <c r="EB625" s="60">
        <v>598.42332262972832</v>
      </c>
      <c r="EC625" s="60"/>
      <c r="ED625" s="60"/>
      <c r="EE625" s="60"/>
      <c r="EF625" s="60"/>
      <c r="EG625" s="60"/>
      <c r="EH625" s="60"/>
      <c r="EI625" s="60"/>
      <c r="EJ625" s="60"/>
      <c r="EK625" s="60"/>
      <c r="EL625" s="60">
        <v>1228.6895206826639</v>
      </c>
      <c r="EM625" s="60"/>
      <c r="EN625" s="60"/>
      <c r="EO625" s="60">
        <v>1949</v>
      </c>
      <c r="EP625" s="60"/>
      <c r="EQ625" s="60"/>
      <c r="ER625" s="60"/>
      <c r="ES625" s="60"/>
      <c r="ET625" s="60"/>
      <c r="EU625" s="60"/>
      <c r="EV625" s="60"/>
      <c r="EW625" s="60"/>
      <c r="EX625" s="60"/>
      <c r="EY625" s="60"/>
      <c r="EZ625" s="60"/>
      <c r="FA625" s="60"/>
      <c r="FB625" s="60"/>
      <c r="FC625" s="60"/>
      <c r="FD625" s="60"/>
      <c r="FE625" s="60"/>
      <c r="FF625" s="60">
        <v>4751.5776000000005</v>
      </c>
      <c r="FG625" s="60"/>
      <c r="FH625" s="60">
        <v>1596</v>
      </c>
      <c r="FI625" s="60"/>
      <c r="FJ625" s="60"/>
      <c r="FK625" s="60"/>
      <c r="FL625" s="60">
        <v>1213</v>
      </c>
      <c r="FM625" s="60"/>
      <c r="FN625" s="60"/>
    </row>
    <row r="626" spans="1:170" ht="15.6" x14ac:dyDescent="0.3">
      <c r="A626" s="56">
        <v>1868</v>
      </c>
      <c r="B626" s="60"/>
      <c r="C626" s="60"/>
      <c r="D626" s="60"/>
      <c r="E626" s="60"/>
      <c r="F626" s="60"/>
      <c r="G626" s="60"/>
      <c r="H626" s="60">
        <v>5031</v>
      </c>
      <c r="I626" s="60"/>
      <c r="J626" s="60"/>
      <c r="K626" s="60"/>
      <c r="L626" s="60">
        <v>4095</v>
      </c>
      <c r="M626" s="60"/>
      <c r="N626" s="60"/>
      <c r="O626" s="60"/>
      <c r="P626" s="60"/>
      <c r="Q626" s="60"/>
      <c r="R626" s="60"/>
      <c r="S626" s="60"/>
      <c r="T626" s="60"/>
      <c r="U626" s="60">
        <v>1170</v>
      </c>
      <c r="V626" s="60"/>
      <c r="W626" s="60"/>
      <c r="X626" s="60"/>
      <c r="Y626" s="60"/>
      <c r="Z626" s="60">
        <v>3053.1145093805108</v>
      </c>
      <c r="AA626" s="60">
        <v>1714</v>
      </c>
      <c r="AB626" s="60"/>
      <c r="AC626" s="60"/>
      <c r="AD626" s="60"/>
      <c r="AE626" s="60"/>
      <c r="AF626" s="60"/>
      <c r="AG626" s="60"/>
      <c r="AH626" s="60"/>
      <c r="AI626" s="60"/>
      <c r="AJ626" s="60"/>
      <c r="AK626" s="60"/>
      <c r="AL626" s="60"/>
      <c r="AM626" s="60"/>
      <c r="AN626" s="60"/>
      <c r="AO626" s="60">
        <v>2966</v>
      </c>
      <c r="AP626" s="60"/>
      <c r="AQ626" s="60"/>
      <c r="AR626" s="60">
        <v>2954</v>
      </c>
      <c r="AS626" s="60"/>
      <c r="AT626" s="60"/>
      <c r="AU626" s="60"/>
      <c r="AV626" s="60"/>
      <c r="AW626" s="60">
        <v>1698.7675035479258</v>
      </c>
      <c r="AX626" s="60"/>
      <c r="AY626" s="60"/>
      <c r="AZ626" s="60">
        <v>1599</v>
      </c>
      <c r="BA626" s="60">
        <v>3159</v>
      </c>
      <c r="BB626" s="60"/>
      <c r="BC626" s="60">
        <v>5636</v>
      </c>
      <c r="BD626" s="60"/>
      <c r="BE626" s="60"/>
      <c r="BF626" s="60"/>
      <c r="BG626" s="60"/>
      <c r="BH626" s="60"/>
      <c r="BI626" s="60"/>
      <c r="BJ626" s="60">
        <v>2020</v>
      </c>
      <c r="BK626" s="60"/>
      <c r="BL626" s="60"/>
      <c r="BM626" s="60"/>
      <c r="BN626" s="60"/>
      <c r="BO626" s="60"/>
      <c r="BP626" s="60"/>
      <c r="BQ626" s="60">
        <v>800</v>
      </c>
      <c r="BR626" s="60"/>
      <c r="BS626" s="60"/>
      <c r="BT626" s="60"/>
      <c r="BU626" s="60"/>
      <c r="BV626" s="60"/>
      <c r="BW626" s="60"/>
      <c r="BX626" s="60">
        <v>2626.6721311475408</v>
      </c>
      <c r="BY626" s="60"/>
      <c r="BZ626" s="60"/>
      <c r="CA626" s="60"/>
      <c r="CB626" s="60"/>
      <c r="CC626" s="60"/>
      <c r="CD626" s="60"/>
      <c r="CE626" s="60"/>
      <c r="CF626" s="60"/>
      <c r="CG626" s="60"/>
      <c r="CH626" s="60"/>
      <c r="CI626" s="60"/>
      <c r="CJ626" s="60">
        <v>1380.7426199261988</v>
      </c>
      <c r="CK626" s="60"/>
      <c r="CL626" s="60"/>
      <c r="CM626" s="60"/>
      <c r="CN626" s="60"/>
      <c r="CO626" s="60"/>
      <c r="CP626" s="60"/>
      <c r="CQ626" s="60"/>
      <c r="CR626" s="60"/>
      <c r="CS626" s="60"/>
      <c r="CT626" s="60"/>
      <c r="CU626" s="61"/>
      <c r="CV626" s="60"/>
      <c r="CW626" s="60"/>
      <c r="CX626" s="60"/>
      <c r="CY626" s="60"/>
      <c r="CZ626" s="60"/>
      <c r="DA626" s="60"/>
      <c r="DB626" s="60"/>
      <c r="DC626" s="60"/>
      <c r="DD626" s="60"/>
      <c r="DE626" s="60"/>
      <c r="DF626" s="60"/>
      <c r="DG626" s="60"/>
      <c r="DH626" s="60"/>
      <c r="DI626" s="60"/>
      <c r="DJ626" s="60"/>
      <c r="DK626" s="60">
        <v>4152</v>
      </c>
      <c r="DL626" s="60">
        <v>1975</v>
      </c>
      <c r="DM626" s="60"/>
      <c r="DN626" s="60"/>
      <c r="DO626" s="60"/>
      <c r="DP626" s="60"/>
      <c r="DQ626" s="60"/>
      <c r="DR626" s="60">
        <v>1312</v>
      </c>
      <c r="DS626" s="60"/>
      <c r="DT626" s="60">
        <v>1556</v>
      </c>
      <c r="DU626" s="60"/>
      <c r="DV626" s="60"/>
      <c r="DW626" s="60">
        <v>1506</v>
      </c>
      <c r="DX626" s="60"/>
      <c r="DY626" s="60"/>
      <c r="DZ626" s="60"/>
      <c r="EA626" s="60">
        <v>882.98012837992337</v>
      </c>
      <c r="EB626" s="60">
        <v>614.81755253768438</v>
      </c>
      <c r="EC626" s="60"/>
      <c r="ED626" s="60"/>
      <c r="EE626" s="60"/>
      <c r="EF626" s="60"/>
      <c r="EG626" s="60"/>
      <c r="EH626" s="60"/>
      <c r="EI626" s="60"/>
      <c r="EJ626" s="60"/>
      <c r="EK626" s="60"/>
      <c r="EL626" s="60">
        <v>1249.9056752321439</v>
      </c>
      <c r="EM626" s="60"/>
      <c r="EN626" s="60"/>
      <c r="EO626" s="60">
        <v>1774</v>
      </c>
      <c r="EP626" s="60"/>
      <c r="EQ626" s="60"/>
      <c r="ER626" s="60"/>
      <c r="ES626" s="60"/>
      <c r="ET626" s="60"/>
      <c r="EU626" s="60"/>
      <c r="EV626" s="60"/>
      <c r="EW626" s="60"/>
      <c r="EX626" s="60"/>
      <c r="EY626" s="60"/>
      <c r="EZ626" s="60"/>
      <c r="FA626" s="60"/>
      <c r="FB626" s="60"/>
      <c r="FC626" s="60"/>
      <c r="FD626" s="60"/>
      <c r="FE626" s="60"/>
      <c r="FF626" s="60">
        <v>4815.8576000000003</v>
      </c>
      <c r="FG626" s="60"/>
      <c r="FH626" s="60">
        <v>1615</v>
      </c>
      <c r="FI626" s="60"/>
      <c r="FJ626" s="60"/>
      <c r="FK626" s="60"/>
      <c r="FL626" s="60">
        <v>1226</v>
      </c>
      <c r="FM626" s="60"/>
      <c r="FN626" s="60"/>
    </row>
    <row r="627" spans="1:170" ht="15.6" x14ac:dyDescent="0.3">
      <c r="A627" s="56">
        <v>1869</v>
      </c>
      <c r="B627" s="60"/>
      <c r="C627" s="60"/>
      <c r="D627" s="60"/>
      <c r="E627" s="60"/>
      <c r="F627" s="60"/>
      <c r="G627" s="60"/>
      <c r="H627" s="60">
        <v>4932</v>
      </c>
      <c r="I627" s="60"/>
      <c r="J627" s="60"/>
      <c r="K627" s="60"/>
      <c r="L627" s="60">
        <v>4245</v>
      </c>
      <c r="M627" s="60"/>
      <c r="N627" s="60"/>
      <c r="O627" s="60"/>
      <c r="P627" s="60"/>
      <c r="Q627" s="60"/>
      <c r="R627" s="60"/>
      <c r="S627" s="60"/>
      <c r="T627" s="60"/>
      <c r="U627" s="60">
        <v>1170</v>
      </c>
      <c r="V627" s="60"/>
      <c r="W627" s="60"/>
      <c r="X627" s="60"/>
      <c r="Y627" s="60"/>
      <c r="Z627" s="60">
        <v>3041.0285943490517</v>
      </c>
      <c r="AA627" s="60">
        <v>1849</v>
      </c>
      <c r="AB627" s="60"/>
      <c r="AC627" s="60"/>
      <c r="AD627" s="60"/>
      <c r="AE627" s="60"/>
      <c r="AF627" s="60"/>
      <c r="AG627" s="60"/>
      <c r="AH627" s="60"/>
      <c r="AI627" s="60"/>
      <c r="AJ627" s="60"/>
      <c r="AK627" s="60"/>
      <c r="AL627" s="60"/>
      <c r="AM627" s="60"/>
      <c r="AN627" s="60"/>
      <c r="AO627" s="60">
        <v>2965</v>
      </c>
      <c r="AP627" s="60"/>
      <c r="AQ627" s="60"/>
      <c r="AR627" s="60">
        <v>3092</v>
      </c>
      <c r="AS627" s="60"/>
      <c r="AT627" s="60"/>
      <c r="AU627" s="60"/>
      <c r="AV627" s="60"/>
      <c r="AW627" s="60">
        <v>1757.9280284051299</v>
      </c>
      <c r="AX627" s="60"/>
      <c r="AY627" s="60"/>
      <c r="AZ627" s="60">
        <v>1755</v>
      </c>
      <c r="BA627" s="60">
        <v>3198</v>
      </c>
      <c r="BB627" s="60"/>
      <c r="BC627" s="60">
        <v>5635</v>
      </c>
      <c r="BD627" s="60"/>
      <c r="BE627" s="60"/>
      <c r="BF627" s="60"/>
      <c r="BG627" s="60"/>
      <c r="BH627" s="60"/>
      <c r="BI627" s="60"/>
      <c r="BJ627" s="60">
        <v>1992</v>
      </c>
      <c r="BK627" s="60"/>
      <c r="BL627" s="60"/>
      <c r="BM627" s="60"/>
      <c r="BN627" s="60"/>
      <c r="BO627" s="60"/>
      <c r="BP627" s="60"/>
      <c r="BQ627" s="60">
        <v>787</v>
      </c>
      <c r="BR627" s="60"/>
      <c r="BS627" s="60"/>
      <c r="BT627" s="60"/>
      <c r="BU627" s="60"/>
      <c r="BV627" s="60"/>
      <c r="BW627" s="60"/>
      <c r="BX627" s="60">
        <v>2695.7950819672133</v>
      </c>
      <c r="BY627" s="60"/>
      <c r="BZ627" s="60"/>
      <c r="CA627" s="60"/>
      <c r="CB627" s="60"/>
      <c r="CC627" s="60"/>
      <c r="CD627" s="60"/>
      <c r="CE627" s="60"/>
      <c r="CF627" s="60"/>
      <c r="CG627" s="60"/>
      <c r="CH627" s="60"/>
      <c r="CI627" s="60"/>
      <c r="CJ627" s="60">
        <v>1438.8791512915122</v>
      </c>
      <c r="CK627" s="60"/>
      <c r="CL627" s="60"/>
      <c r="CM627" s="60"/>
      <c r="CN627" s="60"/>
      <c r="CO627" s="60"/>
      <c r="CP627" s="60"/>
      <c r="CQ627" s="60"/>
      <c r="CR627" s="60"/>
      <c r="CS627" s="60"/>
      <c r="CT627" s="60"/>
      <c r="CU627" s="61"/>
      <c r="CV627" s="60"/>
      <c r="CW627" s="60"/>
      <c r="CX627" s="60"/>
      <c r="CY627" s="60"/>
      <c r="CZ627" s="60"/>
      <c r="DA627" s="60"/>
      <c r="DB627" s="60"/>
      <c r="DC627" s="60"/>
      <c r="DD627" s="60"/>
      <c r="DE627" s="60"/>
      <c r="DF627" s="60"/>
      <c r="DG627" s="60"/>
      <c r="DH627" s="60"/>
      <c r="DI627" s="60"/>
      <c r="DJ627" s="60"/>
      <c r="DK627" s="60">
        <v>4286</v>
      </c>
      <c r="DL627" s="60">
        <v>2079</v>
      </c>
      <c r="DM627" s="60"/>
      <c r="DN627" s="60"/>
      <c r="DO627" s="60"/>
      <c r="DP627" s="60"/>
      <c r="DQ627" s="60"/>
      <c r="DR627" s="60">
        <v>1471</v>
      </c>
      <c r="DS627" s="60"/>
      <c r="DT627" s="60">
        <v>1559</v>
      </c>
      <c r="DU627" s="60"/>
      <c r="DV627" s="60"/>
      <c r="DW627" s="60">
        <v>1537</v>
      </c>
      <c r="DX627" s="60"/>
      <c r="DY627" s="60"/>
      <c r="DZ627" s="60"/>
      <c r="EA627" s="60">
        <v>798.34213679946436</v>
      </c>
      <c r="EB627" s="60">
        <v>614.69315360827306</v>
      </c>
      <c r="EC627" s="60"/>
      <c r="ED627" s="60"/>
      <c r="EE627" s="60"/>
      <c r="EF627" s="60"/>
      <c r="EG627" s="60"/>
      <c r="EH627" s="60"/>
      <c r="EI627" s="60"/>
      <c r="EJ627" s="60"/>
      <c r="EK627" s="60"/>
      <c r="EL627" s="60">
        <v>1242.7460642215237</v>
      </c>
      <c r="EM627" s="60"/>
      <c r="EN627" s="60"/>
      <c r="EO627" s="60">
        <v>1902</v>
      </c>
      <c r="EP627" s="60"/>
      <c r="EQ627" s="60"/>
      <c r="ER627" s="60"/>
      <c r="ES627" s="60"/>
      <c r="ET627" s="60"/>
      <c r="EU627" s="60"/>
      <c r="EV627" s="60"/>
      <c r="EW627" s="60"/>
      <c r="EX627" s="60"/>
      <c r="EY627" s="60"/>
      <c r="EZ627" s="60"/>
      <c r="FA627" s="60"/>
      <c r="FB627" s="60"/>
      <c r="FC627" s="60"/>
      <c r="FD627" s="60"/>
      <c r="FE627" s="60"/>
      <c r="FF627" s="60">
        <v>4943.1320000000005</v>
      </c>
      <c r="FG627" s="60"/>
      <c r="FH627" s="60">
        <v>1788</v>
      </c>
      <c r="FI627" s="60"/>
      <c r="FJ627" s="60"/>
      <c r="FK627" s="60"/>
      <c r="FL627" s="60">
        <v>1211</v>
      </c>
      <c r="FM627" s="60"/>
      <c r="FN627" s="60"/>
    </row>
    <row r="628" spans="1:170" ht="15.6" x14ac:dyDescent="0.3">
      <c r="A628" s="56">
        <v>1870</v>
      </c>
      <c r="B628" s="60"/>
      <c r="C628" s="60"/>
      <c r="D628" s="60">
        <v>711</v>
      </c>
      <c r="E628" s="60"/>
      <c r="F628" s="60">
        <v>2340</v>
      </c>
      <c r="G628" s="60"/>
      <c r="H628" s="60">
        <v>5217</v>
      </c>
      <c r="I628" s="60">
        <v>2970</v>
      </c>
      <c r="J628" s="60"/>
      <c r="K628" s="60"/>
      <c r="L628" s="60">
        <v>4291</v>
      </c>
      <c r="M628" s="60"/>
      <c r="N628" s="60"/>
      <c r="O628" s="60"/>
      <c r="P628" s="60">
        <v>1339</v>
      </c>
      <c r="Q628" s="60"/>
      <c r="R628" s="60"/>
      <c r="S628" s="60"/>
      <c r="T628" s="60"/>
      <c r="U628" s="60">
        <v>1084</v>
      </c>
      <c r="V628" s="60"/>
      <c r="W628" s="60"/>
      <c r="X628" s="60"/>
      <c r="Y628" s="60">
        <v>2702</v>
      </c>
      <c r="Z628" s="60">
        <v>2954.3764990073087</v>
      </c>
      <c r="AA628" s="60">
        <v>1868</v>
      </c>
      <c r="AB628" s="60">
        <v>945</v>
      </c>
      <c r="AC628" s="60"/>
      <c r="AD628" s="60"/>
      <c r="AE628" s="60"/>
      <c r="AF628" s="60"/>
      <c r="AG628" s="60">
        <v>1078</v>
      </c>
      <c r="AH628" s="60"/>
      <c r="AI628" s="60"/>
      <c r="AJ628" s="60"/>
      <c r="AK628" s="60">
        <v>1855</v>
      </c>
      <c r="AL628" s="60"/>
      <c r="AM628" s="60"/>
      <c r="AN628" s="60"/>
      <c r="AO628" s="60">
        <v>2931</v>
      </c>
      <c r="AP628" s="60"/>
      <c r="AQ628" s="60"/>
      <c r="AR628" s="60">
        <v>3193</v>
      </c>
      <c r="AS628" s="60"/>
      <c r="AT628" s="60">
        <v>1140</v>
      </c>
      <c r="AU628" s="60">
        <v>760</v>
      </c>
      <c r="AV628" s="60">
        <v>1195</v>
      </c>
      <c r="AW628" s="60">
        <v>1806.456309295334</v>
      </c>
      <c r="AX628" s="60"/>
      <c r="AY628" s="60"/>
      <c r="AZ628" s="60">
        <v>1817</v>
      </c>
      <c r="BA628" s="60">
        <v>2990</v>
      </c>
      <c r="BB628" s="60"/>
      <c r="BC628" s="60">
        <v>5829</v>
      </c>
      <c r="BD628" s="60"/>
      <c r="BE628" s="60"/>
      <c r="BF628" s="60"/>
      <c r="BG628" s="60"/>
      <c r="BH628" s="60"/>
      <c r="BI628" s="60"/>
      <c r="BJ628" s="60">
        <v>1938</v>
      </c>
      <c r="BK628" s="60"/>
      <c r="BL628" s="60">
        <v>1256</v>
      </c>
      <c r="BM628" s="60"/>
      <c r="BN628" s="60"/>
      <c r="BO628" s="60"/>
      <c r="BP628" s="60">
        <v>1741</v>
      </c>
      <c r="BQ628" s="60">
        <v>810</v>
      </c>
      <c r="BR628" s="60">
        <v>850</v>
      </c>
      <c r="BS628" s="60">
        <v>2829</v>
      </c>
      <c r="BT628" s="60">
        <v>956</v>
      </c>
      <c r="BU628" s="60">
        <v>956</v>
      </c>
      <c r="BV628" s="60">
        <v>1563.4025033475787</v>
      </c>
      <c r="BW628" s="60"/>
      <c r="BX628" s="60">
        <v>2826.3606557377047</v>
      </c>
      <c r="BY628" s="60">
        <v>845</v>
      </c>
      <c r="BZ628" s="60">
        <v>1116</v>
      </c>
      <c r="CA628" s="60">
        <v>1580</v>
      </c>
      <c r="CB628" s="60"/>
      <c r="CC628" s="60"/>
      <c r="CD628" s="60"/>
      <c r="CE628" s="60"/>
      <c r="CF628" s="60">
        <v>820.35730276906452</v>
      </c>
      <c r="CG628" s="60"/>
      <c r="CH628" s="60"/>
      <c r="CI628" s="60">
        <v>1514</v>
      </c>
      <c r="CJ628" s="60">
        <v>1558.0590405904054</v>
      </c>
      <c r="CK628" s="60"/>
      <c r="CL628" s="60"/>
      <c r="CM628" s="60">
        <v>1356</v>
      </c>
      <c r="CN628" s="60"/>
      <c r="CO628" s="60"/>
      <c r="CP628" s="60"/>
      <c r="CQ628" s="60"/>
      <c r="CR628" s="60">
        <v>897</v>
      </c>
      <c r="CS628" s="60"/>
      <c r="CT628" s="60"/>
      <c r="CU628" s="61">
        <v>1046</v>
      </c>
      <c r="CV628" s="60"/>
      <c r="CW628" s="60"/>
      <c r="CX628" s="60"/>
      <c r="CY628" s="60">
        <v>803</v>
      </c>
      <c r="CZ628" s="60"/>
      <c r="DA628" s="60"/>
      <c r="DB628" s="60"/>
      <c r="DC628" s="60"/>
      <c r="DD628" s="60"/>
      <c r="DE628" s="60"/>
      <c r="DF628" s="60">
        <v>1055</v>
      </c>
      <c r="DG628" s="60"/>
      <c r="DH628" s="60"/>
      <c r="DI628" s="60"/>
      <c r="DJ628" s="60"/>
      <c r="DK628" s="60">
        <v>4422</v>
      </c>
      <c r="DL628" s="60">
        <v>2177</v>
      </c>
      <c r="DM628" s="60">
        <v>641</v>
      </c>
      <c r="DN628" s="60">
        <v>4941</v>
      </c>
      <c r="DO628" s="60"/>
      <c r="DP628" s="60"/>
      <c r="DQ628" s="60"/>
      <c r="DR628" s="60">
        <v>1675</v>
      </c>
      <c r="DS628" s="60">
        <v>995</v>
      </c>
      <c r="DT628" s="60">
        <v>1575</v>
      </c>
      <c r="DU628" s="60"/>
      <c r="DV628" s="60">
        <v>757.5923996600568</v>
      </c>
      <c r="DW628" s="60">
        <v>1554</v>
      </c>
      <c r="DX628" s="60"/>
      <c r="DY628" s="60">
        <v>1211</v>
      </c>
      <c r="DZ628" s="60"/>
      <c r="EA628" s="60">
        <v>828.07980951692286</v>
      </c>
      <c r="EB628" s="60">
        <v>788.69522094436593</v>
      </c>
      <c r="EC628" s="60"/>
      <c r="ED628" s="60">
        <v>829</v>
      </c>
      <c r="EE628" s="60"/>
      <c r="EF628" s="60"/>
      <c r="EG628" s="60">
        <v>1423</v>
      </c>
      <c r="EH628" s="60"/>
      <c r="EI628" s="60"/>
      <c r="EJ628" s="60"/>
      <c r="EK628" s="60"/>
      <c r="EL628" s="60">
        <v>1595.939262517116</v>
      </c>
      <c r="EM628" s="60"/>
      <c r="EN628" s="60"/>
      <c r="EO628" s="60">
        <v>2144</v>
      </c>
      <c r="EP628" s="60"/>
      <c r="EQ628" s="60"/>
      <c r="ER628" s="60">
        <v>1403</v>
      </c>
      <c r="ES628" s="60"/>
      <c r="ET628" s="60"/>
      <c r="EU628" s="60">
        <v>969</v>
      </c>
      <c r="EV628" s="60"/>
      <c r="EW628" s="60"/>
      <c r="EX628" s="60"/>
      <c r="EY628" s="60">
        <v>1009</v>
      </c>
      <c r="EZ628" s="60">
        <v>1165</v>
      </c>
      <c r="FA628" s="60">
        <v>968</v>
      </c>
      <c r="FB628" s="60"/>
      <c r="FC628" s="60"/>
      <c r="FD628" s="60"/>
      <c r="FE628" s="60">
        <v>3677</v>
      </c>
      <c r="FF628" s="60">
        <v>4803.0016000000005</v>
      </c>
      <c r="FG628" s="60"/>
      <c r="FH628" s="60">
        <v>1769</v>
      </c>
      <c r="FI628" s="60">
        <v>805</v>
      </c>
      <c r="FJ628" s="60"/>
      <c r="FK628" s="60">
        <v>878</v>
      </c>
      <c r="FL628" s="60">
        <v>1286</v>
      </c>
      <c r="FM628" s="60"/>
      <c r="FN628" s="60"/>
    </row>
    <row r="629" spans="1:170" ht="15.6" x14ac:dyDescent="0.3">
      <c r="A629" s="56">
        <v>1871</v>
      </c>
      <c r="B629" s="60"/>
      <c r="C629" s="60"/>
      <c r="D629" s="60"/>
      <c r="E629" s="60"/>
      <c r="F629" s="60"/>
      <c r="G629" s="60"/>
      <c r="H629" s="60">
        <v>5259</v>
      </c>
      <c r="I629" s="60">
        <v>3154</v>
      </c>
      <c r="J629" s="60"/>
      <c r="K629" s="60"/>
      <c r="L629" s="60">
        <v>4275</v>
      </c>
      <c r="M629" s="60"/>
      <c r="N629" s="60"/>
      <c r="O629" s="60"/>
      <c r="P629" s="60"/>
      <c r="Q629" s="60"/>
      <c r="R629" s="60"/>
      <c r="S629" s="60"/>
      <c r="T629" s="60"/>
      <c r="U629" s="60">
        <v>1084</v>
      </c>
      <c r="V629" s="60"/>
      <c r="W629" s="60"/>
      <c r="X629" s="60"/>
      <c r="Y629" s="60">
        <v>2797</v>
      </c>
      <c r="Z629" s="60">
        <v>3063.7174435294196</v>
      </c>
      <c r="AA629" s="60">
        <v>1836</v>
      </c>
      <c r="AB629" s="60"/>
      <c r="AC629" s="60"/>
      <c r="AD629" s="60"/>
      <c r="AE629" s="60"/>
      <c r="AF629" s="60"/>
      <c r="AG629" s="60">
        <v>1082</v>
      </c>
      <c r="AH629" s="60"/>
      <c r="AI629" s="60"/>
      <c r="AJ629" s="60"/>
      <c r="AK629" s="60"/>
      <c r="AL629" s="60"/>
      <c r="AM629" s="60"/>
      <c r="AN629" s="60"/>
      <c r="AO629" s="60">
        <v>2896</v>
      </c>
      <c r="AP629" s="60"/>
      <c r="AQ629" s="60"/>
      <c r="AR629" s="60">
        <v>3177</v>
      </c>
      <c r="AS629" s="60"/>
      <c r="AT629" s="60"/>
      <c r="AU629" s="60"/>
      <c r="AV629" s="60"/>
      <c r="AW629" s="60">
        <v>1945.427360907923</v>
      </c>
      <c r="AX629" s="60"/>
      <c r="AY629" s="60"/>
      <c r="AZ629" s="60">
        <v>1796</v>
      </c>
      <c r="BA629" s="60">
        <v>3027</v>
      </c>
      <c r="BB629" s="60"/>
      <c r="BC629" s="60">
        <v>5797</v>
      </c>
      <c r="BD629" s="60"/>
      <c r="BE629" s="60"/>
      <c r="BF629" s="60"/>
      <c r="BG629" s="60"/>
      <c r="BH629" s="60"/>
      <c r="BI629" s="60"/>
      <c r="BJ629" s="60">
        <v>1859</v>
      </c>
      <c r="BK629" s="60"/>
      <c r="BL629" s="60"/>
      <c r="BM629" s="60"/>
      <c r="BN629" s="60"/>
      <c r="BO629" s="60"/>
      <c r="BP629" s="60"/>
      <c r="BQ629" s="60">
        <v>811</v>
      </c>
      <c r="BR629" s="60"/>
      <c r="BS629" s="60"/>
      <c r="BT629" s="60"/>
      <c r="BU629" s="60"/>
      <c r="BV629" s="60">
        <v>1591.0179893242864</v>
      </c>
      <c r="BW629" s="60"/>
      <c r="BX629" s="60">
        <v>2811.1200000000003</v>
      </c>
      <c r="BY629" s="60"/>
      <c r="BZ629" s="60"/>
      <c r="CA629" s="60"/>
      <c r="CB629" s="60"/>
      <c r="CC629" s="60"/>
      <c r="CD629" s="60"/>
      <c r="CE629" s="60"/>
      <c r="CF629" s="60"/>
      <c r="CG629" s="60"/>
      <c r="CH629" s="60"/>
      <c r="CI629" s="60"/>
      <c r="CJ629" s="60">
        <v>1616.1955719557191</v>
      </c>
      <c r="CK629" s="60"/>
      <c r="CL629" s="60"/>
      <c r="CM629" s="60">
        <v>1318</v>
      </c>
      <c r="CN629" s="60"/>
      <c r="CO629" s="60"/>
      <c r="CP629" s="60"/>
      <c r="CQ629" s="60"/>
      <c r="CR629" s="60"/>
      <c r="CS629" s="60"/>
      <c r="CT629" s="60"/>
      <c r="CU629" s="61"/>
      <c r="CV629" s="60"/>
      <c r="CW629" s="60"/>
      <c r="CX629" s="60"/>
      <c r="CY629" s="60"/>
      <c r="CZ629" s="60"/>
      <c r="DA629" s="60"/>
      <c r="DB629" s="60"/>
      <c r="DC629" s="60"/>
      <c r="DD629" s="60"/>
      <c r="DE629" s="60"/>
      <c r="DF629" s="60"/>
      <c r="DG629" s="60"/>
      <c r="DH629" s="60"/>
      <c r="DI629" s="60"/>
      <c r="DJ629" s="60"/>
      <c r="DK629" s="60">
        <v>4364</v>
      </c>
      <c r="DL629" s="60">
        <v>2276</v>
      </c>
      <c r="DM629" s="60"/>
      <c r="DN629" s="60">
        <v>5029</v>
      </c>
      <c r="DO629" s="60"/>
      <c r="DP629" s="60"/>
      <c r="DQ629" s="60"/>
      <c r="DR629" s="60">
        <v>1747</v>
      </c>
      <c r="DS629" s="60"/>
      <c r="DT629" s="60">
        <v>1576</v>
      </c>
      <c r="DU629" s="60"/>
      <c r="DV629" s="60"/>
      <c r="DW629" s="60">
        <v>1487</v>
      </c>
      <c r="DX629" s="60"/>
      <c r="DY629" s="60"/>
      <c r="DZ629" s="60"/>
      <c r="EA629" s="60">
        <v>857.81748223438149</v>
      </c>
      <c r="EB629" s="60">
        <v>653.73795256044912</v>
      </c>
      <c r="EC629" s="60"/>
      <c r="ED629" s="60"/>
      <c r="EE629" s="60"/>
      <c r="EF629" s="60"/>
      <c r="EG629" s="60"/>
      <c r="EH629" s="60"/>
      <c r="EI629" s="60"/>
      <c r="EJ629" s="60"/>
      <c r="EK629" s="60"/>
      <c r="EL629" s="60">
        <v>1324.2923921777767</v>
      </c>
      <c r="EM629" s="60"/>
      <c r="EN629" s="60"/>
      <c r="EO629" s="60">
        <v>2219</v>
      </c>
      <c r="EP629" s="60"/>
      <c r="EQ629" s="60"/>
      <c r="ER629" s="60"/>
      <c r="ES629" s="60"/>
      <c r="ET629" s="60"/>
      <c r="EU629" s="60"/>
      <c r="EV629" s="60"/>
      <c r="EW629" s="60"/>
      <c r="EX629" s="60"/>
      <c r="EY629" s="60"/>
      <c r="EZ629" s="60"/>
      <c r="FA629" s="60"/>
      <c r="FB629" s="60"/>
      <c r="FC629" s="60"/>
      <c r="FD629" s="60"/>
      <c r="FE629" s="60">
        <v>3677</v>
      </c>
      <c r="FF629" s="60">
        <v>4918.7056000000002</v>
      </c>
      <c r="FG629" s="60"/>
      <c r="FH629" s="60">
        <v>1731</v>
      </c>
      <c r="FI629" s="60"/>
      <c r="FJ629" s="60"/>
      <c r="FK629" s="60"/>
      <c r="FL629" s="60">
        <v>1290</v>
      </c>
      <c r="FM629" s="60"/>
      <c r="FN629" s="60"/>
    </row>
    <row r="630" spans="1:170" ht="15.6" x14ac:dyDescent="0.3">
      <c r="A630" s="56">
        <v>1872</v>
      </c>
      <c r="B630" s="60"/>
      <c r="C630" s="60"/>
      <c r="D630" s="60"/>
      <c r="E630" s="60"/>
      <c r="F630" s="60"/>
      <c r="G630" s="60"/>
      <c r="H630" s="60">
        <v>5663</v>
      </c>
      <c r="I630" s="60">
        <v>3150</v>
      </c>
      <c r="J630" s="60"/>
      <c r="K630" s="60"/>
      <c r="L630" s="60">
        <v>4501</v>
      </c>
      <c r="M630" s="60"/>
      <c r="N630" s="60"/>
      <c r="O630" s="60"/>
      <c r="P630" s="60"/>
      <c r="Q630" s="60"/>
      <c r="R630" s="60"/>
      <c r="S630" s="60"/>
      <c r="T630" s="60"/>
      <c r="U630" s="60">
        <v>1122</v>
      </c>
      <c r="V630" s="60"/>
      <c r="W630" s="60"/>
      <c r="X630" s="60"/>
      <c r="Y630" s="60">
        <v>2718</v>
      </c>
      <c r="Z630" s="60">
        <v>3140.4868696373051</v>
      </c>
      <c r="AA630" s="60">
        <v>1910</v>
      </c>
      <c r="AB630" s="60"/>
      <c r="AC630" s="60"/>
      <c r="AD630" s="60"/>
      <c r="AE630" s="60"/>
      <c r="AF630" s="60"/>
      <c r="AG630" s="60">
        <v>1089</v>
      </c>
      <c r="AH630" s="60"/>
      <c r="AI630" s="60"/>
      <c r="AJ630" s="60"/>
      <c r="AK630" s="60"/>
      <c r="AL630" s="60"/>
      <c r="AM630" s="60"/>
      <c r="AN630" s="60"/>
      <c r="AO630" s="60">
        <v>3078</v>
      </c>
      <c r="AP630" s="60"/>
      <c r="AQ630" s="60"/>
      <c r="AR630" s="60">
        <v>3327</v>
      </c>
      <c r="AS630" s="60"/>
      <c r="AT630" s="60"/>
      <c r="AU630" s="60"/>
      <c r="AV630" s="60"/>
      <c r="AW630" s="60">
        <v>2242.9653817361404</v>
      </c>
      <c r="AX630" s="60"/>
      <c r="AY630" s="60"/>
      <c r="AZ630" s="60">
        <v>1825</v>
      </c>
      <c r="BA630" s="60">
        <v>3312</v>
      </c>
      <c r="BB630" s="60"/>
      <c r="BC630" s="60">
        <v>5769</v>
      </c>
      <c r="BD630" s="60"/>
      <c r="BE630" s="60"/>
      <c r="BF630" s="60"/>
      <c r="BG630" s="60"/>
      <c r="BH630" s="60"/>
      <c r="BI630" s="60"/>
      <c r="BJ630" s="60">
        <v>1806</v>
      </c>
      <c r="BK630" s="60"/>
      <c r="BL630" s="60"/>
      <c r="BM630" s="60"/>
      <c r="BN630" s="60"/>
      <c r="BO630" s="60"/>
      <c r="BP630" s="60"/>
      <c r="BQ630" s="60">
        <v>830</v>
      </c>
      <c r="BR630" s="60"/>
      <c r="BS630" s="60"/>
      <c r="BT630" s="60"/>
      <c r="BU630" s="60"/>
      <c r="BV630" s="60">
        <v>1585.4080823543102</v>
      </c>
      <c r="BW630" s="60"/>
      <c r="BX630" s="60">
        <v>2593</v>
      </c>
      <c r="BY630" s="60"/>
      <c r="BZ630" s="60"/>
      <c r="CA630" s="60"/>
      <c r="CB630" s="60"/>
      <c r="CC630" s="60"/>
      <c r="CD630" s="60"/>
      <c r="CE630" s="60"/>
      <c r="CF630" s="60"/>
      <c r="CG630" s="60"/>
      <c r="CH630" s="60"/>
      <c r="CI630" s="60"/>
      <c r="CJ630" s="60">
        <v>1662.70479704797</v>
      </c>
      <c r="CK630" s="60"/>
      <c r="CL630" s="60"/>
      <c r="CM630" s="60">
        <v>1251</v>
      </c>
      <c r="CN630" s="60"/>
      <c r="CO630" s="60"/>
      <c r="CP630" s="60"/>
      <c r="CQ630" s="60"/>
      <c r="CR630" s="60"/>
      <c r="CS630" s="60"/>
      <c r="CT630" s="60"/>
      <c r="CU630" s="61"/>
      <c r="CV630" s="60"/>
      <c r="CW630" s="60"/>
      <c r="CX630" s="60"/>
      <c r="CY630" s="60"/>
      <c r="CZ630" s="60"/>
      <c r="DA630" s="60"/>
      <c r="DB630" s="60"/>
      <c r="DC630" s="60"/>
      <c r="DD630" s="60"/>
      <c r="DE630" s="60"/>
      <c r="DF630" s="60"/>
      <c r="DG630" s="60"/>
      <c r="DH630" s="60"/>
      <c r="DI630" s="60"/>
      <c r="DJ630" s="60"/>
      <c r="DK630" s="60">
        <v>4414</v>
      </c>
      <c r="DL630" s="60">
        <v>2342</v>
      </c>
      <c r="DM630" s="60"/>
      <c r="DN630" s="60">
        <v>5616</v>
      </c>
      <c r="DO630" s="60"/>
      <c r="DP630" s="60"/>
      <c r="DQ630" s="60"/>
      <c r="DR630" s="60">
        <v>1771</v>
      </c>
      <c r="DS630" s="60"/>
      <c r="DT630" s="60">
        <v>1599</v>
      </c>
      <c r="DU630" s="60"/>
      <c r="DV630" s="60"/>
      <c r="DW630" s="60">
        <v>1521</v>
      </c>
      <c r="DX630" s="60"/>
      <c r="DY630" s="60"/>
      <c r="DZ630" s="60"/>
      <c r="EA630" s="60">
        <v>853.24245566246486</v>
      </c>
      <c r="EB630" s="60">
        <v>698.43913343730651</v>
      </c>
      <c r="EC630" s="60"/>
      <c r="ED630" s="60"/>
      <c r="EE630" s="60"/>
      <c r="EF630" s="60"/>
      <c r="EG630" s="60"/>
      <c r="EH630" s="60"/>
      <c r="EI630" s="60"/>
      <c r="EJ630" s="60"/>
      <c r="EK630" s="60"/>
      <c r="EL630" s="60">
        <v>1409.5260309795062</v>
      </c>
      <c r="EM630" s="60"/>
      <c r="EN630" s="60"/>
      <c r="EO630" s="60">
        <v>2259</v>
      </c>
      <c r="EP630" s="60"/>
      <c r="EQ630" s="60"/>
      <c r="ER630" s="60"/>
      <c r="ES630" s="60"/>
      <c r="ET630" s="60"/>
      <c r="EU630" s="60"/>
      <c r="EV630" s="60"/>
      <c r="EW630" s="60"/>
      <c r="EX630" s="60"/>
      <c r="EY630" s="60"/>
      <c r="EZ630" s="60"/>
      <c r="FA630" s="60"/>
      <c r="FB630" s="60"/>
      <c r="FC630" s="60"/>
      <c r="FD630" s="60"/>
      <c r="FE630" s="60">
        <v>4305</v>
      </c>
      <c r="FF630" s="60">
        <v>4991.9848000000002</v>
      </c>
      <c r="FG630" s="60"/>
      <c r="FH630" s="60">
        <v>1750</v>
      </c>
      <c r="FI630" s="60"/>
      <c r="FJ630" s="60"/>
      <c r="FK630" s="60"/>
      <c r="FL630" s="60">
        <v>1902</v>
      </c>
      <c r="FM630" s="60"/>
      <c r="FN630" s="60"/>
    </row>
    <row r="631" spans="1:170" ht="15.6" x14ac:dyDescent="0.3">
      <c r="A631" s="56">
        <v>1873</v>
      </c>
      <c r="B631" s="60"/>
      <c r="C631" s="60"/>
      <c r="D631" s="60"/>
      <c r="E631" s="60"/>
      <c r="F631" s="60"/>
      <c r="G631" s="60"/>
      <c r="H631" s="60">
        <v>6095</v>
      </c>
      <c r="I631" s="60">
        <v>3049</v>
      </c>
      <c r="J631" s="60"/>
      <c r="K631" s="60"/>
      <c r="L631" s="60">
        <v>4495</v>
      </c>
      <c r="M631" s="60"/>
      <c r="N631" s="60"/>
      <c r="O631" s="60"/>
      <c r="P631" s="60"/>
      <c r="Q631" s="60"/>
      <c r="R631" s="60"/>
      <c r="S631" s="60"/>
      <c r="T631" s="60"/>
      <c r="U631" s="60">
        <v>1089</v>
      </c>
      <c r="V631" s="60"/>
      <c r="W631" s="60"/>
      <c r="X631" s="60"/>
      <c r="Y631" s="60">
        <v>2936</v>
      </c>
      <c r="Z631" s="60">
        <v>3320.861420937154</v>
      </c>
      <c r="AA631" s="60">
        <v>2024</v>
      </c>
      <c r="AB631" s="60"/>
      <c r="AC631" s="60"/>
      <c r="AD631" s="60"/>
      <c r="AE631" s="60"/>
      <c r="AF631" s="60"/>
      <c r="AG631" s="60">
        <v>1093</v>
      </c>
      <c r="AH631" s="60"/>
      <c r="AI631" s="60"/>
      <c r="AJ631" s="60"/>
      <c r="AK631" s="60"/>
      <c r="AL631" s="60"/>
      <c r="AM631" s="60"/>
      <c r="AN631" s="60"/>
      <c r="AO631" s="60">
        <v>3186</v>
      </c>
      <c r="AP631" s="60"/>
      <c r="AQ631" s="60"/>
      <c r="AR631" s="60">
        <v>3279</v>
      </c>
      <c r="AS631" s="60"/>
      <c r="AT631" s="60"/>
      <c r="AU631" s="60"/>
      <c r="AV631" s="60"/>
      <c r="AW631" s="60">
        <v>2423.90660503451</v>
      </c>
      <c r="AX631" s="60"/>
      <c r="AY631" s="60"/>
      <c r="AZ631" s="60">
        <v>1902</v>
      </c>
      <c r="BA631" s="60">
        <v>3064</v>
      </c>
      <c r="BB631" s="60"/>
      <c r="BC631" s="60">
        <v>5842</v>
      </c>
      <c r="BD631" s="60"/>
      <c r="BE631" s="60"/>
      <c r="BF631" s="60"/>
      <c r="BG631" s="60"/>
      <c r="BH631" s="60"/>
      <c r="BI631" s="60"/>
      <c r="BJ631" s="60">
        <v>2128</v>
      </c>
      <c r="BK631" s="60"/>
      <c r="BL631" s="60"/>
      <c r="BM631" s="60"/>
      <c r="BN631" s="60"/>
      <c r="BO631" s="60"/>
      <c r="BP631" s="60"/>
      <c r="BQ631" s="60">
        <v>813</v>
      </c>
      <c r="BR631" s="60"/>
      <c r="BS631" s="60"/>
      <c r="BT631" s="60"/>
      <c r="BU631" s="60"/>
      <c r="BV631" s="60">
        <v>1657.2225678591401</v>
      </c>
      <c r="BW631" s="60"/>
      <c r="BX631" s="60">
        <v>2581</v>
      </c>
      <c r="BY631" s="60"/>
      <c r="BZ631" s="60"/>
      <c r="CA631" s="60"/>
      <c r="CB631" s="60"/>
      <c r="CC631" s="60"/>
      <c r="CD631" s="60"/>
      <c r="CE631" s="60"/>
      <c r="CF631" s="60"/>
      <c r="CG631" s="60"/>
      <c r="CH631" s="60"/>
      <c r="CI631" s="60"/>
      <c r="CJ631" s="60">
        <v>1398.183579335793</v>
      </c>
      <c r="CK631" s="60"/>
      <c r="CL631" s="60"/>
      <c r="CM631" s="60">
        <v>1256</v>
      </c>
      <c r="CN631" s="60"/>
      <c r="CO631" s="60"/>
      <c r="CP631" s="60"/>
      <c r="CQ631" s="60"/>
      <c r="CR631" s="60"/>
      <c r="CS631" s="60"/>
      <c r="CT631" s="60"/>
      <c r="CU631" s="61"/>
      <c r="CV631" s="60"/>
      <c r="CW631" s="60"/>
      <c r="CX631" s="60"/>
      <c r="CY631" s="60"/>
      <c r="CZ631" s="60"/>
      <c r="DA631" s="60"/>
      <c r="DB631" s="60"/>
      <c r="DC631" s="60"/>
      <c r="DD631" s="60"/>
      <c r="DE631" s="60"/>
      <c r="DF631" s="60"/>
      <c r="DG631" s="60"/>
      <c r="DH631" s="60"/>
      <c r="DI631" s="60"/>
      <c r="DJ631" s="60"/>
      <c r="DK631" s="60">
        <v>4503</v>
      </c>
      <c r="DL631" s="60">
        <v>2421</v>
      </c>
      <c r="DM631" s="60"/>
      <c r="DN631" s="60">
        <v>6107</v>
      </c>
      <c r="DO631" s="60"/>
      <c r="DP631" s="60"/>
      <c r="DQ631" s="60"/>
      <c r="DR631" s="60">
        <v>1757</v>
      </c>
      <c r="DS631" s="60"/>
      <c r="DT631" s="60">
        <v>1653</v>
      </c>
      <c r="DU631" s="60"/>
      <c r="DV631" s="60"/>
      <c r="DW631" s="60">
        <v>1575</v>
      </c>
      <c r="DX631" s="60"/>
      <c r="DY631" s="60"/>
      <c r="DZ631" s="60"/>
      <c r="EA631" s="60">
        <v>908.14277452546537</v>
      </c>
      <c r="EB631" s="60">
        <v>711.76268816138554</v>
      </c>
      <c r="EC631" s="60"/>
      <c r="ED631" s="60"/>
      <c r="EE631" s="60"/>
      <c r="EF631" s="60"/>
      <c r="EG631" s="60"/>
      <c r="EH631" s="60"/>
      <c r="EI631" s="60"/>
      <c r="EJ631" s="60"/>
      <c r="EK631" s="60"/>
      <c r="EL631" s="60">
        <v>1427.0821846594845</v>
      </c>
      <c r="EM631" s="60"/>
      <c r="EN631" s="60"/>
      <c r="EO631" s="60">
        <v>2284</v>
      </c>
      <c r="EP631" s="60"/>
      <c r="EQ631" s="60"/>
      <c r="ER631" s="60"/>
      <c r="ES631" s="60"/>
      <c r="ET631" s="60"/>
      <c r="EU631" s="60"/>
      <c r="EV631" s="60"/>
      <c r="EW631" s="60"/>
      <c r="EX631" s="60"/>
      <c r="EY631" s="60"/>
      <c r="EZ631" s="60"/>
      <c r="FA631" s="60"/>
      <c r="FB631" s="60"/>
      <c r="FC631" s="60"/>
      <c r="FD631" s="60"/>
      <c r="FE631" s="60">
        <v>4403</v>
      </c>
      <c r="FF631" s="60">
        <v>5116.6880000000001</v>
      </c>
      <c r="FG631" s="60"/>
      <c r="FH631" s="60">
        <v>1884</v>
      </c>
      <c r="FI631" s="60"/>
      <c r="FJ631" s="60"/>
      <c r="FK631" s="60"/>
      <c r="FL631" s="60">
        <v>1639</v>
      </c>
      <c r="FM631" s="60"/>
      <c r="FN631" s="60"/>
    </row>
    <row r="632" spans="1:170" ht="15.6" x14ac:dyDescent="0.3">
      <c r="A632" s="56">
        <v>1874</v>
      </c>
      <c r="B632" s="60"/>
      <c r="C632" s="60"/>
      <c r="D632" s="60"/>
      <c r="E632" s="60"/>
      <c r="F632" s="60"/>
      <c r="G632" s="60"/>
      <c r="H632" s="60">
        <v>6113</v>
      </c>
      <c r="I632" s="60">
        <v>3158</v>
      </c>
      <c r="J632" s="60"/>
      <c r="K632" s="60"/>
      <c r="L632" s="60">
        <v>4607</v>
      </c>
      <c r="M632" s="60"/>
      <c r="N632" s="60"/>
      <c r="O632" s="60"/>
      <c r="P632" s="60"/>
      <c r="Q632" s="60"/>
      <c r="R632" s="60"/>
      <c r="S632" s="60"/>
      <c r="T632" s="60"/>
      <c r="U632" s="60">
        <v>1106</v>
      </c>
      <c r="V632" s="60"/>
      <c r="W632" s="60"/>
      <c r="X632" s="60"/>
      <c r="Y632" s="60">
        <v>2955</v>
      </c>
      <c r="Z632" s="60">
        <v>3322.5070206781033</v>
      </c>
      <c r="AA632" s="60">
        <v>1954</v>
      </c>
      <c r="AB632" s="60"/>
      <c r="AC632" s="60"/>
      <c r="AD632" s="60"/>
      <c r="AE632" s="60"/>
      <c r="AF632" s="60"/>
      <c r="AG632" s="60">
        <v>1100</v>
      </c>
      <c r="AH632" s="60"/>
      <c r="AI632" s="60"/>
      <c r="AJ632" s="60"/>
      <c r="AK632" s="60"/>
      <c r="AL632" s="60"/>
      <c r="AM632" s="60"/>
      <c r="AN632" s="60"/>
      <c r="AO632" s="60">
        <v>3386</v>
      </c>
      <c r="AP632" s="60"/>
      <c r="AQ632" s="60"/>
      <c r="AR632" s="60">
        <v>3341</v>
      </c>
      <c r="AS632" s="60"/>
      <c r="AT632" s="60"/>
      <c r="AU632" s="60"/>
      <c r="AV632" s="60"/>
      <c r="AW632" s="60">
        <v>2212.9284245324029</v>
      </c>
      <c r="AX632" s="60"/>
      <c r="AY632" s="60"/>
      <c r="AZ632" s="60">
        <v>1919</v>
      </c>
      <c r="BA632" s="60">
        <v>3438</v>
      </c>
      <c r="BB632" s="60"/>
      <c r="BC632" s="60">
        <v>5874</v>
      </c>
      <c r="BD632" s="60"/>
      <c r="BE632" s="60"/>
      <c r="BF632" s="60"/>
      <c r="BG632" s="60"/>
      <c r="BH632" s="60"/>
      <c r="BI632" s="60"/>
      <c r="BJ632" s="60">
        <v>2013</v>
      </c>
      <c r="BK632" s="60"/>
      <c r="BL632" s="60"/>
      <c r="BM632" s="60"/>
      <c r="BN632" s="60"/>
      <c r="BO632" s="60"/>
      <c r="BP632" s="60"/>
      <c r="BQ632" s="60">
        <v>802</v>
      </c>
      <c r="BR632" s="60"/>
      <c r="BS632" s="60"/>
      <c r="BT632" s="60"/>
      <c r="BU632" s="60"/>
      <c r="BV632" s="60">
        <v>1707.3716782526492</v>
      </c>
      <c r="BW632" s="60"/>
      <c r="BX632" s="60">
        <v>2715</v>
      </c>
      <c r="BY632" s="60"/>
      <c r="BZ632" s="60"/>
      <c r="CA632" s="60">
        <v>1607.49</v>
      </c>
      <c r="CB632" s="60"/>
      <c r="CC632" s="60"/>
      <c r="CD632" s="60"/>
      <c r="CE632" s="60"/>
      <c r="CF632" s="60"/>
      <c r="CG632" s="60"/>
      <c r="CH632" s="60"/>
      <c r="CI632" s="60"/>
      <c r="CJ632" s="60">
        <v>1433.0654981549812</v>
      </c>
      <c r="CK632" s="60"/>
      <c r="CL632" s="60"/>
      <c r="CM632" s="60">
        <v>1235</v>
      </c>
      <c r="CN632" s="60"/>
      <c r="CO632" s="60"/>
      <c r="CP632" s="60"/>
      <c r="CQ632" s="60"/>
      <c r="CR632" s="60"/>
      <c r="CS632" s="60"/>
      <c r="CT632" s="60"/>
      <c r="CU632" s="61"/>
      <c r="CV632" s="60"/>
      <c r="CW632" s="60"/>
      <c r="CX632" s="60"/>
      <c r="CY632" s="60"/>
      <c r="CZ632" s="60"/>
      <c r="DA632" s="60"/>
      <c r="DB632" s="60"/>
      <c r="DC632" s="60"/>
      <c r="DD632" s="60"/>
      <c r="DE632" s="60"/>
      <c r="DF632" s="60"/>
      <c r="DG632" s="60"/>
      <c r="DH632" s="60"/>
      <c r="DI632" s="60"/>
      <c r="DJ632" s="60"/>
      <c r="DK632" s="60">
        <v>4337</v>
      </c>
      <c r="DL632" s="60">
        <v>2348</v>
      </c>
      <c r="DM632" s="60"/>
      <c r="DN632" s="60">
        <v>6126</v>
      </c>
      <c r="DO632" s="60"/>
      <c r="DP632" s="60"/>
      <c r="DQ632" s="60"/>
      <c r="DR632" s="60">
        <v>1777</v>
      </c>
      <c r="DS632" s="60"/>
      <c r="DT632" s="60">
        <v>1682</v>
      </c>
      <c r="DU632" s="60"/>
      <c r="DV632" s="60"/>
      <c r="DW632" s="60">
        <v>1540</v>
      </c>
      <c r="DX632" s="60"/>
      <c r="DY632" s="60"/>
      <c r="DZ632" s="60"/>
      <c r="EA632" s="60">
        <v>894.41769480971527</v>
      </c>
      <c r="EB632" s="60">
        <v>867.83498548167574</v>
      </c>
      <c r="EC632" s="60"/>
      <c r="ED632" s="60"/>
      <c r="EE632" s="60"/>
      <c r="EF632" s="60"/>
      <c r="EG632" s="60"/>
      <c r="EH632" s="60"/>
      <c r="EI632" s="60"/>
      <c r="EJ632" s="60"/>
      <c r="EK632" s="60"/>
      <c r="EL632" s="60">
        <v>1745.5609846647383</v>
      </c>
      <c r="EM632" s="60"/>
      <c r="EN632" s="60"/>
      <c r="EO632" s="60">
        <v>2370</v>
      </c>
      <c r="EP632" s="60"/>
      <c r="EQ632" s="60"/>
      <c r="ER632" s="60"/>
      <c r="ES632" s="60"/>
      <c r="ET632" s="60"/>
      <c r="EU632" s="60"/>
      <c r="EV632" s="60"/>
      <c r="EW632" s="60"/>
      <c r="EX632" s="60"/>
      <c r="EY632" s="60"/>
      <c r="EZ632" s="60"/>
      <c r="FA632" s="60"/>
      <c r="FB632" s="60"/>
      <c r="FC632" s="60"/>
      <c r="FD632" s="60"/>
      <c r="FE632" s="60">
        <v>3918</v>
      </c>
      <c r="FF632" s="60">
        <v>4964.9872000000005</v>
      </c>
      <c r="FG632" s="60"/>
      <c r="FH632" s="60">
        <v>2077</v>
      </c>
      <c r="FI632" s="60"/>
      <c r="FJ632" s="60"/>
      <c r="FK632" s="60"/>
      <c r="FL632" s="60">
        <v>1562</v>
      </c>
      <c r="FM632" s="60"/>
      <c r="FN632" s="60"/>
    </row>
    <row r="633" spans="1:170" ht="15.6" x14ac:dyDescent="0.3">
      <c r="A633" s="56">
        <v>1875</v>
      </c>
      <c r="B633" s="60"/>
      <c r="C633" s="60"/>
      <c r="D633" s="60"/>
      <c r="E633" s="60"/>
      <c r="F633" s="60">
        <v>2606</v>
      </c>
      <c r="G633" s="60"/>
      <c r="H633" s="60">
        <v>6596</v>
      </c>
      <c r="I633" s="60">
        <v>3145</v>
      </c>
      <c r="J633" s="60"/>
      <c r="K633" s="60"/>
      <c r="L633" s="60">
        <v>4560</v>
      </c>
      <c r="M633" s="60"/>
      <c r="N633" s="60"/>
      <c r="O633" s="60"/>
      <c r="P633" s="60"/>
      <c r="Q633" s="60"/>
      <c r="R633" s="60"/>
      <c r="S633" s="60"/>
      <c r="T633" s="60"/>
      <c r="U633" s="60">
        <v>1122</v>
      </c>
      <c r="V633" s="60"/>
      <c r="W633" s="60"/>
      <c r="X633" s="60"/>
      <c r="Y633" s="60">
        <v>2844</v>
      </c>
      <c r="Z633" s="60">
        <v>3598.7722536693514</v>
      </c>
      <c r="AA633" s="60">
        <v>2050</v>
      </c>
      <c r="AB633" s="60"/>
      <c r="AC633" s="60"/>
      <c r="AD633" s="60"/>
      <c r="AE633" s="60"/>
      <c r="AF633" s="60"/>
      <c r="AG633" s="60">
        <v>1105</v>
      </c>
      <c r="AH633" s="60"/>
      <c r="AI633" s="60"/>
      <c r="AJ633" s="60"/>
      <c r="AK633" s="60"/>
      <c r="AL633" s="60"/>
      <c r="AM633" s="60"/>
      <c r="AN633" s="60"/>
      <c r="AO633" s="60">
        <v>3366</v>
      </c>
      <c r="AP633" s="60"/>
      <c r="AQ633" s="60"/>
      <c r="AR633" s="60">
        <v>3366</v>
      </c>
      <c r="AS633" s="60"/>
      <c r="AT633" s="60"/>
      <c r="AU633" s="60"/>
      <c r="AV633" s="60"/>
      <c r="AW633" s="60">
        <v>2273.8530915516162</v>
      </c>
      <c r="AX633" s="60"/>
      <c r="AY633" s="60"/>
      <c r="AZ633" s="60">
        <v>1930</v>
      </c>
      <c r="BA633" s="60">
        <v>3537</v>
      </c>
      <c r="BB633" s="60"/>
      <c r="BC633" s="60">
        <v>5950</v>
      </c>
      <c r="BD633" s="60"/>
      <c r="BE633" s="60"/>
      <c r="BF633" s="60"/>
      <c r="BG633" s="60"/>
      <c r="BH633" s="60"/>
      <c r="BI633" s="60"/>
      <c r="BJ633" s="60">
        <v>1929</v>
      </c>
      <c r="BK633" s="60"/>
      <c r="BL633" s="60"/>
      <c r="BM633" s="60"/>
      <c r="BN633" s="60"/>
      <c r="BO633" s="60"/>
      <c r="BP633" s="60"/>
      <c r="BQ633" s="60">
        <v>832</v>
      </c>
      <c r="BR633" s="60"/>
      <c r="BS633" s="60"/>
      <c r="BT633" s="60"/>
      <c r="BU633" s="60"/>
      <c r="BV633" s="60">
        <v>1699.837564176064</v>
      </c>
      <c r="BW633" s="60"/>
      <c r="BX633" s="60">
        <v>2727</v>
      </c>
      <c r="BY633" s="60"/>
      <c r="BZ633" s="60"/>
      <c r="CA633" s="60"/>
      <c r="CB633" s="60"/>
      <c r="CC633" s="60"/>
      <c r="CD633" s="60"/>
      <c r="CE633" s="60"/>
      <c r="CF633" s="60"/>
      <c r="CG633" s="60"/>
      <c r="CH633" s="60"/>
      <c r="CI633" s="60"/>
      <c r="CJ633" s="60">
        <v>1433.0654981549812</v>
      </c>
      <c r="CK633" s="60"/>
      <c r="CL633" s="60"/>
      <c r="CM633" s="60">
        <v>1245</v>
      </c>
      <c r="CN633" s="60"/>
      <c r="CO633" s="60"/>
      <c r="CP633" s="60"/>
      <c r="CQ633" s="60"/>
      <c r="CR633" s="60"/>
      <c r="CS633" s="60"/>
      <c r="CT633" s="60"/>
      <c r="CU633" s="61"/>
      <c r="CV633" s="60"/>
      <c r="CW633" s="60"/>
      <c r="CX633" s="60"/>
      <c r="CY633" s="60"/>
      <c r="CZ633" s="60"/>
      <c r="DA633" s="60"/>
      <c r="DB633" s="60"/>
      <c r="DC633" s="60"/>
      <c r="DD633" s="60"/>
      <c r="DE633" s="60"/>
      <c r="DF633" s="60"/>
      <c r="DG633" s="60"/>
      <c r="DH633" s="60"/>
      <c r="DI633" s="60"/>
      <c r="DJ633" s="60"/>
      <c r="DK633" s="60">
        <v>4584</v>
      </c>
      <c r="DL633" s="60">
        <v>2410</v>
      </c>
      <c r="DM633" s="60"/>
      <c r="DN633" s="60">
        <v>5879</v>
      </c>
      <c r="DO633" s="60"/>
      <c r="DP633" s="60"/>
      <c r="DQ633" s="60"/>
      <c r="DR633" s="60">
        <v>1627</v>
      </c>
      <c r="DS633" s="60"/>
      <c r="DT633" s="60">
        <v>1686</v>
      </c>
      <c r="DU633" s="60"/>
      <c r="DV633" s="60"/>
      <c r="DW633" s="60">
        <v>1529</v>
      </c>
      <c r="DX633" s="60"/>
      <c r="DY633" s="60"/>
      <c r="DZ633" s="60"/>
      <c r="EA633" s="60">
        <v>1029.3809786812581</v>
      </c>
      <c r="EB633" s="60">
        <v>654.51670744727119</v>
      </c>
      <c r="EC633" s="60"/>
      <c r="ED633" s="60"/>
      <c r="EE633" s="60"/>
      <c r="EF633" s="60"/>
      <c r="EG633" s="60"/>
      <c r="EH633" s="60"/>
      <c r="EI633" s="60"/>
      <c r="EJ633" s="60"/>
      <c r="EK633" s="60"/>
      <c r="EL633" s="60">
        <v>1327.5149125806865</v>
      </c>
      <c r="EM633" s="60"/>
      <c r="EN633" s="60"/>
      <c r="EO633" s="60">
        <v>2286</v>
      </c>
      <c r="EP633" s="60"/>
      <c r="EQ633" s="60"/>
      <c r="ER633" s="60"/>
      <c r="ES633" s="60"/>
      <c r="ET633" s="60"/>
      <c r="EU633" s="60"/>
      <c r="EV633" s="60"/>
      <c r="EW633" s="60"/>
      <c r="EX633" s="60"/>
      <c r="EY633" s="60"/>
      <c r="EZ633" s="60"/>
      <c r="FA633" s="60"/>
      <c r="FB633" s="60"/>
      <c r="FC633" s="60"/>
      <c r="FD633" s="60"/>
      <c r="FE633" s="60">
        <v>3241</v>
      </c>
      <c r="FF633" s="60">
        <v>5105.1176000000005</v>
      </c>
      <c r="FG633" s="60"/>
      <c r="FH633" s="60">
        <v>1846</v>
      </c>
      <c r="FI633" s="60"/>
      <c r="FJ633" s="60"/>
      <c r="FK633" s="60"/>
      <c r="FL633" s="60">
        <v>1741</v>
      </c>
      <c r="FM633" s="60"/>
      <c r="FN633" s="60"/>
    </row>
    <row r="634" spans="1:170" ht="15.6" x14ac:dyDescent="0.3">
      <c r="A634" s="56">
        <v>1876</v>
      </c>
      <c r="B634" s="60"/>
      <c r="C634" s="60"/>
      <c r="D634" s="60"/>
      <c r="E634" s="60"/>
      <c r="F634" s="60">
        <v>2611</v>
      </c>
      <c r="G634" s="60"/>
      <c r="H634" s="60">
        <v>6387</v>
      </c>
      <c r="I634" s="60">
        <v>3188</v>
      </c>
      <c r="J634" s="60"/>
      <c r="K634" s="60"/>
      <c r="L634" s="60">
        <v>4583</v>
      </c>
      <c r="M634" s="60"/>
      <c r="N634" s="60"/>
      <c r="O634" s="60"/>
      <c r="P634" s="60"/>
      <c r="Q634" s="60"/>
      <c r="R634" s="60"/>
      <c r="S634" s="60"/>
      <c r="T634" s="60"/>
      <c r="U634" s="60">
        <v>1081</v>
      </c>
      <c r="V634" s="60"/>
      <c r="W634" s="60"/>
      <c r="X634" s="60"/>
      <c r="Y634" s="60">
        <v>2616</v>
      </c>
      <c r="Z634" s="60">
        <v>3851.914157097443</v>
      </c>
      <c r="AA634" s="60">
        <v>1988</v>
      </c>
      <c r="AB634" s="60"/>
      <c r="AC634" s="60"/>
      <c r="AD634" s="60"/>
      <c r="AE634" s="60"/>
      <c r="AF634" s="60"/>
      <c r="AG634" s="60">
        <v>1111</v>
      </c>
      <c r="AH634" s="60"/>
      <c r="AI634" s="60"/>
      <c r="AJ634" s="60"/>
      <c r="AK634" s="60"/>
      <c r="AL634" s="60"/>
      <c r="AM634" s="60"/>
      <c r="AN634" s="60"/>
      <c r="AO634" s="60">
        <v>3301</v>
      </c>
      <c r="AP634" s="60"/>
      <c r="AQ634" s="60"/>
      <c r="AR634" s="60">
        <v>3395</v>
      </c>
      <c r="AS634" s="60"/>
      <c r="AT634" s="60"/>
      <c r="AU634" s="60"/>
      <c r="AV634" s="60"/>
      <c r="AW634" s="60">
        <v>2343.2005841242421</v>
      </c>
      <c r="AX634" s="60"/>
      <c r="AY634" s="60"/>
      <c r="AZ634" s="60">
        <v>2007</v>
      </c>
      <c r="BA634" s="60">
        <v>3233</v>
      </c>
      <c r="BB634" s="60"/>
      <c r="BC634" s="60">
        <v>5938</v>
      </c>
      <c r="BD634" s="60"/>
      <c r="BE634" s="60"/>
      <c r="BF634" s="60"/>
      <c r="BG634" s="60"/>
      <c r="BH634" s="60"/>
      <c r="BI634" s="60"/>
      <c r="BJ634" s="60">
        <v>1921</v>
      </c>
      <c r="BK634" s="60"/>
      <c r="BL634" s="60"/>
      <c r="BM634" s="60"/>
      <c r="BN634" s="60"/>
      <c r="BO634" s="60"/>
      <c r="BP634" s="60"/>
      <c r="BQ634" s="60">
        <v>827</v>
      </c>
      <c r="BR634" s="60"/>
      <c r="BS634" s="60"/>
      <c r="BT634" s="60"/>
      <c r="BU634" s="60"/>
      <c r="BV634" s="60">
        <v>1672.1127446046933</v>
      </c>
      <c r="BW634" s="60"/>
      <c r="BX634" s="60">
        <v>2662</v>
      </c>
      <c r="BY634" s="60"/>
      <c r="BZ634" s="60"/>
      <c r="CA634" s="60"/>
      <c r="CB634" s="60"/>
      <c r="CC634" s="60"/>
      <c r="CD634" s="60"/>
      <c r="CE634" s="60"/>
      <c r="CF634" s="60"/>
      <c r="CG634" s="60"/>
      <c r="CH634" s="60"/>
      <c r="CI634" s="60"/>
      <c r="CJ634" s="60">
        <v>1479.5747232472322</v>
      </c>
      <c r="CK634" s="60"/>
      <c r="CL634" s="60"/>
      <c r="CM634" s="60">
        <v>1258</v>
      </c>
      <c r="CN634" s="60"/>
      <c r="CO634" s="60"/>
      <c r="CP634" s="60"/>
      <c r="CQ634" s="60"/>
      <c r="CR634" s="60"/>
      <c r="CS634" s="60"/>
      <c r="CT634" s="60"/>
      <c r="CU634" s="61"/>
      <c r="CV634" s="60"/>
      <c r="CW634" s="60"/>
      <c r="CX634" s="60"/>
      <c r="CY634" s="60"/>
      <c r="CZ634" s="60"/>
      <c r="DA634" s="60"/>
      <c r="DB634" s="60"/>
      <c r="DC634" s="60"/>
      <c r="DD634" s="60"/>
      <c r="DE634" s="60"/>
      <c r="DF634" s="60"/>
      <c r="DG634" s="60"/>
      <c r="DH634" s="60"/>
      <c r="DI634" s="60"/>
      <c r="DJ634" s="60"/>
      <c r="DK634" s="60">
        <v>4595</v>
      </c>
      <c r="DL634" s="60">
        <v>2477</v>
      </c>
      <c r="DM634" s="60"/>
      <c r="DN634" s="60">
        <v>5775</v>
      </c>
      <c r="DO634" s="60"/>
      <c r="DP634" s="60"/>
      <c r="DQ634" s="60"/>
      <c r="DR634" s="60">
        <v>1792</v>
      </c>
      <c r="DS634" s="60"/>
      <c r="DT634" s="60">
        <v>1733</v>
      </c>
      <c r="DU634" s="60"/>
      <c r="DV634" s="60"/>
      <c r="DW634" s="60">
        <v>1486</v>
      </c>
      <c r="DX634" s="60"/>
      <c r="DY634" s="60"/>
      <c r="DZ634" s="60"/>
      <c r="EA634" s="60">
        <v>983.63071296209114</v>
      </c>
      <c r="EB634" s="60">
        <v>662.30951414558149</v>
      </c>
      <c r="EC634" s="60"/>
      <c r="ED634" s="60"/>
      <c r="EE634" s="60"/>
      <c r="EF634" s="60"/>
      <c r="EG634" s="60"/>
      <c r="EH634" s="60"/>
      <c r="EI634" s="60"/>
      <c r="EJ634" s="60"/>
      <c r="EK634" s="60"/>
      <c r="EL634" s="60">
        <v>1350.6026516708589</v>
      </c>
      <c r="EM634" s="60"/>
      <c r="EN634" s="60"/>
      <c r="EO634" s="60">
        <v>2431</v>
      </c>
      <c r="EP634" s="60"/>
      <c r="EQ634" s="60"/>
      <c r="ER634" s="60"/>
      <c r="ES634" s="60"/>
      <c r="ET634" s="60"/>
      <c r="EU634" s="60"/>
      <c r="EV634" s="60"/>
      <c r="EW634" s="60"/>
      <c r="EX634" s="60"/>
      <c r="EY634" s="60"/>
      <c r="EZ634" s="60"/>
      <c r="FA634" s="60"/>
      <c r="FB634" s="60"/>
      <c r="FC634" s="60"/>
      <c r="FD634" s="60"/>
      <c r="FE634" s="60">
        <v>3532</v>
      </c>
      <c r="FF634" s="60">
        <v>5049.8368</v>
      </c>
      <c r="FG634" s="60"/>
      <c r="FH634" s="60">
        <v>1924</v>
      </c>
      <c r="FI634" s="60"/>
      <c r="FJ634" s="60"/>
      <c r="FK634" s="60"/>
      <c r="FL634" s="60">
        <v>1946</v>
      </c>
      <c r="FM634" s="60"/>
      <c r="FN634" s="60"/>
    </row>
    <row r="635" spans="1:170" ht="15.6" x14ac:dyDescent="0.3">
      <c r="A635" s="56">
        <v>1877</v>
      </c>
      <c r="B635" s="60"/>
      <c r="C635" s="60"/>
      <c r="D635" s="60"/>
      <c r="E635" s="60"/>
      <c r="F635" s="60">
        <v>2820</v>
      </c>
      <c r="G635" s="60"/>
      <c r="H635" s="60">
        <v>6433</v>
      </c>
      <c r="I635" s="60">
        <v>3268</v>
      </c>
      <c r="J635" s="60"/>
      <c r="K635" s="60"/>
      <c r="L635" s="60">
        <v>4597</v>
      </c>
      <c r="M635" s="60"/>
      <c r="N635" s="60"/>
      <c r="O635" s="60"/>
      <c r="P635" s="60"/>
      <c r="Q635" s="60"/>
      <c r="R635" s="60"/>
      <c r="S635" s="60"/>
      <c r="T635" s="60"/>
      <c r="U635" s="60">
        <v>1050</v>
      </c>
      <c r="V635" s="60"/>
      <c r="W635" s="60"/>
      <c r="X635" s="60"/>
      <c r="Y635" s="60">
        <v>2753</v>
      </c>
      <c r="Z635" s="60">
        <v>3630.1878260998242</v>
      </c>
      <c r="AA635" s="60">
        <v>1908</v>
      </c>
      <c r="AB635" s="60"/>
      <c r="AC635" s="60"/>
      <c r="AD635" s="60"/>
      <c r="AE635" s="60"/>
      <c r="AF635" s="60"/>
      <c r="AG635" s="60">
        <v>1116</v>
      </c>
      <c r="AH635" s="60"/>
      <c r="AI635" s="60"/>
      <c r="AJ635" s="60"/>
      <c r="AK635" s="60"/>
      <c r="AL635" s="60"/>
      <c r="AM635" s="60"/>
      <c r="AN635" s="60"/>
      <c r="AO635" s="60">
        <v>3241</v>
      </c>
      <c r="AP635" s="60"/>
      <c r="AQ635" s="60"/>
      <c r="AR635" s="60">
        <v>3261</v>
      </c>
      <c r="AS635" s="60"/>
      <c r="AT635" s="60"/>
      <c r="AU635" s="60"/>
      <c r="AV635" s="60"/>
      <c r="AW635" s="60">
        <v>2598.252791621509</v>
      </c>
      <c r="AX635" s="60"/>
      <c r="AY635" s="60"/>
      <c r="AZ635" s="60">
        <v>1930</v>
      </c>
      <c r="BA635" s="60">
        <v>3390</v>
      </c>
      <c r="BB635" s="60"/>
      <c r="BC635" s="60">
        <v>5923</v>
      </c>
      <c r="BD635" s="60"/>
      <c r="BE635" s="60"/>
      <c r="BF635" s="60"/>
      <c r="BG635" s="60"/>
      <c r="BH635" s="60"/>
      <c r="BI635" s="60"/>
      <c r="BJ635" s="60">
        <v>1804</v>
      </c>
      <c r="BK635" s="60"/>
      <c r="BL635" s="60"/>
      <c r="BM635" s="60"/>
      <c r="BN635" s="60"/>
      <c r="BO635" s="60"/>
      <c r="BP635" s="60"/>
      <c r="BQ635" s="60">
        <v>838</v>
      </c>
      <c r="BR635" s="60"/>
      <c r="BS635" s="60"/>
      <c r="BT635" s="60"/>
      <c r="BU635" s="60"/>
      <c r="BV635" s="60">
        <v>1707.6581345429861</v>
      </c>
      <c r="BW635" s="60"/>
      <c r="BX635" s="60">
        <v>2678</v>
      </c>
      <c r="BY635" s="60"/>
      <c r="BZ635" s="60"/>
      <c r="CA635" s="60"/>
      <c r="CB635" s="60"/>
      <c r="CC635" s="60"/>
      <c r="CD635" s="60"/>
      <c r="CE635" s="60"/>
      <c r="CF635" s="60"/>
      <c r="CG635" s="60"/>
      <c r="CH635" s="60"/>
      <c r="CI635" s="60"/>
      <c r="CJ635" s="60">
        <v>1494.1088560885607</v>
      </c>
      <c r="CK635" s="60"/>
      <c r="CL635" s="60"/>
      <c r="CM635" s="60">
        <v>1264</v>
      </c>
      <c r="CN635" s="60"/>
      <c r="CO635" s="60"/>
      <c r="CP635" s="60"/>
      <c r="CQ635" s="60"/>
      <c r="CR635" s="60"/>
      <c r="CS635" s="60"/>
      <c r="CT635" s="60"/>
      <c r="CU635" s="61"/>
      <c r="CV635" s="60"/>
      <c r="CW635" s="60"/>
      <c r="CX635" s="60"/>
      <c r="CY635" s="60"/>
      <c r="CZ635" s="60"/>
      <c r="DA635" s="60"/>
      <c r="DB635" s="60"/>
      <c r="DC635" s="60"/>
      <c r="DD635" s="60"/>
      <c r="DE635" s="60"/>
      <c r="DF635" s="60"/>
      <c r="DG635" s="60"/>
      <c r="DH635" s="60"/>
      <c r="DI635" s="60"/>
      <c r="DJ635" s="60"/>
      <c r="DK635" s="60">
        <v>4651</v>
      </c>
      <c r="DL635" s="60">
        <v>2450</v>
      </c>
      <c r="DM635" s="60"/>
      <c r="DN635" s="60">
        <v>6347</v>
      </c>
      <c r="DO635" s="60"/>
      <c r="DP635" s="60"/>
      <c r="DQ635" s="60"/>
      <c r="DR635" s="60">
        <v>1637</v>
      </c>
      <c r="DS635" s="60"/>
      <c r="DT635" s="60">
        <v>1761</v>
      </c>
      <c r="DU635" s="60"/>
      <c r="DV635" s="60"/>
      <c r="DW635" s="60">
        <v>1545</v>
      </c>
      <c r="DX635" s="60"/>
      <c r="DY635" s="60"/>
      <c r="DZ635" s="60"/>
      <c r="EA635" s="60">
        <v>1006.5058458216747</v>
      </c>
      <c r="EB635" s="60">
        <v>810.12527039028396</v>
      </c>
      <c r="EC635" s="60"/>
      <c r="ED635" s="60"/>
      <c r="EE635" s="60"/>
      <c r="EF635" s="60"/>
      <c r="EG635" s="60"/>
      <c r="EH635" s="60"/>
      <c r="EI635" s="60"/>
      <c r="EJ635" s="60"/>
      <c r="EK635" s="60"/>
      <c r="EL635" s="60">
        <v>1663.3389724979193</v>
      </c>
      <c r="EM635" s="60"/>
      <c r="EN635" s="60"/>
      <c r="EO635" s="60">
        <v>2377</v>
      </c>
      <c r="EP635" s="60"/>
      <c r="EQ635" s="60"/>
      <c r="ER635" s="60"/>
      <c r="ES635" s="60"/>
      <c r="ET635" s="60"/>
      <c r="EU635" s="60"/>
      <c r="EV635" s="60"/>
      <c r="EW635" s="60"/>
      <c r="EX635" s="60"/>
      <c r="EY635" s="60"/>
      <c r="EZ635" s="60"/>
      <c r="FA635" s="60"/>
      <c r="FB635" s="60"/>
      <c r="FC635" s="60"/>
      <c r="FD635" s="60"/>
      <c r="FE635" s="60">
        <v>3435</v>
      </c>
      <c r="FF635" s="60">
        <v>5098.6896000000006</v>
      </c>
      <c r="FG635" s="60"/>
      <c r="FH635" s="60">
        <v>1943</v>
      </c>
      <c r="FI635" s="60"/>
      <c r="FJ635" s="60"/>
      <c r="FK635" s="60"/>
      <c r="FL635" s="60">
        <v>1835</v>
      </c>
      <c r="FM635" s="60"/>
      <c r="FN635" s="60"/>
    </row>
    <row r="636" spans="1:170" ht="15.6" x14ac:dyDescent="0.3">
      <c r="A636" s="56">
        <v>1878</v>
      </c>
      <c r="B636" s="60"/>
      <c r="C636" s="60"/>
      <c r="D636" s="60"/>
      <c r="E636" s="60"/>
      <c r="F636" s="60">
        <v>2619</v>
      </c>
      <c r="G636" s="60"/>
      <c r="H636" s="60">
        <v>6817</v>
      </c>
      <c r="I636" s="60">
        <v>3347</v>
      </c>
      <c r="J636" s="60"/>
      <c r="K636" s="60"/>
      <c r="L636" s="60">
        <v>4689</v>
      </c>
      <c r="M636" s="60"/>
      <c r="N636" s="60"/>
      <c r="O636" s="60"/>
      <c r="P636" s="60"/>
      <c r="Q636" s="60"/>
      <c r="R636" s="60"/>
      <c r="S636" s="60"/>
      <c r="T636" s="60"/>
      <c r="U636" s="60">
        <v>1101</v>
      </c>
      <c r="V636" s="60"/>
      <c r="W636" s="60"/>
      <c r="X636" s="60"/>
      <c r="Y636" s="60">
        <v>2609</v>
      </c>
      <c r="Z636" s="60">
        <v>3485.836960863393</v>
      </c>
      <c r="AA636" s="60">
        <v>1953</v>
      </c>
      <c r="AB636" s="60"/>
      <c r="AC636" s="60"/>
      <c r="AD636" s="60"/>
      <c r="AE636" s="60"/>
      <c r="AF636" s="60"/>
      <c r="AG636" s="60">
        <v>1122</v>
      </c>
      <c r="AH636" s="60"/>
      <c r="AI636" s="60"/>
      <c r="AJ636" s="60"/>
      <c r="AK636" s="60"/>
      <c r="AL636" s="60"/>
      <c r="AM636" s="60"/>
      <c r="AN636" s="60"/>
      <c r="AO636" s="60">
        <v>3352</v>
      </c>
      <c r="AP636" s="60"/>
      <c r="AQ636" s="60"/>
      <c r="AR636" s="60">
        <v>3351</v>
      </c>
      <c r="AS636" s="60"/>
      <c r="AT636" s="60"/>
      <c r="AU636" s="60"/>
      <c r="AV636" s="60"/>
      <c r="AW636" s="60">
        <v>2492.0200798480892</v>
      </c>
      <c r="AX636" s="60"/>
      <c r="AY636" s="60"/>
      <c r="AZ636" s="60">
        <v>1870</v>
      </c>
      <c r="BA636" s="60">
        <v>3333</v>
      </c>
      <c r="BB636" s="60"/>
      <c r="BC636" s="60">
        <v>5879</v>
      </c>
      <c r="BD636" s="60"/>
      <c r="BE636" s="60"/>
      <c r="BF636" s="60"/>
      <c r="BG636" s="60"/>
      <c r="BH636" s="60"/>
      <c r="BI636" s="60"/>
      <c r="BJ636" s="60">
        <v>1985</v>
      </c>
      <c r="BK636" s="60"/>
      <c r="BL636" s="60"/>
      <c r="BM636" s="60"/>
      <c r="BN636" s="60"/>
      <c r="BO636" s="60"/>
      <c r="BP636" s="60"/>
      <c r="BQ636" s="60">
        <v>864</v>
      </c>
      <c r="BR636" s="60"/>
      <c r="BS636" s="60"/>
      <c r="BT636" s="60"/>
      <c r="BU636" s="60"/>
      <c r="BV636" s="60">
        <v>1771.3691877360882</v>
      </c>
      <c r="BW636" s="60"/>
      <c r="BX636" s="60">
        <v>2745</v>
      </c>
      <c r="BY636" s="60"/>
      <c r="BZ636" s="60"/>
      <c r="CA636" s="60"/>
      <c r="CB636" s="60"/>
      <c r="CC636" s="60"/>
      <c r="CD636" s="60"/>
      <c r="CE636" s="60"/>
      <c r="CF636" s="60"/>
      <c r="CG636" s="60"/>
      <c r="CH636" s="60"/>
      <c r="CI636" s="60"/>
      <c r="CJ636" s="60">
        <v>1520.2702952029517</v>
      </c>
      <c r="CK636" s="60"/>
      <c r="CL636" s="60"/>
      <c r="CM636" s="60">
        <v>1144</v>
      </c>
      <c r="CN636" s="60"/>
      <c r="CO636" s="60"/>
      <c r="CP636" s="60"/>
      <c r="CQ636" s="60"/>
      <c r="CR636" s="60"/>
      <c r="CS636" s="60"/>
      <c r="CT636" s="60"/>
      <c r="CU636" s="61"/>
      <c r="CV636" s="60"/>
      <c r="CW636" s="60"/>
      <c r="CX636" s="60"/>
      <c r="CY636" s="60"/>
      <c r="CZ636" s="60"/>
      <c r="DA636" s="60"/>
      <c r="DB636" s="60"/>
      <c r="DC636" s="60"/>
      <c r="DD636" s="60"/>
      <c r="DE636" s="60"/>
      <c r="DF636" s="60"/>
      <c r="DG636" s="60"/>
      <c r="DH636" s="60"/>
      <c r="DI636" s="60"/>
      <c r="DJ636" s="60"/>
      <c r="DK636" s="60">
        <v>4637</v>
      </c>
      <c r="DL636" s="60">
        <v>2337</v>
      </c>
      <c r="DM636" s="60"/>
      <c r="DN636" s="60">
        <v>6808</v>
      </c>
      <c r="DO636" s="60"/>
      <c r="DP636" s="60"/>
      <c r="DQ636" s="60"/>
      <c r="DR636" s="60">
        <v>1415</v>
      </c>
      <c r="DS636" s="60"/>
      <c r="DT636" s="60">
        <v>1800</v>
      </c>
      <c r="DU636" s="60"/>
      <c r="DV636" s="60"/>
      <c r="DW636" s="60">
        <v>1537</v>
      </c>
      <c r="DX636" s="60"/>
      <c r="DY636" s="60"/>
      <c r="DZ636" s="60"/>
      <c r="EA636" s="60">
        <v>1038.5310318250915</v>
      </c>
      <c r="EB636" s="60">
        <v>846.76816677074919</v>
      </c>
      <c r="EC636" s="60"/>
      <c r="ED636" s="60"/>
      <c r="EE636" s="60"/>
      <c r="EF636" s="60"/>
      <c r="EG636" s="60"/>
      <c r="EH636" s="60"/>
      <c r="EI636" s="60"/>
      <c r="EJ636" s="60"/>
      <c r="EK636" s="60"/>
      <c r="EL636" s="60">
        <v>1730.8637688635006</v>
      </c>
      <c r="EM636" s="60"/>
      <c r="EN636" s="60"/>
      <c r="EO636" s="60">
        <v>2291</v>
      </c>
      <c r="EP636" s="60"/>
      <c r="EQ636" s="60"/>
      <c r="ER636" s="60"/>
      <c r="ES636" s="60"/>
      <c r="ET636" s="60"/>
      <c r="EU636" s="60"/>
      <c r="EV636" s="60"/>
      <c r="EW636" s="60"/>
      <c r="EX636" s="60"/>
      <c r="EY636" s="60"/>
      <c r="EZ636" s="60"/>
      <c r="FA636" s="60"/>
      <c r="FB636" s="60"/>
      <c r="FC636" s="60"/>
      <c r="FD636" s="60"/>
      <c r="FE636" s="60">
        <v>3677</v>
      </c>
      <c r="FF636" s="60">
        <v>5198.9664000000002</v>
      </c>
      <c r="FG636" s="60"/>
      <c r="FH636" s="60">
        <v>2077</v>
      </c>
      <c r="FI636" s="60"/>
      <c r="FJ636" s="60"/>
      <c r="FK636" s="60"/>
      <c r="FL636" s="60">
        <v>1790</v>
      </c>
      <c r="FM636" s="60"/>
      <c r="FN636" s="60"/>
    </row>
    <row r="637" spans="1:170" ht="15.6" x14ac:dyDescent="0.3">
      <c r="A637" s="56">
        <v>1879</v>
      </c>
      <c r="B637" s="60"/>
      <c r="C637" s="60"/>
      <c r="D637" s="60"/>
      <c r="E637" s="60"/>
      <c r="F637" s="60">
        <v>2664</v>
      </c>
      <c r="G637" s="60"/>
      <c r="H637" s="60">
        <v>6703</v>
      </c>
      <c r="I637" s="60">
        <v>3296</v>
      </c>
      <c r="J637" s="60"/>
      <c r="K637" s="60"/>
      <c r="L637" s="60">
        <v>4694</v>
      </c>
      <c r="M637" s="60"/>
      <c r="N637" s="60"/>
      <c r="O637" s="60"/>
      <c r="P637" s="60"/>
      <c r="Q637" s="60"/>
      <c r="R637" s="60"/>
      <c r="S637" s="60"/>
      <c r="T637" s="60"/>
      <c r="U637" s="60">
        <v>1109</v>
      </c>
      <c r="V637" s="60"/>
      <c r="W637" s="60"/>
      <c r="X637" s="60"/>
      <c r="Y637" s="60">
        <v>2813</v>
      </c>
      <c r="Z637" s="60">
        <v>3509.2222348029745</v>
      </c>
      <c r="AA637" s="60">
        <v>2219</v>
      </c>
      <c r="AB637" s="60"/>
      <c r="AC637" s="60"/>
      <c r="AD637" s="60"/>
      <c r="AE637" s="60"/>
      <c r="AF637" s="60"/>
      <c r="AG637" s="60">
        <v>1127</v>
      </c>
      <c r="AH637" s="60"/>
      <c r="AI637" s="60"/>
      <c r="AJ637" s="60"/>
      <c r="AK637" s="60"/>
      <c r="AL637" s="60"/>
      <c r="AM637" s="60"/>
      <c r="AN637" s="60"/>
      <c r="AO637" s="60">
        <v>3234</v>
      </c>
      <c r="AP637" s="60"/>
      <c r="AQ637" s="60"/>
      <c r="AR637" s="60">
        <v>3425</v>
      </c>
      <c r="AS637" s="60"/>
      <c r="AT637" s="60"/>
      <c r="AU637" s="60"/>
      <c r="AV637" s="60"/>
      <c r="AW637" s="60">
        <v>2313.5200484261636</v>
      </c>
      <c r="AX637" s="60"/>
      <c r="AY637" s="60"/>
      <c r="AZ637" s="60">
        <v>1860</v>
      </c>
      <c r="BA637" s="60">
        <v>3113</v>
      </c>
      <c r="BB637" s="60"/>
      <c r="BC637" s="60">
        <v>5786</v>
      </c>
      <c r="BD637" s="60"/>
      <c r="BE637" s="60"/>
      <c r="BF637" s="60"/>
      <c r="BG637" s="60"/>
      <c r="BH637" s="60"/>
      <c r="BI637" s="60"/>
      <c r="BJ637" s="60">
        <v>2063</v>
      </c>
      <c r="BK637" s="60"/>
      <c r="BL637" s="60"/>
      <c r="BM637" s="60"/>
      <c r="BN637" s="60"/>
      <c r="BO637" s="60"/>
      <c r="BP637" s="60"/>
      <c r="BQ637" s="60">
        <v>859</v>
      </c>
      <c r="BR637" s="60"/>
      <c r="BS637" s="60"/>
      <c r="BT637" s="60"/>
      <c r="BU637" s="60"/>
      <c r="BV637" s="60">
        <v>1874.6491711937672</v>
      </c>
      <c r="BW637" s="60"/>
      <c r="BX637" s="60">
        <v>2753</v>
      </c>
      <c r="BY637" s="60"/>
      <c r="BZ637" s="60"/>
      <c r="CA637" s="60"/>
      <c r="CB637" s="60"/>
      <c r="CC637" s="60"/>
      <c r="CD637" s="60"/>
      <c r="CE637" s="60"/>
      <c r="CF637" s="60"/>
      <c r="CG637" s="60"/>
      <c r="CH637" s="60"/>
      <c r="CI637" s="60"/>
      <c r="CJ637" s="60">
        <v>1555.15221402214</v>
      </c>
      <c r="CK637" s="60"/>
      <c r="CL637" s="60"/>
      <c r="CM637" s="60">
        <v>1227</v>
      </c>
      <c r="CN637" s="60"/>
      <c r="CO637" s="60"/>
      <c r="CP637" s="60"/>
      <c r="CQ637" s="60"/>
      <c r="CR637" s="60"/>
      <c r="CS637" s="60"/>
      <c r="CT637" s="60"/>
      <c r="CU637" s="61"/>
      <c r="CV637" s="60"/>
      <c r="CW637" s="60"/>
      <c r="CX637" s="60"/>
      <c r="CY637" s="60"/>
      <c r="CZ637" s="60"/>
      <c r="DA637" s="60"/>
      <c r="DB637" s="60"/>
      <c r="DC637" s="60"/>
      <c r="DD637" s="60"/>
      <c r="DE637" s="60"/>
      <c r="DF637" s="60"/>
      <c r="DG637" s="60"/>
      <c r="DH637" s="60"/>
      <c r="DI637" s="60"/>
      <c r="DJ637" s="60"/>
      <c r="DK637" s="60">
        <v>4414</v>
      </c>
      <c r="DL637" s="60">
        <v>2429</v>
      </c>
      <c r="DM637" s="60"/>
      <c r="DN637" s="60">
        <v>5689</v>
      </c>
      <c r="DO637" s="60"/>
      <c r="DP637" s="60"/>
      <c r="DQ637" s="60"/>
      <c r="DR637" s="60">
        <v>1194</v>
      </c>
      <c r="DS637" s="60"/>
      <c r="DT637" s="60">
        <v>1835</v>
      </c>
      <c r="DU637" s="60"/>
      <c r="DV637" s="60"/>
      <c r="DW637" s="60">
        <v>1529</v>
      </c>
      <c r="DX637" s="60"/>
      <c r="DY637" s="60"/>
      <c r="DZ637" s="60"/>
      <c r="EA637" s="60">
        <v>1054.5436248267999</v>
      </c>
      <c r="EB637" s="60">
        <v>719.06613305682788</v>
      </c>
      <c r="EC637" s="60"/>
      <c r="ED637" s="60"/>
      <c r="EE637" s="60"/>
      <c r="EF637" s="60"/>
      <c r="EG637" s="60"/>
      <c r="EH637" s="60"/>
      <c r="EI637" s="60"/>
      <c r="EJ637" s="60"/>
      <c r="EK637" s="60"/>
      <c r="EL637" s="60">
        <v>1451.7937291996111</v>
      </c>
      <c r="EM637" s="60"/>
      <c r="EN637" s="60"/>
      <c r="EO637" s="60">
        <v>2416</v>
      </c>
      <c r="EP637" s="60"/>
      <c r="EQ637" s="60"/>
      <c r="ER637" s="60"/>
      <c r="ES637" s="60"/>
      <c r="ET637" s="60"/>
      <c r="EU637" s="60"/>
      <c r="EV637" s="60"/>
      <c r="EW637" s="60"/>
      <c r="EX637" s="60"/>
      <c r="EY637" s="60"/>
      <c r="EZ637" s="60"/>
      <c r="FA637" s="60"/>
      <c r="FB637" s="60"/>
      <c r="FC637" s="60"/>
      <c r="FD637" s="60"/>
      <c r="FE637" s="60">
        <v>3145</v>
      </c>
      <c r="FF637" s="60">
        <v>5715.7776000000003</v>
      </c>
      <c r="FG637" s="60"/>
      <c r="FH637" s="60">
        <v>2039</v>
      </c>
      <c r="FI637" s="60"/>
      <c r="FJ637" s="60"/>
      <c r="FK637" s="60"/>
      <c r="FL637" s="60">
        <v>1985</v>
      </c>
      <c r="FM637" s="60"/>
      <c r="FN637" s="60"/>
    </row>
    <row r="638" spans="1:170" ht="15.6" x14ac:dyDescent="0.3">
      <c r="A638" s="56">
        <v>1880</v>
      </c>
      <c r="B638" s="60"/>
      <c r="C638" s="60"/>
      <c r="D638" s="60"/>
      <c r="E638" s="60"/>
      <c r="F638" s="60">
        <v>2557</v>
      </c>
      <c r="G638" s="60"/>
      <c r="H638" s="60">
        <v>6830</v>
      </c>
      <c r="I638" s="60">
        <v>3314</v>
      </c>
      <c r="J638" s="60"/>
      <c r="K638" s="60"/>
      <c r="L638" s="60">
        <v>4886</v>
      </c>
      <c r="M638" s="60"/>
      <c r="N638" s="60"/>
      <c r="O638" s="60"/>
      <c r="P638" s="60"/>
      <c r="Q638" s="60"/>
      <c r="R638" s="60"/>
      <c r="S638" s="60"/>
      <c r="T638" s="60"/>
      <c r="U638" s="60">
        <v>1058</v>
      </c>
      <c r="V638" s="60"/>
      <c r="W638" s="60"/>
      <c r="X638" s="60"/>
      <c r="Y638" s="60">
        <v>2895</v>
      </c>
      <c r="Z638" s="60">
        <v>3869.3662814812892</v>
      </c>
      <c r="AA638" s="60">
        <v>2418</v>
      </c>
      <c r="AB638" s="60"/>
      <c r="AC638" s="60"/>
      <c r="AD638" s="60"/>
      <c r="AE638" s="60"/>
      <c r="AF638" s="60"/>
      <c r="AG638" s="60">
        <v>1133</v>
      </c>
      <c r="AH638" s="60"/>
      <c r="AI638" s="60"/>
      <c r="AJ638" s="60"/>
      <c r="AK638" s="60"/>
      <c r="AL638" s="60"/>
      <c r="AM638" s="60"/>
      <c r="AN638" s="60"/>
      <c r="AO638" s="60">
        <v>3174</v>
      </c>
      <c r="AP638" s="60"/>
      <c r="AQ638" s="60"/>
      <c r="AR638" s="60">
        <v>3476</v>
      </c>
      <c r="AS638" s="60"/>
      <c r="AT638" s="60"/>
      <c r="AU638" s="60">
        <v>760</v>
      </c>
      <c r="AV638" s="60"/>
      <c r="AW638" s="60">
        <v>2517.07559103517</v>
      </c>
      <c r="AX638" s="60"/>
      <c r="AY638" s="60"/>
      <c r="AZ638" s="60">
        <v>1841</v>
      </c>
      <c r="BA638" s="60">
        <v>3379</v>
      </c>
      <c r="BB638" s="60"/>
      <c r="BC638" s="60">
        <v>5997</v>
      </c>
      <c r="BD638" s="60"/>
      <c r="BE638" s="60"/>
      <c r="BF638" s="60"/>
      <c r="BG638" s="60"/>
      <c r="BH638" s="60"/>
      <c r="BI638" s="60"/>
      <c r="BJ638" s="60">
        <v>2028</v>
      </c>
      <c r="BK638" s="60"/>
      <c r="BL638" s="60"/>
      <c r="BM638" s="60"/>
      <c r="BN638" s="60"/>
      <c r="BO638" s="60"/>
      <c r="BP638" s="60"/>
      <c r="BQ638" s="60">
        <v>1041</v>
      </c>
      <c r="BR638" s="60"/>
      <c r="BS638" s="60"/>
      <c r="BT638" s="60"/>
      <c r="BU638" s="60"/>
      <c r="BV638" s="60">
        <v>1986.2583538205104</v>
      </c>
      <c r="BW638" s="60"/>
      <c r="BX638" s="60">
        <v>2796</v>
      </c>
      <c r="BY638" s="60">
        <v>864</v>
      </c>
      <c r="BZ638" s="60"/>
      <c r="CA638" s="60"/>
      <c r="CB638" s="60"/>
      <c r="CC638" s="60"/>
      <c r="CD638" s="60"/>
      <c r="CE638" s="60"/>
      <c r="CF638" s="60"/>
      <c r="CG638" s="60"/>
      <c r="CH638" s="60"/>
      <c r="CI638" s="60"/>
      <c r="CJ638" s="60">
        <v>1569.6863468634683</v>
      </c>
      <c r="CK638" s="60"/>
      <c r="CL638" s="60"/>
      <c r="CM638" s="60">
        <v>1325</v>
      </c>
      <c r="CN638" s="60"/>
      <c r="CO638" s="60"/>
      <c r="CP638" s="60"/>
      <c r="CQ638" s="60"/>
      <c r="CR638" s="60"/>
      <c r="CS638" s="60"/>
      <c r="CT638" s="60"/>
      <c r="CU638" s="61"/>
      <c r="CV638" s="60"/>
      <c r="CW638" s="60"/>
      <c r="CX638" s="60"/>
      <c r="CY638" s="60"/>
      <c r="CZ638" s="60"/>
      <c r="DA638" s="60"/>
      <c r="DB638" s="60"/>
      <c r="DC638" s="60"/>
      <c r="DD638" s="60"/>
      <c r="DE638" s="60"/>
      <c r="DF638" s="60"/>
      <c r="DG638" s="60"/>
      <c r="DH638" s="60"/>
      <c r="DI638" s="60"/>
      <c r="DJ638" s="60"/>
      <c r="DK638" s="60">
        <v>4666</v>
      </c>
      <c r="DL638" s="60">
        <v>2503</v>
      </c>
      <c r="DM638" s="60"/>
      <c r="DN638" s="60">
        <v>5973</v>
      </c>
      <c r="DO638" s="60"/>
      <c r="DP638" s="60"/>
      <c r="DQ638" s="60"/>
      <c r="DR638" s="60">
        <v>859</v>
      </c>
      <c r="DS638" s="60"/>
      <c r="DT638" s="60">
        <v>1886</v>
      </c>
      <c r="DU638" s="60"/>
      <c r="DV638" s="60"/>
      <c r="DW638" s="60">
        <v>1510</v>
      </c>
      <c r="DX638" s="60"/>
      <c r="DY638" s="60"/>
      <c r="DZ638" s="60"/>
      <c r="EA638" s="60">
        <v>1313.0326261400937</v>
      </c>
      <c r="EB638" s="60">
        <v>671.48938658921668</v>
      </c>
      <c r="EC638" s="60"/>
      <c r="ED638" s="60"/>
      <c r="EE638" s="60"/>
      <c r="EF638" s="60"/>
      <c r="EG638" s="60"/>
      <c r="EH638" s="60"/>
      <c r="EI638" s="60"/>
      <c r="EJ638" s="60"/>
      <c r="EK638" s="60"/>
      <c r="EL638" s="60">
        <v>1342.7891178293289</v>
      </c>
      <c r="EM638" s="60"/>
      <c r="EN638" s="60"/>
      <c r="EO638" s="60">
        <v>2359</v>
      </c>
      <c r="EP638" s="60"/>
      <c r="EQ638" s="60"/>
      <c r="ER638" s="60"/>
      <c r="ES638" s="60"/>
      <c r="ET638" s="60"/>
      <c r="EU638" s="60"/>
      <c r="EV638" s="60"/>
      <c r="EW638" s="60"/>
      <c r="EX638" s="60"/>
      <c r="EY638" s="60"/>
      <c r="EZ638" s="60"/>
      <c r="FA638" s="60"/>
      <c r="FB638" s="60"/>
      <c r="FC638" s="60"/>
      <c r="FD638" s="60"/>
      <c r="FE638" s="60">
        <v>3435</v>
      </c>
      <c r="FF638" s="60">
        <v>6255.7296000000006</v>
      </c>
      <c r="FG638" s="60"/>
      <c r="FH638" s="60">
        <v>2153</v>
      </c>
      <c r="FI638" s="60"/>
      <c r="FJ638" s="60"/>
      <c r="FK638" s="60"/>
      <c r="FL638" s="60">
        <v>2294</v>
      </c>
      <c r="FM638" s="60"/>
      <c r="FN638" s="60"/>
    </row>
    <row r="639" spans="1:170" ht="15.6" x14ac:dyDescent="0.3">
      <c r="A639" s="56">
        <v>1881</v>
      </c>
      <c r="B639" s="60"/>
      <c r="C639" s="60"/>
      <c r="D639" s="60"/>
      <c r="E639" s="60"/>
      <c r="F639" s="60">
        <v>2541</v>
      </c>
      <c r="G639" s="60"/>
      <c r="H639" s="60">
        <v>7101</v>
      </c>
      <c r="I639" s="60">
        <v>3419</v>
      </c>
      <c r="J639" s="60"/>
      <c r="K639" s="60"/>
      <c r="L639" s="60">
        <v>4894</v>
      </c>
      <c r="M639" s="60"/>
      <c r="N639" s="60"/>
      <c r="O639" s="60"/>
      <c r="P639" s="60"/>
      <c r="Q639" s="60"/>
      <c r="R639" s="60"/>
      <c r="S639" s="60"/>
      <c r="T639" s="60"/>
      <c r="U639" s="60">
        <v>1068</v>
      </c>
      <c r="V639" s="60"/>
      <c r="W639" s="60"/>
      <c r="X639" s="60"/>
      <c r="Y639" s="60">
        <v>3252</v>
      </c>
      <c r="Z639" s="60">
        <v>3943.4155108693803</v>
      </c>
      <c r="AA639" s="60">
        <v>2488</v>
      </c>
      <c r="AB639" s="60"/>
      <c r="AC639" s="60"/>
      <c r="AD639" s="60"/>
      <c r="AE639" s="60"/>
      <c r="AF639" s="60"/>
      <c r="AG639" s="60">
        <v>1138</v>
      </c>
      <c r="AH639" s="60"/>
      <c r="AI639" s="60"/>
      <c r="AJ639" s="60"/>
      <c r="AK639" s="60"/>
      <c r="AL639" s="60">
        <v>1267</v>
      </c>
      <c r="AM639" s="60"/>
      <c r="AN639" s="60"/>
      <c r="AO639" s="60">
        <v>3228</v>
      </c>
      <c r="AP639" s="60"/>
      <c r="AQ639" s="60"/>
      <c r="AR639" s="60">
        <v>3480</v>
      </c>
      <c r="AS639" s="60"/>
      <c r="AT639" s="60"/>
      <c r="AU639" s="60"/>
      <c r="AV639" s="60"/>
      <c r="AW639" s="60">
        <v>2534.7085785904742</v>
      </c>
      <c r="AX639" s="60"/>
      <c r="AY639" s="60"/>
      <c r="AZ639" s="60">
        <v>1769</v>
      </c>
      <c r="BA639" s="60">
        <v>3497</v>
      </c>
      <c r="BB639" s="60"/>
      <c r="BC639" s="60">
        <v>6146</v>
      </c>
      <c r="BD639" s="60"/>
      <c r="BE639" s="60"/>
      <c r="BF639" s="60"/>
      <c r="BG639" s="60"/>
      <c r="BH639" s="60"/>
      <c r="BI639" s="60"/>
      <c r="BJ639" s="60">
        <v>1970</v>
      </c>
      <c r="BK639" s="60"/>
      <c r="BL639" s="60"/>
      <c r="BM639" s="60"/>
      <c r="BN639" s="60"/>
      <c r="BO639" s="60"/>
      <c r="BP639" s="60"/>
      <c r="BQ639" s="60">
        <v>1097</v>
      </c>
      <c r="BR639" s="60"/>
      <c r="BS639" s="60"/>
      <c r="BT639" s="60"/>
      <c r="BU639" s="60"/>
      <c r="BV639" s="60">
        <v>1990.047360673907</v>
      </c>
      <c r="BW639" s="60"/>
      <c r="BX639" s="60">
        <v>2880</v>
      </c>
      <c r="BY639" s="60"/>
      <c r="BZ639" s="60"/>
      <c r="CA639" s="60"/>
      <c r="CB639" s="60"/>
      <c r="CC639" s="60"/>
      <c r="CD639" s="60"/>
      <c r="CE639" s="60"/>
      <c r="CF639" s="60"/>
      <c r="CG639" s="60"/>
      <c r="CH639" s="60"/>
      <c r="CI639" s="60"/>
      <c r="CJ639" s="60">
        <v>1595.8477859778593</v>
      </c>
      <c r="CK639" s="60"/>
      <c r="CL639" s="60"/>
      <c r="CM639" s="60">
        <v>1414</v>
      </c>
      <c r="CN639" s="60"/>
      <c r="CO639" s="60"/>
      <c r="CP639" s="60"/>
      <c r="CQ639" s="60"/>
      <c r="CR639" s="60"/>
      <c r="CS639" s="60"/>
      <c r="CT639" s="60"/>
      <c r="CU639" s="61"/>
      <c r="CV639" s="60"/>
      <c r="CW639" s="60"/>
      <c r="CX639" s="60"/>
      <c r="CY639" s="60"/>
      <c r="CZ639" s="60"/>
      <c r="DA639" s="60"/>
      <c r="DB639" s="60"/>
      <c r="DC639" s="60"/>
      <c r="DD639" s="60"/>
      <c r="DE639" s="60"/>
      <c r="DF639" s="60"/>
      <c r="DG639" s="60"/>
      <c r="DH639" s="60"/>
      <c r="DI639" s="60"/>
      <c r="DJ639" s="60"/>
      <c r="DK639" s="60">
        <v>4694</v>
      </c>
      <c r="DL639" s="60">
        <v>2439</v>
      </c>
      <c r="DM639" s="60"/>
      <c r="DN639" s="60">
        <v>6001</v>
      </c>
      <c r="DO639" s="60"/>
      <c r="DP639" s="60"/>
      <c r="DQ639" s="60"/>
      <c r="DR639" s="60">
        <v>784</v>
      </c>
      <c r="DS639" s="60"/>
      <c r="DT639" s="60">
        <v>1927</v>
      </c>
      <c r="DU639" s="60"/>
      <c r="DV639" s="60"/>
      <c r="DW639" s="60">
        <v>1546</v>
      </c>
      <c r="DX639" s="60"/>
      <c r="DY639" s="60"/>
      <c r="DZ639" s="60"/>
      <c r="EA639" s="60">
        <v>976.76817310421598</v>
      </c>
      <c r="EB639" s="60">
        <v>865.27654937469811</v>
      </c>
      <c r="EC639" s="60"/>
      <c r="ED639" s="60"/>
      <c r="EE639" s="60"/>
      <c r="EF639" s="60"/>
      <c r="EG639" s="60"/>
      <c r="EH639" s="60"/>
      <c r="EI639" s="60"/>
      <c r="EJ639" s="60"/>
      <c r="EK639" s="60"/>
      <c r="EL639" s="60">
        <v>1714.0906695051533</v>
      </c>
      <c r="EM639" s="60"/>
      <c r="EN639" s="60"/>
      <c r="EO639" s="60">
        <v>2444</v>
      </c>
      <c r="EP639" s="60"/>
      <c r="EQ639" s="60"/>
      <c r="ER639" s="60"/>
      <c r="ES639" s="60"/>
      <c r="ET639" s="60"/>
      <c r="EU639" s="60"/>
      <c r="EV639" s="60"/>
      <c r="EW639" s="60"/>
      <c r="EX639" s="60"/>
      <c r="EY639" s="60"/>
      <c r="EZ639" s="60"/>
      <c r="FA639" s="60"/>
      <c r="FB639" s="60"/>
      <c r="FC639" s="60"/>
      <c r="FD639" s="60"/>
      <c r="FE639" s="60">
        <v>3096</v>
      </c>
      <c r="FF639" s="60">
        <v>6317.4384</v>
      </c>
      <c r="FG639" s="60"/>
      <c r="FH639" s="60">
        <v>2153</v>
      </c>
      <c r="FI639" s="60"/>
      <c r="FJ639" s="60"/>
      <c r="FK639" s="60"/>
      <c r="FL639" s="60">
        <v>2168</v>
      </c>
      <c r="FM639" s="60"/>
      <c r="FN639" s="60"/>
    </row>
    <row r="640" spans="1:170" ht="15.6" x14ac:dyDescent="0.3">
      <c r="A640" s="56">
        <v>1882</v>
      </c>
      <c r="B640" s="60"/>
      <c r="C640" s="60"/>
      <c r="D640" s="60"/>
      <c r="E640" s="60"/>
      <c r="F640" s="60">
        <v>3108</v>
      </c>
      <c r="G640" s="60"/>
      <c r="H640" s="60">
        <v>6476</v>
      </c>
      <c r="I640" s="60">
        <v>3411</v>
      </c>
      <c r="J640" s="60"/>
      <c r="K640" s="60"/>
      <c r="L640" s="60">
        <v>4999</v>
      </c>
      <c r="M640" s="60"/>
      <c r="N640" s="60"/>
      <c r="O640" s="60"/>
      <c r="P640" s="60"/>
      <c r="Q640" s="60"/>
      <c r="R640" s="60"/>
      <c r="S640" s="60"/>
      <c r="T640" s="60"/>
      <c r="U640" s="60">
        <v>1093</v>
      </c>
      <c r="V640" s="60"/>
      <c r="W640" s="60"/>
      <c r="X640" s="60"/>
      <c r="Y640" s="60">
        <v>3362</v>
      </c>
      <c r="Z640" s="60">
        <v>3998.6615759703345</v>
      </c>
      <c r="AA640" s="60">
        <v>2694</v>
      </c>
      <c r="AB640" s="60"/>
      <c r="AC640" s="60"/>
      <c r="AD640" s="60"/>
      <c r="AE640" s="60"/>
      <c r="AF640" s="60"/>
      <c r="AG640" s="60">
        <v>1144</v>
      </c>
      <c r="AH640" s="60"/>
      <c r="AI640" s="60"/>
      <c r="AJ640" s="60"/>
      <c r="AK640" s="60"/>
      <c r="AL640" s="60"/>
      <c r="AM640" s="60"/>
      <c r="AN640" s="60"/>
      <c r="AO640" s="60">
        <v>3258</v>
      </c>
      <c r="AP640" s="60"/>
      <c r="AQ640" s="60"/>
      <c r="AR640" s="60">
        <v>3571</v>
      </c>
      <c r="AS640" s="60"/>
      <c r="AT640" s="60"/>
      <c r="AU640" s="60"/>
      <c r="AV640" s="60"/>
      <c r="AW640" s="60">
        <v>2544.2920289658746</v>
      </c>
      <c r="AX640" s="60"/>
      <c r="AY640" s="60"/>
      <c r="AZ640" s="60">
        <v>1918</v>
      </c>
      <c r="BA640" s="60">
        <v>3647</v>
      </c>
      <c r="BB640" s="60"/>
      <c r="BC640" s="60">
        <v>6269</v>
      </c>
      <c r="BD640" s="60"/>
      <c r="BE640" s="60"/>
      <c r="BF640" s="60"/>
      <c r="BG640" s="60"/>
      <c r="BH640" s="60"/>
      <c r="BI640" s="60"/>
      <c r="BJ640" s="60">
        <v>2098</v>
      </c>
      <c r="BK640" s="60"/>
      <c r="BL640" s="60"/>
      <c r="BM640" s="60"/>
      <c r="BN640" s="60"/>
      <c r="BO640" s="60"/>
      <c r="BP640" s="60"/>
      <c r="BQ640" s="60">
        <v>1054</v>
      </c>
      <c r="BR640" s="60"/>
      <c r="BS640" s="60"/>
      <c r="BT640" s="60"/>
      <c r="BU640" s="60"/>
      <c r="BV640" s="60">
        <v>1776.3137680421898</v>
      </c>
      <c r="BW640" s="60"/>
      <c r="BX640" s="60">
        <v>2915</v>
      </c>
      <c r="BY640" s="60"/>
      <c r="BZ640" s="60"/>
      <c r="CA640" s="60"/>
      <c r="CB640" s="60"/>
      <c r="CC640" s="60"/>
      <c r="CD640" s="60"/>
      <c r="CE640" s="60"/>
      <c r="CF640" s="60"/>
      <c r="CG640" s="60"/>
      <c r="CH640" s="60"/>
      <c r="CI640" s="60"/>
      <c r="CJ640" s="60">
        <v>1619.1023985239849</v>
      </c>
      <c r="CK640" s="60"/>
      <c r="CL640" s="60"/>
      <c r="CM640" s="60">
        <v>1490</v>
      </c>
      <c r="CN640" s="60"/>
      <c r="CO640" s="60"/>
      <c r="CP640" s="60"/>
      <c r="CQ640" s="60"/>
      <c r="CR640" s="60"/>
      <c r="CS640" s="60"/>
      <c r="CT640" s="60"/>
      <c r="CU640" s="61"/>
      <c r="CV640" s="60"/>
      <c r="CW640" s="60"/>
      <c r="CX640" s="60"/>
      <c r="CY640" s="60"/>
      <c r="CZ640" s="60"/>
      <c r="DA640" s="60"/>
      <c r="DB640" s="60"/>
      <c r="DC640" s="60"/>
      <c r="DD640" s="60"/>
      <c r="DE640" s="60"/>
      <c r="DF640" s="60"/>
      <c r="DG640" s="60"/>
      <c r="DH640" s="60"/>
      <c r="DI640" s="60"/>
      <c r="DJ640" s="60"/>
      <c r="DK640" s="60">
        <v>4758</v>
      </c>
      <c r="DL640" s="60">
        <v>2528</v>
      </c>
      <c r="DM640" s="60"/>
      <c r="DN640" s="60">
        <v>5812</v>
      </c>
      <c r="DO640" s="60"/>
      <c r="DP640" s="60"/>
      <c r="DQ640" s="60"/>
      <c r="DR640" s="60">
        <v>830</v>
      </c>
      <c r="DS640" s="60"/>
      <c r="DT640" s="60">
        <v>1978</v>
      </c>
      <c r="DU640" s="60"/>
      <c r="DV640" s="60"/>
      <c r="DW640" s="60">
        <v>1581</v>
      </c>
      <c r="DX640" s="60"/>
      <c r="DY640" s="60"/>
      <c r="DZ640" s="60"/>
      <c r="EA640" s="60">
        <v>1283.294953422635</v>
      </c>
      <c r="EB640" s="60">
        <v>760.04336559193348</v>
      </c>
      <c r="EC640" s="60"/>
      <c r="ED640" s="60"/>
      <c r="EE640" s="60"/>
      <c r="EF640" s="60"/>
      <c r="EG640" s="60"/>
      <c r="EH640" s="60"/>
      <c r="EI640" s="60"/>
      <c r="EJ640" s="60"/>
      <c r="EK640" s="60"/>
      <c r="EL640" s="60">
        <v>1490.4083133896877</v>
      </c>
      <c r="EM640" s="60"/>
      <c r="EN640" s="60"/>
      <c r="EO640" s="60">
        <v>2354</v>
      </c>
      <c r="EP640" s="60"/>
      <c r="EQ640" s="60"/>
      <c r="ER640" s="60"/>
      <c r="ES640" s="60"/>
      <c r="ET640" s="60"/>
      <c r="EU640" s="60"/>
      <c r="EV640" s="60"/>
      <c r="EW640" s="60"/>
      <c r="EX640" s="60"/>
      <c r="EY640" s="60"/>
      <c r="EZ640" s="60"/>
      <c r="FA640" s="60"/>
      <c r="FB640" s="60"/>
      <c r="FC640" s="60"/>
      <c r="FD640" s="60"/>
      <c r="FE640" s="60">
        <v>3387</v>
      </c>
      <c r="FF640" s="60">
        <v>6557.8456000000006</v>
      </c>
      <c r="FG640" s="60"/>
      <c r="FH640" s="60">
        <v>2115</v>
      </c>
      <c r="FI640" s="60"/>
      <c r="FJ640" s="60"/>
      <c r="FK640" s="60"/>
      <c r="FL640" s="60">
        <v>2053</v>
      </c>
      <c r="FM640" s="60"/>
      <c r="FN640" s="60"/>
    </row>
    <row r="641" spans="1:170" ht="15.6" x14ac:dyDescent="0.3">
      <c r="A641" s="56">
        <v>1883</v>
      </c>
      <c r="B641" s="60"/>
      <c r="C641" s="60"/>
      <c r="D641" s="60"/>
      <c r="E641" s="60"/>
      <c r="F641" s="60">
        <v>3373</v>
      </c>
      <c r="G641" s="60"/>
      <c r="H641" s="60">
        <v>7133</v>
      </c>
      <c r="I641" s="60">
        <v>3521</v>
      </c>
      <c r="J641" s="60"/>
      <c r="K641" s="60"/>
      <c r="L641" s="60">
        <v>5013</v>
      </c>
      <c r="M641" s="60"/>
      <c r="N641" s="60"/>
      <c r="O641" s="60"/>
      <c r="P641" s="60"/>
      <c r="Q641" s="60"/>
      <c r="R641" s="60"/>
      <c r="S641" s="60"/>
      <c r="T641" s="60"/>
      <c r="U641" s="60">
        <v>1063</v>
      </c>
      <c r="V641" s="60"/>
      <c r="W641" s="60"/>
      <c r="X641" s="60"/>
      <c r="Y641" s="60">
        <v>3331</v>
      </c>
      <c r="Z641" s="60">
        <v>4194.2486104412174</v>
      </c>
      <c r="AA641" s="60">
        <v>2683</v>
      </c>
      <c r="AB641" s="60"/>
      <c r="AC641" s="60"/>
      <c r="AD641" s="60"/>
      <c r="AE641" s="60"/>
      <c r="AF641" s="60"/>
      <c r="AG641" s="60">
        <v>1149</v>
      </c>
      <c r="AH641" s="60"/>
      <c r="AI641" s="60"/>
      <c r="AJ641" s="60"/>
      <c r="AK641" s="60"/>
      <c r="AL641" s="60"/>
      <c r="AM641" s="60"/>
      <c r="AN641" s="60"/>
      <c r="AO641" s="60">
        <v>3416</v>
      </c>
      <c r="AP641" s="60"/>
      <c r="AQ641" s="60"/>
      <c r="AR641" s="60">
        <v>3665</v>
      </c>
      <c r="AS641" s="60"/>
      <c r="AT641" s="60"/>
      <c r="AU641" s="60"/>
      <c r="AV641" s="60"/>
      <c r="AW641" s="60">
        <v>2579.8380641560116</v>
      </c>
      <c r="AX641" s="60"/>
      <c r="AY641" s="60"/>
      <c r="AZ641" s="60">
        <v>1961</v>
      </c>
      <c r="BA641" s="60">
        <v>3647</v>
      </c>
      <c r="BB641" s="60"/>
      <c r="BC641" s="60">
        <v>6264</v>
      </c>
      <c r="BD641" s="60"/>
      <c r="BE641" s="60"/>
      <c r="BF641" s="60"/>
      <c r="BG641" s="60"/>
      <c r="BH641" s="60"/>
      <c r="BI641" s="60"/>
      <c r="BJ641" s="60">
        <v>2091</v>
      </c>
      <c r="BK641" s="60"/>
      <c r="BL641" s="60"/>
      <c r="BM641" s="60"/>
      <c r="BN641" s="60"/>
      <c r="BO641" s="60"/>
      <c r="BP641" s="60"/>
      <c r="BQ641" s="60">
        <v>1030</v>
      </c>
      <c r="BR641" s="60"/>
      <c r="BS641" s="60"/>
      <c r="BT641" s="60"/>
      <c r="BU641" s="60"/>
      <c r="BV641" s="60">
        <v>1708.136436630582</v>
      </c>
      <c r="BW641" s="60"/>
      <c r="BX641" s="60">
        <v>2942</v>
      </c>
      <c r="BY641" s="60"/>
      <c r="BZ641" s="60"/>
      <c r="CA641" s="60"/>
      <c r="CB641" s="60"/>
      <c r="CC641" s="60"/>
      <c r="CD641" s="60"/>
      <c r="CE641" s="60"/>
      <c r="CF641" s="60"/>
      <c r="CG641" s="60"/>
      <c r="CH641" s="60"/>
      <c r="CI641" s="60"/>
      <c r="CJ641" s="60">
        <v>1706.3071955719554</v>
      </c>
      <c r="CK641" s="60"/>
      <c r="CL641" s="60"/>
      <c r="CM641" s="60">
        <v>1500</v>
      </c>
      <c r="CN641" s="60"/>
      <c r="CO641" s="60"/>
      <c r="CP641" s="60"/>
      <c r="CQ641" s="60"/>
      <c r="CR641" s="60"/>
      <c r="CS641" s="60"/>
      <c r="CT641" s="60"/>
      <c r="CU641" s="61"/>
      <c r="CV641" s="60"/>
      <c r="CW641" s="60"/>
      <c r="CX641" s="60"/>
      <c r="CY641" s="60"/>
      <c r="CZ641" s="60"/>
      <c r="DA641" s="60"/>
      <c r="DB641" s="60"/>
      <c r="DC641" s="60"/>
      <c r="DD641" s="60"/>
      <c r="DE641" s="60"/>
      <c r="DF641" s="60"/>
      <c r="DG641" s="60"/>
      <c r="DH641" s="60"/>
      <c r="DI641" s="60"/>
      <c r="DJ641" s="60"/>
      <c r="DK641" s="60">
        <v>5053</v>
      </c>
      <c r="DL641" s="60">
        <v>2582</v>
      </c>
      <c r="DM641" s="60"/>
      <c r="DN641" s="60">
        <v>5571</v>
      </c>
      <c r="DO641" s="60"/>
      <c r="DP641" s="60"/>
      <c r="DQ641" s="60"/>
      <c r="DR641" s="60">
        <v>760</v>
      </c>
      <c r="DS641" s="60"/>
      <c r="DT641" s="60">
        <v>2026</v>
      </c>
      <c r="DU641" s="60"/>
      <c r="DV641" s="60"/>
      <c r="DW641" s="60">
        <v>1607</v>
      </c>
      <c r="DX641" s="60"/>
      <c r="DY641" s="60"/>
      <c r="DZ641" s="60"/>
      <c r="EA641" s="60">
        <v>1180.3568555545091</v>
      </c>
      <c r="EB641" s="60">
        <v>798.86374766985307</v>
      </c>
      <c r="EC641" s="60"/>
      <c r="ED641" s="60"/>
      <c r="EE641" s="60"/>
      <c r="EF641" s="60"/>
      <c r="EG641" s="60"/>
      <c r="EH641" s="60"/>
      <c r="EI641" s="60"/>
      <c r="EJ641" s="60"/>
      <c r="EK641" s="60"/>
      <c r="EL641" s="60">
        <v>1553.0760114849161</v>
      </c>
      <c r="EM641" s="60"/>
      <c r="EN641" s="60"/>
      <c r="EO641" s="60">
        <v>2531</v>
      </c>
      <c r="EP641" s="60"/>
      <c r="EQ641" s="60"/>
      <c r="ER641" s="60"/>
      <c r="ES641" s="60"/>
      <c r="ET641" s="60"/>
      <c r="EU641" s="60"/>
      <c r="EV641" s="60"/>
      <c r="EW641" s="60"/>
      <c r="EX641" s="60"/>
      <c r="EY641" s="60"/>
      <c r="EZ641" s="60"/>
      <c r="FA641" s="60"/>
      <c r="FB641" s="60"/>
      <c r="FC641" s="60"/>
      <c r="FD641" s="60"/>
      <c r="FE641" s="60">
        <v>3967</v>
      </c>
      <c r="FF641" s="60">
        <v>6559.1312000000007</v>
      </c>
      <c r="FG641" s="60"/>
      <c r="FH641" s="60">
        <v>2211</v>
      </c>
      <c r="FI641" s="60"/>
      <c r="FJ641" s="60"/>
      <c r="FK641" s="60"/>
      <c r="FL641" s="60">
        <v>1578</v>
      </c>
      <c r="FM641" s="60"/>
      <c r="FN641" s="60"/>
    </row>
    <row r="642" spans="1:170" ht="15.6" x14ac:dyDescent="0.3">
      <c r="A642" s="56">
        <v>1884</v>
      </c>
      <c r="B642" s="60"/>
      <c r="C642" s="60"/>
      <c r="D642" s="60"/>
      <c r="E642" s="60"/>
      <c r="F642" s="60">
        <v>3486</v>
      </c>
      <c r="G642" s="60"/>
      <c r="H642" s="60">
        <v>6861</v>
      </c>
      <c r="I642" s="60">
        <v>3583</v>
      </c>
      <c r="J642" s="60"/>
      <c r="K642" s="60"/>
      <c r="L642" s="60">
        <v>4999</v>
      </c>
      <c r="M642" s="60"/>
      <c r="N642" s="60"/>
      <c r="O642" s="60"/>
      <c r="P642" s="60"/>
      <c r="Q642" s="60"/>
      <c r="R642" s="60"/>
      <c r="S642" s="60"/>
      <c r="T642" s="60"/>
      <c r="U642" s="60">
        <v>1135</v>
      </c>
      <c r="V642" s="60"/>
      <c r="W642" s="60"/>
      <c r="X642" s="60"/>
      <c r="Y642" s="60">
        <v>3556</v>
      </c>
      <c r="Z642" s="60">
        <v>4542.0940966960225</v>
      </c>
      <c r="AA642" s="60">
        <v>2703</v>
      </c>
      <c r="AB642" s="60"/>
      <c r="AC642" s="60"/>
      <c r="AD642" s="60"/>
      <c r="AE642" s="60"/>
      <c r="AF642" s="60"/>
      <c r="AG642" s="60">
        <v>1156</v>
      </c>
      <c r="AH642" s="60"/>
      <c r="AI642" s="60"/>
      <c r="AJ642" s="60"/>
      <c r="AK642" s="60"/>
      <c r="AL642" s="60"/>
      <c r="AM642" s="60"/>
      <c r="AN642" s="60"/>
      <c r="AO642" s="60">
        <v>3472</v>
      </c>
      <c r="AP642" s="60"/>
      <c r="AQ642" s="60"/>
      <c r="AR642" s="60">
        <v>3642</v>
      </c>
      <c r="AS642" s="60"/>
      <c r="AT642" s="60"/>
      <c r="AU642" s="60"/>
      <c r="AV642" s="60"/>
      <c r="AW642" s="60">
        <v>2587.094644384827</v>
      </c>
      <c r="AX642" s="60"/>
      <c r="AY642" s="60"/>
      <c r="AZ642" s="60">
        <v>1943</v>
      </c>
      <c r="BA642" s="60">
        <v>3591</v>
      </c>
      <c r="BB642" s="60"/>
      <c r="BC642" s="60">
        <v>6220</v>
      </c>
      <c r="BD642" s="60"/>
      <c r="BE642" s="60"/>
      <c r="BF642" s="60"/>
      <c r="BG642" s="60"/>
      <c r="BH642" s="60"/>
      <c r="BI642" s="60"/>
      <c r="BJ642" s="60">
        <v>2351</v>
      </c>
      <c r="BK642" s="60"/>
      <c r="BL642" s="60"/>
      <c r="BM642" s="60"/>
      <c r="BN642" s="60"/>
      <c r="BO642" s="60"/>
      <c r="BP642" s="60"/>
      <c r="BQ642" s="60">
        <v>1108</v>
      </c>
      <c r="BR642" s="60">
        <v>878</v>
      </c>
      <c r="BS642" s="60"/>
      <c r="BT642" s="60"/>
      <c r="BU642" s="60"/>
      <c r="BV642" s="60">
        <v>1728.5358761498685</v>
      </c>
      <c r="BW642" s="60"/>
      <c r="BX642" s="60">
        <v>2898</v>
      </c>
      <c r="BY642" s="60"/>
      <c r="BZ642" s="60"/>
      <c r="CA642" s="60"/>
      <c r="CB642" s="60"/>
      <c r="CC642" s="60"/>
      <c r="CD642" s="60"/>
      <c r="CE642" s="60"/>
      <c r="CF642" s="60"/>
      <c r="CG642" s="60"/>
      <c r="CH642" s="60"/>
      <c r="CI642" s="60"/>
      <c r="CJ642" s="60">
        <v>1648.1706642066417</v>
      </c>
      <c r="CK642" s="60"/>
      <c r="CL642" s="60"/>
      <c r="CM642" s="60">
        <v>1443</v>
      </c>
      <c r="CN642" s="60"/>
      <c r="CO642" s="60"/>
      <c r="CP642" s="60"/>
      <c r="CQ642" s="60"/>
      <c r="CR642" s="60"/>
      <c r="CS642" s="60"/>
      <c r="CT642" s="60"/>
      <c r="CU642" s="61"/>
      <c r="CV642" s="60"/>
      <c r="CW642" s="60"/>
      <c r="CX642" s="60"/>
      <c r="CY642" s="60"/>
      <c r="CZ642" s="60"/>
      <c r="DA642" s="60"/>
      <c r="DB642" s="60"/>
      <c r="DC642" s="60"/>
      <c r="DD642" s="60"/>
      <c r="DE642" s="60"/>
      <c r="DF642" s="60"/>
      <c r="DG642" s="60"/>
      <c r="DH642" s="60"/>
      <c r="DI642" s="60"/>
      <c r="DJ642" s="60"/>
      <c r="DK642" s="60">
        <v>5085</v>
      </c>
      <c r="DL642" s="60">
        <v>2518</v>
      </c>
      <c r="DM642" s="60"/>
      <c r="DN642" s="60">
        <v>5903</v>
      </c>
      <c r="DO642" s="60"/>
      <c r="DP642" s="60"/>
      <c r="DQ642" s="60"/>
      <c r="DR642" s="60">
        <v>912</v>
      </c>
      <c r="DS642" s="60"/>
      <c r="DT642" s="60">
        <v>2056</v>
      </c>
      <c r="DU642" s="60"/>
      <c r="DV642" s="60"/>
      <c r="DW642" s="60">
        <v>1648</v>
      </c>
      <c r="DX642" s="60"/>
      <c r="DY642" s="60"/>
      <c r="DZ642" s="60"/>
      <c r="EA642" s="60">
        <v>1006.5058458216745</v>
      </c>
      <c r="EB642" s="60">
        <v>792.1208268015514</v>
      </c>
      <c r="EC642" s="60"/>
      <c r="ED642" s="60"/>
      <c r="EE642" s="60"/>
      <c r="EF642" s="60"/>
      <c r="EG642" s="60"/>
      <c r="EH642" s="60"/>
      <c r="EI642" s="60"/>
      <c r="EJ642" s="60"/>
      <c r="EK642" s="60"/>
      <c r="EL642" s="60">
        <v>1532.9325680050817</v>
      </c>
      <c r="EM642" s="60"/>
      <c r="EN642" s="60"/>
      <c r="EO642" s="60">
        <v>2477</v>
      </c>
      <c r="EP642" s="60"/>
      <c r="EQ642" s="60"/>
      <c r="ER642" s="60"/>
      <c r="ES642" s="60"/>
      <c r="ET642" s="60"/>
      <c r="EU642" s="60"/>
      <c r="EV642" s="60"/>
      <c r="EW642" s="60"/>
      <c r="EX642" s="60"/>
      <c r="EY642" s="60"/>
      <c r="EZ642" s="60"/>
      <c r="FA642" s="60"/>
      <c r="FB642" s="60"/>
      <c r="FC642" s="60"/>
      <c r="FD642" s="60"/>
      <c r="FE642" s="60">
        <v>3870</v>
      </c>
      <c r="FF642" s="60">
        <v>6523.1344000000008</v>
      </c>
      <c r="FG642" s="60"/>
      <c r="FH642" s="60">
        <v>2346</v>
      </c>
      <c r="FI642" s="60"/>
      <c r="FJ642" s="60"/>
      <c r="FK642" s="60"/>
      <c r="FL642" s="60">
        <v>1430</v>
      </c>
      <c r="FM642" s="60"/>
      <c r="FN642" s="60"/>
    </row>
    <row r="643" spans="1:170" ht="15.6" x14ac:dyDescent="0.3">
      <c r="A643" s="56">
        <v>1885</v>
      </c>
      <c r="B643" s="60"/>
      <c r="C643" s="60"/>
      <c r="D643" s="60"/>
      <c r="E643" s="60"/>
      <c r="F643" s="60">
        <v>3904</v>
      </c>
      <c r="G643" s="60"/>
      <c r="H643" s="60">
        <v>7049</v>
      </c>
      <c r="I643" s="60">
        <v>3531</v>
      </c>
      <c r="J643" s="60"/>
      <c r="K643" s="60"/>
      <c r="L643" s="60">
        <v>5002</v>
      </c>
      <c r="M643" s="60"/>
      <c r="N643" s="60"/>
      <c r="O643" s="60"/>
      <c r="P643" s="60"/>
      <c r="Q643" s="60"/>
      <c r="R643" s="60"/>
      <c r="S643" s="60"/>
      <c r="T643" s="60"/>
      <c r="U643" s="60">
        <v>1055</v>
      </c>
      <c r="V643" s="60"/>
      <c r="W643" s="60"/>
      <c r="X643" s="60"/>
      <c r="Y643" s="60">
        <v>3304</v>
      </c>
      <c r="Z643" s="60">
        <v>4772.8641689956276</v>
      </c>
      <c r="AA643" s="60">
        <v>2547</v>
      </c>
      <c r="AB643" s="60"/>
      <c r="AC643" s="60"/>
      <c r="AD643" s="60"/>
      <c r="AE643" s="60"/>
      <c r="AF643" s="60"/>
      <c r="AG643" s="60">
        <v>1162</v>
      </c>
      <c r="AH643" s="60"/>
      <c r="AI643" s="60"/>
      <c r="AJ643" s="60"/>
      <c r="AK643" s="60"/>
      <c r="AL643" s="60"/>
      <c r="AM643" s="60"/>
      <c r="AN643" s="60"/>
      <c r="AO643" s="60">
        <v>3532</v>
      </c>
      <c r="AP643" s="60"/>
      <c r="AQ643" s="60"/>
      <c r="AR643" s="60">
        <v>3625</v>
      </c>
      <c r="AS643" s="60"/>
      <c r="AT643" s="60"/>
      <c r="AU643" s="60"/>
      <c r="AV643" s="60"/>
      <c r="AW643" s="60">
        <v>2490.2952868895336</v>
      </c>
      <c r="AX643" s="60"/>
      <c r="AY643" s="60"/>
      <c r="AZ643" s="60">
        <v>1962</v>
      </c>
      <c r="BA643" s="60">
        <v>3518</v>
      </c>
      <c r="BB643" s="60"/>
      <c r="BC643" s="60">
        <v>6132</v>
      </c>
      <c r="BD643" s="60"/>
      <c r="BE643" s="60">
        <v>1042.2032085561502</v>
      </c>
      <c r="BF643" s="60"/>
      <c r="BG643" s="60"/>
      <c r="BH643" s="60"/>
      <c r="BI643" s="60"/>
      <c r="BJ643" s="60">
        <v>2536</v>
      </c>
      <c r="BK643" s="60"/>
      <c r="BL643" s="60"/>
      <c r="BM643" s="60"/>
      <c r="BN643" s="60"/>
      <c r="BO643" s="60"/>
      <c r="BP643" s="60"/>
      <c r="BQ643" s="60">
        <v>1108</v>
      </c>
      <c r="BR643" s="60">
        <v>904</v>
      </c>
      <c r="BS643" s="60"/>
      <c r="BT643" s="60"/>
      <c r="BU643" s="60"/>
      <c r="BV643" s="60">
        <v>1765.3725042229848</v>
      </c>
      <c r="BW643" s="60"/>
      <c r="BX643" s="60">
        <v>2941</v>
      </c>
      <c r="BY643" s="60"/>
      <c r="BZ643" s="60"/>
      <c r="CA643" s="60">
        <v>1728.6804725700001</v>
      </c>
      <c r="CB643" s="60"/>
      <c r="CC643" s="60"/>
      <c r="CD643" s="60"/>
      <c r="CE643" s="60"/>
      <c r="CF643" s="60"/>
      <c r="CG643" s="60"/>
      <c r="CH643" s="60"/>
      <c r="CI643" s="60"/>
      <c r="CJ643" s="60">
        <v>1668.5184501845015</v>
      </c>
      <c r="CK643" s="60"/>
      <c r="CL643" s="60"/>
      <c r="CM643" s="60">
        <v>1342</v>
      </c>
      <c r="CN643" s="60"/>
      <c r="CO643" s="60"/>
      <c r="CP643" s="60"/>
      <c r="CQ643" s="60"/>
      <c r="CR643" s="60"/>
      <c r="CS643" s="60"/>
      <c r="CT643" s="60"/>
      <c r="CU643" s="61"/>
      <c r="CV643" s="60"/>
      <c r="CW643" s="60"/>
      <c r="CX643" s="60"/>
      <c r="CY643" s="60"/>
      <c r="CZ643" s="60"/>
      <c r="DA643" s="60"/>
      <c r="DB643" s="60"/>
      <c r="DC643" s="60"/>
      <c r="DD643" s="60"/>
      <c r="DE643" s="60"/>
      <c r="DF643" s="60"/>
      <c r="DG643" s="60"/>
      <c r="DH643" s="60"/>
      <c r="DI643" s="60">
        <v>809.56175298804749</v>
      </c>
      <c r="DJ643" s="60"/>
      <c r="DK643" s="60">
        <v>5137</v>
      </c>
      <c r="DL643" s="60">
        <v>2499</v>
      </c>
      <c r="DM643" s="60"/>
      <c r="DN643" s="60">
        <v>5718</v>
      </c>
      <c r="DO643" s="60"/>
      <c r="DP643" s="60"/>
      <c r="DQ643" s="60"/>
      <c r="DR643" s="60">
        <v>854</v>
      </c>
      <c r="DS643" s="60"/>
      <c r="DT643" s="60">
        <v>2083</v>
      </c>
      <c r="DU643" s="60"/>
      <c r="DV643" s="60"/>
      <c r="DW643" s="60">
        <v>1677</v>
      </c>
      <c r="DX643" s="60"/>
      <c r="DY643" s="60"/>
      <c r="DZ643" s="60"/>
      <c r="EA643" s="60">
        <v>1207.8070149860093</v>
      </c>
      <c r="EB643" s="60">
        <v>715.57075467622246</v>
      </c>
      <c r="EC643" s="60"/>
      <c r="ED643" s="60"/>
      <c r="EE643" s="60"/>
      <c r="EF643" s="60"/>
      <c r="EG643" s="60"/>
      <c r="EH643" s="60"/>
      <c r="EI643" s="60"/>
      <c r="EJ643" s="60"/>
      <c r="EK643" s="60"/>
      <c r="EL643" s="60">
        <v>1379</v>
      </c>
      <c r="EM643" s="60"/>
      <c r="EN643" s="60"/>
      <c r="EO643" s="60">
        <v>2522</v>
      </c>
      <c r="EP643" s="60"/>
      <c r="EQ643" s="60"/>
      <c r="ER643" s="60"/>
      <c r="ES643" s="60"/>
      <c r="ET643" s="60"/>
      <c r="EU643" s="60"/>
      <c r="EV643" s="60"/>
      <c r="EW643" s="60"/>
      <c r="EX643" s="60"/>
      <c r="EY643" s="60"/>
      <c r="EZ643" s="60"/>
      <c r="FA643" s="60"/>
      <c r="FB643" s="60"/>
      <c r="FC643" s="60"/>
      <c r="FD643" s="60"/>
      <c r="FE643" s="60">
        <v>4355</v>
      </c>
      <c r="FF643" s="60">
        <v>6424.1432000000004</v>
      </c>
      <c r="FG643" s="60"/>
      <c r="FH643" s="60">
        <v>2173</v>
      </c>
      <c r="FI643" s="60"/>
      <c r="FJ643" s="60"/>
      <c r="FK643" s="60"/>
      <c r="FL643" s="60">
        <v>1208</v>
      </c>
      <c r="FM643" s="60"/>
      <c r="FN643" s="60"/>
    </row>
    <row r="644" spans="1:170" ht="15.6" x14ac:dyDescent="0.3">
      <c r="A644" s="56">
        <v>1886</v>
      </c>
      <c r="B644" s="60"/>
      <c r="C644" s="60"/>
      <c r="D644" s="60"/>
      <c r="E644" s="60"/>
      <c r="F644" s="60">
        <v>3771</v>
      </c>
      <c r="G644" s="60"/>
      <c r="H644" s="60">
        <v>6900</v>
      </c>
      <c r="I644" s="60">
        <v>3615</v>
      </c>
      <c r="J644" s="60"/>
      <c r="K644" s="60"/>
      <c r="L644" s="60">
        <v>5026</v>
      </c>
      <c r="M644" s="60"/>
      <c r="N644" s="60"/>
      <c r="O644" s="60"/>
      <c r="P644" s="60"/>
      <c r="Q644" s="60"/>
      <c r="R644" s="60"/>
      <c r="S644" s="60"/>
      <c r="T644" s="60"/>
      <c r="U644" s="60">
        <v>1089</v>
      </c>
      <c r="V644" s="60"/>
      <c r="W644" s="60"/>
      <c r="X644" s="60"/>
      <c r="Y644" s="60">
        <v>3308</v>
      </c>
      <c r="Z644" s="60">
        <v>5036.9907584823468</v>
      </c>
      <c r="AA644" s="60">
        <v>2625</v>
      </c>
      <c r="AB644" s="60"/>
      <c r="AC644" s="60"/>
      <c r="AD644" s="60"/>
      <c r="AE644" s="60"/>
      <c r="AF644" s="60"/>
      <c r="AG644" s="60">
        <v>1167</v>
      </c>
      <c r="AH644" s="60"/>
      <c r="AI644" s="60"/>
      <c r="AJ644" s="60"/>
      <c r="AK644" s="60"/>
      <c r="AL644" s="60"/>
      <c r="AM644" s="60"/>
      <c r="AN644" s="60"/>
      <c r="AO644" s="60">
        <v>3524</v>
      </c>
      <c r="AP644" s="60"/>
      <c r="AQ644" s="60"/>
      <c r="AR644" s="60">
        <v>3724</v>
      </c>
      <c r="AS644" s="60"/>
      <c r="AT644" s="60"/>
      <c r="AU644" s="60"/>
      <c r="AV644" s="60"/>
      <c r="AW644" s="60">
        <v>2432.0482596409374</v>
      </c>
      <c r="AX644" s="60"/>
      <c r="AY644" s="60"/>
      <c r="AZ644" s="60">
        <v>2034</v>
      </c>
      <c r="BA644" s="60">
        <v>3566</v>
      </c>
      <c r="BB644" s="60"/>
      <c r="BC644" s="60">
        <v>6170</v>
      </c>
      <c r="BD644" s="60"/>
      <c r="BE644" s="60">
        <v>1026.2673796791448</v>
      </c>
      <c r="BF644" s="60"/>
      <c r="BG644" s="60"/>
      <c r="BH644" s="60"/>
      <c r="BI644" s="60"/>
      <c r="BJ644" s="60">
        <v>2426</v>
      </c>
      <c r="BK644" s="60"/>
      <c r="BL644" s="60"/>
      <c r="BM644" s="60"/>
      <c r="BN644" s="60"/>
      <c r="BO644" s="60"/>
      <c r="BP644" s="60"/>
      <c r="BQ644" s="60">
        <v>1089</v>
      </c>
      <c r="BR644" s="60">
        <v>874</v>
      </c>
      <c r="BS644" s="60"/>
      <c r="BT644" s="60"/>
      <c r="BU644" s="60"/>
      <c r="BV644" s="60">
        <v>1771.271568989865</v>
      </c>
      <c r="BW644" s="60"/>
      <c r="BX644" s="60">
        <v>3005</v>
      </c>
      <c r="BY644" s="60"/>
      <c r="BZ644" s="60"/>
      <c r="CA644" s="60">
        <v>1831.88223528</v>
      </c>
      <c r="CB644" s="60"/>
      <c r="CC644" s="60"/>
      <c r="CD644" s="60"/>
      <c r="CE644" s="60"/>
      <c r="CF644" s="60"/>
      <c r="CG644" s="60"/>
      <c r="CH644" s="60"/>
      <c r="CI644" s="60"/>
      <c r="CJ644" s="60">
        <v>1630.7297047970476</v>
      </c>
      <c r="CK644" s="60"/>
      <c r="CL644" s="60"/>
      <c r="CM644" s="60">
        <v>1291</v>
      </c>
      <c r="CN644" s="60"/>
      <c r="CO644" s="60"/>
      <c r="CP644" s="60"/>
      <c r="CQ644" s="60"/>
      <c r="CR644" s="60"/>
      <c r="CS644" s="60"/>
      <c r="CT644" s="60"/>
      <c r="CU644" s="61"/>
      <c r="CV644" s="60"/>
      <c r="CW644" s="60"/>
      <c r="CX644" s="60"/>
      <c r="CY644" s="60"/>
      <c r="CZ644" s="60"/>
      <c r="DA644" s="60"/>
      <c r="DB644" s="60"/>
      <c r="DC644" s="60"/>
      <c r="DD644" s="60"/>
      <c r="DE644" s="60"/>
      <c r="DF644" s="60"/>
      <c r="DG644" s="60"/>
      <c r="DH644" s="60"/>
      <c r="DI644" s="60">
        <v>815.9362549800793</v>
      </c>
      <c r="DJ644" s="60"/>
      <c r="DK644" s="60">
        <v>5157</v>
      </c>
      <c r="DL644" s="60">
        <v>2528</v>
      </c>
      <c r="DM644" s="60"/>
      <c r="DN644" s="60">
        <v>5742</v>
      </c>
      <c r="DO644" s="60"/>
      <c r="DP644" s="60"/>
      <c r="DQ644" s="60"/>
      <c r="DR644" s="60">
        <v>894</v>
      </c>
      <c r="DS644" s="60"/>
      <c r="DT644" s="60">
        <v>2091</v>
      </c>
      <c r="DU644" s="60"/>
      <c r="DV644" s="60"/>
      <c r="DW644" s="60">
        <v>1753</v>
      </c>
      <c r="DX644" s="60"/>
      <c r="DY644" s="60"/>
      <c r="DZ644" s="60"/>
      <c r="EA644" s="60">
        <v>1338.1952722856354</v>
      </c>
      <c r="EB644" s="60">
        <v>715.89642259497941</v>
      </c>
      <c r="EC644" s="60"/>
      <c r="ED644" s="60"/>
      <c r="EE644" s="60"/>
      <c r="EF644" s="60"/>
      <c r="EG644" s="60"/>
      <c r="EH644" s="60"/>
      <c r="EI644" s="60"/>
      <c r="EJ644" s="60"/>
      <c r="EK644" s="60"/>
      <c r="EL644" s="60">
        <v>1326</v>
      </c>
      <c r="EM644" s="60"/>
      <c r="EN644" s="60"/>
      <c r="EO644" s="60">
        <v>2547</v>
      </c>
      <c r="EP644" s="60"/>
      <c r="EQ644" s="60"/>
      <c r="ER644" s="60"/>
      <c r="ES644" s="60"/>
      <c r="ET644" s="60"/>
      <c r="EU644" s="60"/>
      <c r="EV644" s="60"/>
      <c r="EW644" s="60"/>
      <c r="EX644" s="60"/>
      <c r="EY644" s="60"/>
      <c r="EZ644" s="60"/>
      <c r="FA644" s="60"/>
      <c r="FB644" s="60"/>
      <c r="FC644" s="60"/>
      <c r="FD644" s="60"/>
      <c r="FE644" s="60">
        <v>4500</v>
      </c>
      <c r="FF644" s="60">
        <v>6471.7103999999999</v>
      </c>
      <c r="FG644" s="60"/>
      <c r="FH644" s="60">
        <v>2308</v>
      </c>
      <c r="FI644" s="60"/>
      <c r="FJ644" s="60"/>
      <c r="FK644" s="60"/>
      <c r="FL644" s="60">
        <v>1427</v>
      </c>
      <c r="FM644" s="60"/>
      <c r="FN644" s="60"/>
    </row>
    <row r="645" spans="1:170" ht="15.6" x14ac:dyDescent="0.3">
      <c r="A645" s="56">
        <v>1887</v>
      </c>
      <c r="B645" s="60"/>
      <c r="C645" s="60"/>
      <c r="D645" s="60"/>
      <c r="E645" s="60"/>
      <c r="F645" s="60">
        <v>3841</v>
      </c>
      <c r="G645" s="60"/>
      <c r="H645" s="60">
        <v>7383</v>
      </c>
      <c r="I645" s="60">
        <v>3832</v>
      </c>
      <c r="J645" s="60"/>
      <c r="K645" s="60"/>
      <c r="L645" s="60">
        <v>5180</v>
      </c>
      <c r="M645" s="60"/>
      <c r="N645" s="60"/>
      <c r="O645" s="60"/>
      <c r="P645" s="60"/>
      <c r="Q645" s="60"/>
      <c r="R645" s="60"/>
      <c r="S645" s="60"/>
      <c r="T645" s="60"/>
      <c r="U645" s="60">
        <v>1017</v>
      </c>
      <c r="V645" s="60"/>
      <c r="W645" s="60"/>
      <c r="X645" s="60"/>
      <c r="Y645" s="60">
        <v>3379</v>
      </c>
      <c r="Z645" s="60">
        <v>5172.1684993084427</v>
      </c>
      <c r="AA645" s="60">
        <v>2783</v>
      </c>
      <c r="AB645" s="60">
        <v>912</v>
      </c>
      <c r="AC645" s="60">
        <v>583.67999999999995</v>
      </c>
      <c r="AD645" s="60"/>
      <c r="AE645" s="60"/>
      <c r="AF645" s="60"/>
      <c r="AG645" s="60">
        <v>1160</v>
      </c>
      <c r="AH645" s="60"/>
      <c r="AI645" s="60"/>
      <c r="AJ645" s="60"/>
      <c r="AK645" s="60"/>
      <c r="AL645" s="60"/>
      <c r="AM645" s="60"/>
      <c r="AN645" s="60"/>
      <c r="AO645" s="60">
        <v>3626</v>
      </c>
      <c r="AP645" s="60"/>
      <c r="AQ645" s="60"/>
      <c r="AR645" s="60">
        <v>3818</v>
      </c>
      <c r="AS645" s="60"/>
      <c r="AT645" s="60"/>
      <c r="AU645" s="60"/>
      <c r="AV645" s="60"/>
      <c r="AW645" s="60">
        <v>2378.4457656561799</v>
      </c>
      <c r="AX645" s="60"/>
      <c r="AY645" s="60"/>
      <c r="AZ645" s="60">
        <v>2034</v>
      </c>
      <c r="BA645" s="60">
        <v>3585</v>
      </c>
      <c r="BB645" s="60"/>
      <c r="BC645" s="60">
        <v>6358</v>
      </c>
      <c r="BD645" s="60"/>
      <c r="BE645" s="60">
        <v>1026.2673796791448</v>
      </c>
      <c r="BF645" s="60"/>
      <c r="BG645" s="60"/>
      <c r="BH645" s="60"/>
      <c r="BI645" s="60"/>
      <c r="BJ645" s="60">
        <v>2511</v>
      </c>
      <c r="BK645" s="60"/>
      <c r="BL645" s="60"/>
      <c r="BM645" s="60"/>
      <c r="BN645" s="60"/>
      <c r="BO645" s="60"/>
      <c r="BP645" s="60"/>
      <c r="BQ645" s="60">
        <v>1090</v>
      </c>
      <c r="BR645" s="60">
        <v>912</v>
      </c>
      <c r="BS645" s="60"/>
      <c r="BT645" s="60"/>
      <c r="BU645" s="60"/>
      <c r="BV645" s="60">
        <v>1741.4334499046765</v>
      </c>
      <c r="BW645" s="60"/>
      <c r="BX645" s="60">
        <v>3081</v>
      </c>
      <c r="BY645" s="60"/>
      <c r="BZ645" s="60"/>
      <c r="CA645" s="60">
        <v>1847.5294539000001</v>
      </c>
      <c r="CB645" s="60"/>
      <c r="CC645" s="60"/>
      <c r="CD645" s="60"/>
      <c r="CE645" s="60"/>
      <c r="CF645" s="60"/>
      <c r="CG645" s="60"/>
      <c r="CH645" s="60"/>
      <c r="CI645" s="60"/>
      <c r="CJ645" s="60">
        <v>1578.4068265682654</v>
      </c>
      <c r="CK645" s="60"/>
      <c r="CL645" s="60"/>
      <c r="CM645" s="60">
        <v>1506</v>
      </c>
      <c r="CN645" s="60"/>
      <c r="CO645" s="60"/>
      <c r="CP645" s="60"/>
      <c r="CQ645" s="60"/>
      <c r="CR645" s="60"/>
      <c r="CS645" s="60"/>
      <c r="CT645" s="60"/>
      <c r="CU645" s="61"/>
      <c r="CV645" s="60"/>
      <c r="CW645" s="60"/>
      <c r="CX645" s="60"/>
      <c r="CY645" s="60"/>
      <c r="CZ645" s="60"/>
      <c r="DA645" s="60"/>
      <c r="DB645" s="60"/>
      <c r="DC645" s="60"/>
      <c r="DD645" s="60"/>
      <c r="DE645" s="60"/>
      <c r="DF645" s="60"/>
      <c r="DG645" s="60"/>
      <c r="DH645" s="60"/>
      <c r="DI645" s="60">
        <v>764.94023904382436</v>
      </c>
      <c r="DJ645" s="60"/>
      <c r="DK645" s="60">
        <v>5223</v>
      </c>
      <c r="DL645" s="60">
        <v>2570</v>
      </c>
      <c r="DM645" s="60"/>
      <c r="DN645" s="60">
        <v>5745</v>
      </c>
      <c r="DO645" s="60"/>
      <c r="DP645" s="60"/>
      <c r="DQ645" s="60"/>
      <c r="DR645" s="60">
        <v>826</v>
      </c>
      <c r="DS645" s="60"/>
      <c r="DT645" s="60">
        <v>2087</v>
      </c>
      <c r="DU645" s="60"/>
      <c r="DV645" s="60"/>
      <c r="DW645" s="60">
        <v>1776</v>
      </c>
      <c r="DX645" s="60"/>
      <c r="DY645" s="60"/>
      <c r="DZ645" s="60"/>
      <c r="EA645" s="60">
        <v>1244.407227561343</v>
      </c>
      <c r="EB645" s="60">
        <v>865.11327356311574</v>
      </c>
      <c r="EC645" s="60"/>
      <c r="ED645" s="60"/>
      <c r="EE645" s="60"/>
      <c r="EF645" s="60"/>
      <c r="EG645" s="60"/>
      <c r="EH645" s="60"/>
      <c r="EI645" s="60"/>
      <c r="EJ645" s="60"/>
      <c r="EK645" s="60"/>
      <c r="EL645" s="60">
        <v>1549</v>
      </c>
      <c r="EM645" s="60"/>
      <c r="EN645" s="60"/>
      <c r="EO645" s="60">
        <v>2471</v>
      </c>
      <c r="EP645" s="60"/>
      <c r="EQ645" s="60"/>
      <c r="ER645" s="60"/>
      <c r="ES645" s="60"/>
      <c r="ET645" s="60"/>
      <c r="EU645" s="60"/>
      <c r="EV645" s="60"/>
      <c r="EW645" s="60"/>
      <c r="EX645" s="60"/>
      <c r="EY645" s="60"/>
      <c r="EZ645" s="60"/>
      <c r="FA645" s="60"/>
      <c r="FB645" s="60"/>
      <c r="FC645" s="60"/>
      <c r="FD645" s="60"/>
      <c r="FE645" s="60">
        <v>3677</v>
      </c>
      <c r="FF645" s="60">
        <v>6616.9832000000006</v>
      </c>
      <c r="FG645" s="60"/>
      <c r="FH645" s="60">
        <v>2385</v>
      </c>
      <c r="FI645" s="60"/>
      <c r="FJ645" s="60"/>
      <c r="FK645" s="60"/>
      <c r="FL645" s="60">
        <v>1627</v>
      </c>
      <c r="FM645" s="60"/>
      <c r="FN645" s="60"/>
    </row>
    <row r="646" spans="1:170" ht="15.6" x14ac:dyDescent="0.3">
      <c r="A646" s="56">
        <v>1888</v>
      </c>
      <c r="B646" s="60"/>
      <c r="C646" s="60"/>
      <c r="D646" s="60"/>
      <c r="E646" s="60"/>
      <c r="F646" s="60">
        <v>4219</v>
      </c>
      <c r="G646" s="60"/>
      <c r="H646" s="60">
        <v>7179</v>
      </c>
      <c r="I646" s="60">
        <v>3792</v>
      </c>
      <c r="J646" s="60"/>
      <c r="K646" s="60"/>
      <c r="L646" s="60">
        <v>5176</v>
      </c>
      <c r="M646" s="60"/>
      <c r="N646" s="60"/>
      <c r="O646" s="60"/>
      <c r="P646" s="60"/>
      <c r="Q646" s="60"/>
      <c r="R646" s="60"/>
      <c r="S646" s="60"/>
      <c r="T646" s="60"/>
      <c r="U646" s="60">
        <v>977</v>
      </c>
      <c r="V646" s="60"/>
      <c r="W646" s="60"/>
      <c r="X646" s="60"/>
      <c r="Y646" s="60">
        <v>3585</v>
      </c>
      <c r="Z646" s="60">
        <v>5118.9012148514876</v>
      </c>
      <c r="AA646" s="60">
        <v>2617</v>
      </c>
      <c r="AB646" s="60"/>
      <c r="AC646" s="60"/>
      <c r="AD646" s="60"/>
      <c r="AE646" s="60"/>
      <c r="AF646" s="60"/>
      <c r="AG646" s="60">
        <v>1156</v>
      </c>
      <c r="AH646" s="60"/>
      <c r="AI646" s="60"/>
      <c r="AJ646" s="60"/>
      <c r="AK646" s="60"/>
      <c r="AL646" s="60"/>
      <c r="AM646" s="60"/>
      <c r="AN646" s="60"/>
      <c r="AO646" s="60">
        <v>3732</v>
      </c>
      <c r="AP646" s="60"/>
      <c r="AQ646" s="60"/>
      <c r="AR646" s="60">
        <v>3808</v>
      </c>
      <c r="AS646" s="60"/>
      <c r="AT646" s="60"/>
      <c r="AU646" s="60"/>
      <c r="AV646" s="60"/>
      <c r="AW646" s="60">
        <v>2472.120964733228</v>
      </c>
      <c r="AX646" s="60"/>
      <c r="AY646" s="60"/>
      <c r="AZ646" s="60">
        <v>2075</v>
      </c>
      <c r="BA646" s="60">
        <v>3617</v>
      </c>
      <c r="BB646" s="60"/>
      <c r="BC646" s="60">
        <v>6585</v>
      </c>
      <c r="BD646" s="60"/>
      <c r="BE646" s="60">
        <v>1043.7967914438507</v>
      </c>
      <c r="BF646" s="60"/>
      <c r="BG646" s="60"/>
      <c r="BH646" s="60"/>
      <c r="BI646" s="60"/>
      <c r="BJ646" s="60">
        <v>2566</v>
      </c>
      <c r="BK646" s="60"/>
      <c r="BL646" s="60"/>
      <c r="BM646" s="60"/>
      <c r="BN646" s="60"/>
      <c r="BO646" s="60"/>
      <c r="BP646" s="60"/>
      <c r="BQ646" s="60">
        <v>1081</v>
      </c>
      <c r="BR646" s="60">
        <v>918</v>
      </c>
      <c r="BS646" s="60"/>
      <c r="BT646" s="60"/>
      <c r="BU646" s="60"/>
      <c r="BV646" s="60">
        <v>1801.7097923524216</v>
      </c>
      <c r="BW646" s="60"/>
      <c r="BX646" s="60">
        <v>3065</v>
      </c>
      <c r="BY646" s="60"/>
      <c r="BZ646" s="60"/>
      <c r="CA646" s="60">
        <v>1723.5686034900002</v>
      </c>
      <c r="CB646" s="60"/>
      <c r="CC646" s="60"/>
      <c r="CD646" s="60"/>
      <c r="CE646" s="60"/>
      <c r="CF646" s="60"/>
      <c r="CG646" s="60"/>
      <c r="CH646" s="60"/>
      <c r="CI646" s="60"/>
      <c r="CJ646" s="60">
        <v>1528.9907749077488</v>
      </c>
      <c r="CK646" s="60"/>
      <c r="CL646" s="60"/>
      <c r="CM646" s="60">
        <v>1468</v>
      </c>
      <c r="CN646" s="60"/>
      <c r="CO646" s="60"/>
      <c r="CP646" s="60"/>
      <c r="CQ646" s="60"/>
      <c r="CR646" s="60"/>
      <c r="CS646" s="60"/>
      <c r="CT646" s="60"/>
      <c r="CU646" s="61"/>
      <c r="CV646" s="60"/>
      <c r="CW646" s="60"/>
      <c r="CX646" s="60"/>
      <c r="CY646" s="60"/>
      <c r="CZ646" s="60"/>
      <c r="DA646" s="60"/>
      <c r="DB646" s="60"/>
      <c r="DC646" s="60"/>
      <c r="DD646" s="60"/>
      <c r="DE646" s="60"/>
      <c r="DF646" s="60"/>
      <c r="DG646" s="60"/>
      <c r="DH646" s="60"/>
      <c r="DI646" s="60">
        <v>764.94023904382436</v>
      </c>
      <c r="DJ646" s="60"/>
      <c r="DK646" s="60">
        <v>5231</v>
      </c>
      <c r="DL646" s="60">
        <v>2692</v>
      </c>
      <c r="DM646" s="60"/>
      <c r="DN646" s="60">
        <v>5665</v>
      </c>
      <c r="DO646" s="60"/>
      <c r="DP646" s="60"/>
      <c r="DQ646" s="60"/>
      <c r="DR646" s="60">
        <v>915</v>
      </c>
      <c r="DS646" s="60"/>
      <c r="DT646" s="60">
        <v>2120</v>
      </c>
      <c r="DU646" s="60"/>
      <c r="DV646" s="60"/>
      <c r="DW646" s="60">
        <v>1782</v>
      </c>
      <c r="DX646" s="60"/>
      <c r="DY646" s="60"/>
      <c r="DZ646" s="60"/>
      <c r="EA646" s="60">
        <v>1290.1574932805102</v>
      </c>
      <c r="EB646" s="60">
        <v>842.42257402231007</v>
      </c>
      <c r="EC646" s="60"/>
      <c r="ED646" s="60"/>
      <c r="EE646" s="60"/>
      <c r="EF646" s="60"/>
      <c r="EG646" s="60"/>
      <c r="EH646" s="60"/>
      <c r="EI646" s="60"/>
      <c r="EJ646" s="60"/>
      <c r="EK646" s="60"/>
      <c r="EL646" s="60">
        <v>1490</v>
      </c>
      <c r="EM646" s="60"/>
      <c r="EN646" s="60"/>
      <c r="EO646" s="60">
        <v>2511</v>
      </c>
      <c r="EP646" s="60"/>
      <c r="EQ646" s="60"/>
      <c r="ER646" s="60"/>
      <c r="ES646" s="60"/>
      <c r="ET646" s="60"/>
      <c r="EU646" s="60"/>
      <c r="EV646" s="60"/>
      <c r="EW646" s="60"/>
      <c r="EX646" s="60"/>
      <c r="EY646" s="60"/>
      <c r="EZ646" s="60"/>
      <c r="FA646" s="60"/>
      <c r="FB646" s="60"/>
      <c r="FC646" s="60"/>
      <c r="FD646" s="60"/>
      <c r="FE646" s="60">
        <v>4595</v>
      </c>
      <c r="FF646" s="60">
        <v>6447.2840000000006</v>
      </c>
      <c r="FG646" s="60"/>
      <c r="FH646" s="60">
        <v>2385</v>
      </c>
      <c r="FI646" s="60"/>
      <c r="FJ646" s="60"/>
      <c r="FK646" s="60"/>
      <c r="FL646" s="60">
        <v>1836</v>
      </c>
      <c r="FM646" s="60"/>
      <c r="FN646" s="60"/>
    </row>
    <row r="647" spans="1:170" ht="15.6" x14ac:dyDescent="0.3">
      <c r="A647" s="56">
        <v>1889</v>
      </c>
      <c r="B647" s="60"/>
      <c r="C647" s="60"/>
      <c r="D647" s="60"/>
      <c r="E647" s="60"/>
      <c r="F647" s="60">
        <v>4288</v>
      </c>
      <c r="G647" s="60"/>
      <c r="H647" s="60">
        <v>7567</v>
      </c>
      <c r="I647" s="60">
        <v>3725</v>
      </c>
      <c r="J647" s="60"/>
      <c r="K647" s="60"/>
      <c r="L647" s="60">
        <v>5386</v>
      </c>
      <c r="M647" s="60"/>
      <c r="N647" s="60"/>
      <c r="O647" s="60"/>
      <c r="P647" s="60"/>
      <c r="Q647" s="60"/>
      <c r="R647" s="60"/>
      <c r="S647" s="60"/>
      <c r="T647" s="60"/>
      <c r="U647" s="60">
        <v>991</v>
      </c>
      <c r="V647" s="60"/>
      <c r="W647" s="60"/>
      <c r="X647" s="60"/>
      <c r="Y647" s="60">
        <v>3569</v>
      </c>
      <c r="Z647" s="60">
        <v>5137.3280751436469</v>
      </c>
      <c r="AA647" s="60">
        <v>2708</v>
      </c>
      <c r="AB647" s="60"/>
      <c r="AC647" s="60"/>
      <c r="AD647" s="60"/>
      <c r="AE647" s="60"/>
      <c r="AF647" s="60"/>
      <c r="AG647" s="60">
        <v>1149</v>
      </c>
      <c r="AH647" s="60"/>
      <c r="AI647" s="60"/>
      <c r="AJ647" s="60"/>
      <c r="AK647" s="60"/>
      <c r="AL647" s="60"/>
      <c r="AM647" s="60"/>
      <c r="AN647" s="60"/>
      <c r="AO647" s="60">
        <v>3792</v>
      </c>
      <c r="AP647" s="60"/>
      <c r="AQ647" s="60"/>
      <c r="AR647" s="60">
        <v>3826</v>
      </c>
      <c r="AS647" s="60"/>
      <c r="AT647" s="60"/>
      <c r="AU647" s="60"/>
      <c r="AV647" s="60"/>
      <c r="AW647" s="60">
        <v>2465.8533076077724</v>
      </c>
      <c r="AX647" s="60"/>
      <c r="AY647" s="60"/>
      <c r="AZ647" s="60">
        <v>2115</v>
      </c>
      <c r="BA647" s="60">
        <v>3701</v>
      </c>
      <c r="BB647" s="60"/>
      <c r="BC647" s="60">
        <v>6876</v>
      </c>
      <c r="BD647" s="60"/>
      <c r="BE647" s="60">
        <v>1042.2032085561502</v>
      </c>
      <c r="BF647" s="60"/>
      <c r="BG647" s="60"/>
      <c r="BH647" s="60"/>
      <c r="BI647" s="60"/>
      <c r="BJ647" s="60">
        <v>2391</v>
      </c>
      <c r="BK647" s="60"/>
      <c r="BL647" s="60"/>
      <c r="BM647" s="60"/>
      <c r="BN647" s="60"/>
      <c r="BO647" s="60"/>
      <c r="BP647" s="60"/>
      <c r="BQ647" s="60">
        <v>1070</v>
      </c>
      <c r="BR647" s="60">
        <v>891</v>
      </c>
      <c r="BS647" s="60"/>
      <c r="BT647" s="60"/>
      <c r="BU647" s="60"/>
      <c r="BV647" s="60">
        <v>1878.5945723655259</v>
      </c>
      <c r="BW647" s="60"/>
      <c r="BX647" s="60">
        <v>2971</v>
      </c>
      <c r="BY647" s="60"/>
      <c r="BZ647" s="60"/>
      <c r="CA647" s="60">
        <v>1754.5337501400002</v>
      </c>
      <c r="CB647" s="60"/>
      <c r="CC647" s="60"/>
      <c r="CD647" s="60"/>
      <c r="CE647" s="60"/>
      <c r="CF647" s="60"/>
      <c r="CG647" s="60"/>
      <c r="CH647" s="60"/>
      <c r="CI647" s="60"/>
      <c r="CJ647" s="60">
        <v>1528.9907749077488</v>
      </c>
      <c r="CK647" s="60"/>
      <c r="CL647" s="60"/>
      <c r="CM647" s="60">
        <v>1438</v>
      </c>
      <c r="CN647" s="60"/>
      <c r="CO647" s="60"/>
      <c r="CP647" s="60"/>
      <c r="CQ647" s="60"/>
      <c r="CR647" s="60"/>
      <c r="CS647" s="60"/>
      <c r="CT647" s="60"/>
      <c r="CU647" s="61"/>
      <c r="CV647" s="60"/>
      <c r="CW647" s="60"/>
      <c r="CX647" s="60"/>
      <c r="CY647" s="60"/>
      <c r="CZ647" s="60"/>
      <c r="DA647" s="60"/>
      <c r="DB647" s="60"/>
      <c r="DC647" s="60"/>
      <c r="DD647" s="60"/>
      <c r="DE647" s="60"/>
      <c r="DF647" s="60"/>
      <c r="DG647" s="60"/>
      <c r="DH647" s="60"/>
      <c r="DI647" s="60">
        <v>801.59362549800755</v>
      </c>
      <c r="DJ647" s="60"/>
      <c r="DK647" s="60">
        <v>5349</v>
      </c>
      <c r="DL647" s="60">
        <v>2775</v>
      </c>
      <c r="DM647" s="60"/>
      <c r="DN647" s="60">
        <v>5899</v>
      </c>
      <c r="DO647" s="60"/>
      <c r="DP647" s="60"/>
      <c r="DQ647" s="60"/>
      <c r="DR647" s="60">
        <v>901</v>
      </c>
      <c r="DS647" s="60"/>
      <c r="DT647" s="60">
        <v>2161</v>
      </c>
      <c r="DU647" s="60"/>
      <c r="DV647" s="60"/>
      <c r="DW647" s="60">
        <v>1734</v>
      </c>
      <c r="DX647" s="60"/>
      <c r="DY647" s="60"/>
      <c r="DZ647" s="60"/>
      <c r="EA647" s="60">
        <v>1290.1574932805102</v>
      </c>
      <c r="EB647" s="60">
        <v>669.93199147829876</v>
      </c>
      <c r="EC647" s="60"/>
      <c r="ED647" s="60"/>
      <c r="EE647" s="60"/>
      <c r="EF647" s="60"/>
      <c r="EG647" s="60"/>
      <c r="EH647" s="60"/>
      <c r="EI647" s="60"/>
      <c r="EJ647" s="60"/>
      <c r="EK647" s="60"/>
      <c r="EL647" s="60">
        <v>1387</v>
      </c>
      <c r="EM647" s="60"/>
      <c r="EN647" s="60"/>
      <c r="EO647" s="60">
        <v>2549</v>
      </c>
      <c r="EP647" s="60"/>
      <c r="EQ647" s="60"/>
      <c r="ER647" s="60"/>
      <c r="ES647" s="60"/>
      <c r="ET647" s="60"/>
      <c r="EU647" s="60"/>
      <c r="EV647" s="60"/>
      <c r="EW647" s="60"/>
      <c r="EX647" s="60"/>
      <c r="EY647" s="60"/>
      <c r="EZ647" s="60"/>
      <c r="FA647" s="60"/>
      <c r="FB647" s="60"/>
      <c r="FC647" s="60"/>
      <c r="FD647" s="60"/>
      <c r="FE647" s="60">
        <v>4112</v>
      </c>
      <c r="FF647" s="60">
        <v>6705.6896000000006</v>
      </c>
      <c r="FG647" s="60"/>
      <c r="FH647" s="60">
        <v>2480</v>
      </c>
      <c r="FI647" s="60"/>
      <c r="FJ647" s="60"/>
      <c r="FK647" s="60"/>
      <c r="FL647" s="60">
        <v>1817</v>
      </c>
      <c r="FM647" s="60"/>
      <c r="FN647" s="60"/>
    </row>
    <row r="648" spans="1:170" ht="15.6" x14ac:dyDescent="0.3">
      <c r="A648" s="56">
        <v>1890</v>
      </c>
      <c r="B648" s="60"/>
      <c r="C648" s="60"/>
      <c r="D648" s="60">
        <v>953</v>
      </c>
      <c r="E648" s="60"/>
      <c r="F648" s="60">
        <v>3851</v>
      </c>
      <c r="G648" s="60"/>
      <c r="H648" s="60">
        <v>7106</v>
      </c>
      <c r="I648" s="60">
        <v>3894</v>
      </c>
      <c r="J648" s="60"/>
      <c r="K648" s="60"/>
      <c r="L648" s="60">
        <v>5464</v>
      </c>
      <c r="M648" s="60"/>
      <c r="N648" s="60"/>
      <c r="O648" s="60"/>
      <c r="P648" s="60"/>
      <c r="Q648" s="60"/>
      <c r="R648" s="60"/>
      <c r="S648" s="60"/>
      <c r="T648" s="60">
        <v>1361</v>
      </c>
      <c r="U648" s="60">
        <v>1084</v>
      </c>
      <c r="V648" s="60"/>
      <c r="W648" s="60"/>
      <c r="X648" s="60"/>
      <c r="Y648" s="60">
        <v>3790</v>
      </c>
      <c r="Z648" s="60">
        <v>5309.3204850550401</v>
      </c>
      <c r="AA648" s="60">
        <v>2907</v>
      </c>
      <c r="AB648" s="60">
        <v>964</v>
      </c>
      <c r="AC648" s="60"/>
      <c r="AD648" s="60"/>
      <c r="AE648" s="60"/>
      <c r="AF648" s="60"/>
      <c r="AG648" s="60">
        <v>1144</v>
      </c>
      <c r="AH648" s="60"/>
      <c r="AI648" s="60"/>
      <c r="AJ648" s="60"/>
      <c r="AK648" s="60">
        <v>2399</v>
      </c>
      <c r="AL648" s="60"/>
      <c r="AM648" s="60"/>
      <c r="AN648" s="60"/>
      <c r="AO648" s="60">
        <v>3870</v>
      </c>
      <c r="AP648" s="60"/>
      <c r="AQ648" s="60"/>
      <c r="AR648" s="60">
        <v>4022</v>
      </c>
      <c r="AS648" s="60"/>
      <c r="AT648" s="60"/>
      <c r="AU648" s="60">
        <v>893</v>
      </c>
      <c r="AV648" s="60"/>
      <c r="AW648" s="60">
        <v>2459.6170115845034</v>
      </c>
      <c r="AX648" s="60"/>
      <c r="AY648" s="60"/>
      <c r="AZ648" s="60">
        <v>2201</v>
      </c>
      <c r="BA648" s="60">
        <v>3787</v>
      </c>
      <c r="BB648" s="60"/>
      <c r="BC648" s="60">
        <v>6845</v>
      </c>
      <c r="BD648" s="60"/>
      <c r="BE648" s="60">
        <v>1053.3582887700538</v>
      </c>
      <c r="BF648" s="60"/>
      <c r="BG648" s="60"/>
      <c r="BH648" s="60"/>
      <c r="BI648" s="60"/>
      <c r="BJ648" s="60">
        <v>2257</v>
      </c>
      <c r="BK648" s="60"/>
      <c r="BL648" s="60"/>
      <c r="BM648" s="60"/>
      <c r="BN648" s="60"/>
      <c r="BO648" s="60"/>
      <c r="BP648" s="60">
        <v>2348</v>
      </c>
      <c r="BQ648" s="60">
        <v>1030</v>
      </c>
      <c r="BR648" s="60">
        <v>931</v>
      </c>
      <c r="BS648" s="60"/>
      <c r="BT648" s="60"/>
      <c r="BU648" s="60"/>
      <c r="BV648" s="60">
        <v>1957.954970745772</v>
      </c>
      <c r="BW648" s="60"/>
      <c r="BX648" s="60">
        <v>2974</v>
      </c>
      <c r="BY648" s="60">
        <v>881</v>
      </c>
      <c r="BZ648" s="60"/>
      <c r="CA648" s="60">
        <v>1853.57544798</v>
      </c>
      <c r="CB648" s="60"/>
      <c r="CC648" s="60"/>
      <c r="CD648" s="60"/>
      <c r="CE648" s="60"/>
      <c r="CF648" s="60"/>
      <c r="CG648" s="60"/>
      <c r="CH648" s="60"/>
      <c r="CI648" s="60"/>
      <c r="CJ648" s="60">
        <v>1517.3634686346861</v>
      </c>
      <c r="CK648" s="60"/>
      <c r="CL648" s="60"/>
      <c r="CM648" s="60">
        <v>1666</v>
      </c>
      <c r="CN648" s="60"/>
      <c r="CO648" s="60"/>
      <c r="CP648" s="60"/>
      <c r="CQ648" s="60"/>
      <c r="CR648" s="60"/>
      <c r="CS648" s="60"/>
      <c r="CT648" s="60"/>
      <c r="CU648" s="61">
        <v>1568</v>
      </c>
      <c r="CV648" s="60"/>
      <c r="CW648" s="60"/>
      <c r="CX648" s="60"/>
      <c r="CY648" s="60"/>
      <c r="CZ648" s="60"/>
      <c r="DA648" s="60"/>
      <c r="DB648" s="60"/>
      <c r="DC648" s="60"/>
      <c r="DD648" s="60"/>
      <c r="DE648" s="60"/>
      <c r="DF648" s="60"/>
      <c r="DG648" s="60"/>
      <c r="DH648" s="60"/>
      <c r="DI648" s="60">
        <v>764.94023904382425</v>
      </c>
      <c r="DJ648" s="60"/>
      <c r="DK648" s="60">
        <v>5078</v>
      </c>
      <c r="DL648" s="60">
        <v>2769</v>
      </c>
      <c r="DM648" s="60"/>
      <c r="DN648" s="60">
        <v>5985</v>
      </c>
      <c r="DO648" s="60"/>
      <c r="DP648" s="60"/>
      <c r="DQ648" s="60"/>
      <c r="DR648" s="60">
        <v>846</v>
      </c>
      <c r="DS648" s="60"/>
      <c r="DT648" s="60">
        <v>2204</v>
      </c>
      <c r="DU648" s="60"/>
      <c r="DV648" s="60"/>
      <c r="DW648" s="60">
        <v>1798</v>
      </c>
      <c r="DX648" s="60"/>
      <c r="DY648" s="60"/>
      <c r="DZ648" s="60"/>
      <c r="EA648" s="60">
        <v>1294.7325198524268</v>
      </c>
      <c r="EB648" s="60">
        <v>767.6976369311808</v>
      </c>
      <c r="EC648" s="60"/>
      <c r="ED648" s="60"/>
      <c r="EE648" s="60"/>
      <c r="EF648" s="60"/>
      <c r="EG648" s="60"/>
      <c r="EH648" s="60"/>
      <c r="EI648" s="60"/>
      <c r="EJ648" s="60"/>
      <c r="EK648" s="60"/>
      <c r="EL648" s="60">
        <v>1380</v>
      </c>
      <c r="EM648" s="60"/>
      <c r="EN648" s="60"/>
      <c r="EO648" s="60">
        <v>2606</v>
      </c>
      <c r="EP648" s="60"/>
      <c r="EQ648" s="60"/>
      <c r="ER648" s="60"/>
      <c r="ES648" s="60"/>
      <c r="ET648" s="60"/>
      <c r="EU648" s="60">
        <v>1250</v>
      </c>
      <c r="EV648" s="60"/>
      <c r="EW648" s="60"/>
      <c r="EX648" s="60"/>
      <c r="EY648" s="60"/>
      <c r="EZ648" s="60"/>
      <c r="FA648" s="60"/>
      <c r="FB648" s="60"/>
      <c r="FC648" s="60"/>
      <c r="FD648" s="60"/>
      <c r="FE648" s="60">
        <v>3628</v>
      </c>
      <c r="FF648" s="60">
        <v>6664.5504000000001</v>
      </c>
      <c r="FG648" s="60"/>
      <c r="FH648" s="60">
        <v>2673</v>
      </c>
      <c r="FI648" s="60"/>
      <c r="FJ648" s="60"/>
      <c r="FK648" s="60">
        <v>1237</v>
      </c>
      <c r="FL648" s="60">
        <v>1830</v>
      </c>
      <c r="FM648" s="60"/>
      <c r="FN648" s="60"/>
    </row>
    <row r="649" spans="1:170" ht="15.6" x14ac:dyDescent="0.3">
      <c r="A649" s="56">
        <v>1891</v>
      </c>
      <c r="B649" s="60"/>
      <c r="C649" s="60"/>
      <c r="D649" s="60"/>
      <c r="E649" s="60"/>
      <c r="F649" s="60">
        <v>3631</v>
      </c>
      <c r="G649" s="60"/>
      <c r="H649" s="60">
        <v>7438</v>
      </c>
      <c r="I649" s="60">
        <v>3995</v>
      </c>
      <c r="J649" s="60"/>
      <c r="K649" s="60"/>
      <c r="L649" s="60">
        <v>5412</v>
      </c>
      <c r="M649" s="60"/>
      <c r="N649" s="60"/>
      <c r="O649" s="60"/>
      <c r="P649" s="60"/>
      <c r="Q649" s="60"/>
      <c r="R649" s="60"/>
      <c r="S649" s="60"/>
      <c r="T649" s="60">
        <v>1371</v>
      </c>
      <c r="U649" s="60">
        <v>1152</v>
      </c>
      <c r="V649" s="60"/>
      <c r="W649" s="60"/>
      <c r="X649" s="60"/>
      <c r="Y649" s="60">
        <v>3840</v>
      </c>
      <c r="Z649" s="60">
        <v>4937.0661527116517</v>
      </c>
      <c r="AA649" s="60">
        <v>3038</v>
      </c>
      <c r="AB649" s="60"/>
      <c r="AC649" s="60"/>
      <c r="AD649" s="60"/>
      <c r="AE649" s="60"/>
      <c r="AF649" s="60"/>
      <c r="AG649" s="60">
        <v>1138</v>
      </c>
      <c r="AH649" s="60"/>
      <c r="AI649" s="60"/>
      <c r="AJ649" s="60"/>
      <c r="AK649" s="60"/>
      <c r="AL649" s="60"/>
      <c r="AM649" s="60"/>
      <c r="AN649" s="60"/>
      <c r="AO649" s="60">
        <v>3821</v>
      </c>
      <c r="AP649" s="60"/>
      <c r="AQ649" s="60"/>
      <c r="AR649" s="60">
        <v>4073</v>
      </c>
      <c r="AS649" s="60"/>
      <c r="AT649" s="60"/>
      <c r="AU649" s="60"/>
      <c r="AV649" s="60"/>
      <c r="AW649" s="60">
        <v>2506.0656557088364</v>
      </c>
      <c r="AX649" s="60"/>
      <c r="AY649" s="60"/>
      <c r="AZ649" s="60">
        <v>2152</v>
      </c>
      <c r="BA649" s="60">
        <v>3877</v>
      </c>
      <c r="BB649" s="60"/>
      <c r="BC649" s="60">
        <v>6781</v>
      </c>
      <c r="BD649" s="60"/>
      <c r="BE649" s="60">
        <v>1112.3208556149737</v>
      </c>
      <c r="BF649" s="60"/>
      <c r="BG649" s="60"/>
      <c r="BH649" s="60"/>
      <c r="BI649" s="60"/>
      <c r="BJ649" s="60">
        <v>1967</v>
      </c>
      <c r="BK649" s="60"/>
      <c r="BL649" s="60"/>
      <c r="BM649" s="60"/>
      <c r="BN649" s="60"/>
      <c r="BO649" s="60"/>
      <c r="BP649" s="60"/>
      <c r="BQ649" s="60">
        <v>1049</v>
      </c>
      <c r="BR649" s="60">
        <v>843</v>
      </c>
      <c r="BS649" s="60"/>
      <c r="BT649" s="60"/>
      <c r="BU649" s="60"/>
      <c r="BV649" s="60">
        <v>2005.0107698518184</v>
      </c>
      <c r="BW649" s="60"/>
      <c r="BX649" s="60">
        <v>3014</v>
      </c>
      <c r="BY649" s="60"/>
      <c r="BZ649" s="60"/>
      <c r="CA649" s="60">
        <v>1749.73712877</v>
      </c>
      <c r="CB649" s="60"/>
      <c r="CC649" s="60"/>
      <c r="CD649" s="60"/>
      <c r="CE649" s="60"/>
      <c r="CF649" s="60"/>
      <c r="CG649" s="60"/>
      <c r="CH649" s="60"/>
      <c r="CI649" s="60"/>
      <c r="CJ649" s="60">
        <v>1523.1771217712176</v>
      </c>
      <c r="CK649" s="60"/>
      <c r="CL649" s="60"/>
      <c r="CM649" s="60">
        <v>1653</v>
      </c>
      <c r="CN649" s="60"/>
      <c r="CO649" s="60"/>
      <c r="CP649" s="60"/>
      <c r="CQ649" s="60"/>
      <c r="CR649" s="60"/>
      <c r="CS649" s="60"/>
      <c r="CT649" s="60"/>
      <c r="CU649" s="61"/>
      <c r="CV649" s="60"/>
      <c r="CW649" s="60"/>
      <c r="CX649" s="60"/>
      <c r="CY649" s="60"/>
      <c r="CZ649" s="60"/>
      <c r="DA649" s="60"/>
      <c r="DB649" s="60"/>
      <c r="DC649" s="60"/>
      <c r="DD649" s="60"/>
      <c r="DE649" s="60"/>
      <c r="DF649" s="60"/>
      <c r="DG649" s="60"/>
      <c r="DH649" s="60"/>
      <c r="DI649" s="60">
        <v>870.11952191235002</v>
      </c>
      <c r="DJ649" s="60"/>
      <c r="DK649" s="60">
        <v>5035</v>
      </c>
      <c r="DL649" s="60">
        <v>2762</v>
      </c>
      <c r="DM649" s="60"/>
      <c r="DN649" s="60">
        <v>5947</v>
      </c>
      <c r="DO649" s="60"/>
      <c r="DP649" s="60"/>
      <c r="DQ649" s="60"/>
      <c r="DR649" s="60">
        <v>901</v>
      </c>
      <c r="DS649" s="60"/>
      <c r="DT649" s="60">
        <v>2235</v>
      </c>
      <c r="DU649" s="60"/>
      <c r="DV649" s="60"/>
      <c r="DW649" s="60">
        <v>1752</v>
      </c>
      <c r="DX649" s="60"/>
      <c r="DY649" s="60"/>
      <c r="DZ649" s="60"/>
      <c r="EA649" s="60">
        <v>1326.7577058558436</v>
      </c>
      <c r="EB649" s="60">
        <v>668.33603789574033</v>
      </c>
      <c r="EC649" s="60"/>
      <c r="ED649" s="60"/>
      <c r="EE649" s="60"/>
      <c r="EF649" s="60"/>
      <c r="EG649" s="60"/>
      <c r="EH649" s="60"/>
      <c r="EI649" s="60"/>
      <c r="EJ649" s="60"/>
      <c r="EK649" s="60"/>
      <c r="EL649" s="60">
        <v>1264</v>
      </c>
      <c r="EM649" s="60"/>
      <c r="EN649" s="60"/>
      <c r="EO649" s="60">
        <v>2748</v>
      </c>
      <c r="EP649" s="60"/>
      <c r="EQ649" s="60"/>
      <c r="ER649" s="60"/>
      <c r="ES649" s="60"/>
      <c r="ET649" s="60"/>
      <c r="EU649" s="60"/>
      <c r="EV649" s="60"/>
      <c r="EW649" s="60"/>
      <c r="EX649" s="60"/>
      <c r="EY649" s="60"/>
      <c r="EZ649" s="60"/>
      <c r="FA649" s="60"/>
      <c r="FB649" s="60"/>
      <c r="FC649" s="60"/>
      <c r="FD649" s="60"/>
      <c r="FE649" s="60">
        <v>3677</v>
      </c>
      <c r="FF649" s="60">
        <v>6811.1088</v>
      </c>
      <c r="FG649" s="60"/>
      <c r="FH649" s="60">
        <v>2520</v>
      </c>
      <c r="FI649" s="60"/>
      <c r="FJ649" s="60"/>
      <c r="FK649" s="60"/>
      <c r="FL649" s="60">
        <v>1906</v>
      </c>
      <c r="FM649" s="60"/>
      <c r="FN649" s="60"/>
    </row>
    <row r="650" spans="1:170" ht="15.6" x14ac:dyDescent="0.3">
      <c r="A650" s="56">
        <v>1892</v>
      </c>
      <c r="B650" s="60"/>
      <c r="C650" s="60"/>
      <c r="D650" s="60"/>
      <c r="E650" s="60"/>
      <c r="F650" s="60">
        <v>4251</v>
      </c>
      <c r="G650" s="60"/>
      <c r="H650" s="60">
        <v>6368</v>
      </c>
      <c r="I650" s="60">
        <v>4041</v>
      </c>
      <c r="J650" s="60"/>
      <c r="K650" s="60"/>
      <c r="L650" s="60">
        <v>5486</v>
      </c>
      <c r="M650" s="60"/>
      <c r="N650" s="60"/>
      <c r="O650" s="60"/>
      <c r="P650" s="60">
        <v>1804</v>
      </c>
      <c r="Q650" s="60"/>
      <c r="R650" s="60"/>
      <c r="S650" s="60"/>
      <c r="T650" s="60">
        <v>1390</v>
      </c>
      <c r="U650" s="60">
        <v>999</v>
      </c>
      <c r="V650" s="60"/>
      <c r="W650" s="60"/>
      <c r="X650" s="60"/>
      <c r="Y650" s="60">
        <v>3779</v>
      </c>
      <c r="Z650" s="60">
        <v>5270.1858763960581</v>
      </c>
      <c r="AA650" s="60">
        <v>3005</v>
      </c>
      <c r="AB650" s="60"/>
      <c r="AC650" s="60"/>
      <c r="AD650" s="60"/>
      <c r="AE650" s="60"/>
      <c r="AF650" s="60"/>
      <c r="AG650" s="60">
        <v>1132</v>
      </c>
      <c r="AH650" s="60"/>
      <c r="AI650" s="60"/>
      <c r="AJ650" s="60"/>
      <c r="AK650" s="60"/>
      <c r="AL650" s="60">
        <v>1737</v>
      </c>
      <c r="AM650" s="60"/>
      <c r="AN650" s="60"/>
      <c r="AO650" s="60">
        <v>3936</v>
      </c>
      <c r="AP650" s="60"/>
      <c r="AQ650" s="60"/>
      <c r="AR650" s="60">
        <v>4141</v>
      </c>
      <c r="AS650" s="60"/>
      <c r="AT650" s="60"/>
      <c r="AU650" s="60"/>
      <c r="AV650" s="60"/>
      <c r="AW650" s="60">
        <v>2716.7375926575505</v>
      </c>
      <c r="AX650" s="60"/>
      <c r="AY650" s="60"/>
      <c r="AZ650" s="60">
        <v>2040</v>
      </c>
      <c r="BA650" s="60">
        <v>3974</v>
      </c>
      <c r="BB650" s="60"/>
      <c r="BC650" s="60">
        <v>6553</v>
      </c>
      <c r="BD650" s="60"/>
      <c r="BE650" s="60">
        <v>1070.8877005347597</v>
      </c>
      <c r="BF650" s="60"/>
      <c r="BG650" s="60"/>
      <c r="BH650" s="60"/>
      <c r="BI650" s="60"/>
      <c r="BJ650" s="60">
        <v>2053</v>
      </c>
      <c r="BK650" s="60"/>
      <c r="BL650" s="60"/>
      <c r="BM650" s="60"/>
      <c r="BN650" s="60"/>
      <c r="BO650" s="60"/>
      <c r="BP650" s="60"/>
      <c r="BQ650" s="60">
        <v>1081</v>
      </c>
      <c r="BR650" s="60">
        <v>910</v>
      </c>
      <c r="BS650" s="60"/>
      <c r="BT650" s="60"/>
      <c r="BU650" s="60"/>
      <c r="BV650" s="60">
        <v>2133.1962987814472</v>
      </c>
      <c r="BW650" s="60"/>
      <c r="BX650" s="60">
        <v>3017</v>
      </c>
      <c r="BY650" s="60"/>
      <c r="BZ650" s="60"/>
      <c r="CA650" s="60">
        <v>1841.7019051500001</v>
      </c>
      <c r="CB650" s="60"/>
      <c r="CC650" s="60"/>
      <c r="CD650" s="60"/>
      <c r="CE650" s="60"/>
      <c r="CF650" s="60"/>
      <c r="CG650" s="60"/>
      <c r="CH650" s="60"/>
      <c r="CI650" s="60"/>
      <c r="CJ650" s="60">
        <v>1523.1771217712176</v>
      </c>
      <c r="CK650" s="60"/>
      <c r="CL650" s="60"/>
      <c r="CM650" s="60">
        <v>1677</v>
      </c>
      <c r="CN650" s="60"/>
      <c r="CO650" s="60"/>
      <c r="CP650" s="60"/>
      <c r="CQ650" s="60"/>
      <c r="CR650" s="60"/>
      <c r="CS650" s="60"/>
      <c r="CT650" s="60"/>
      <c r="CU650" s="61"/>
      <c r="CV650" s="60"/>
      <c r="CW650" s="60"/>
      <c r="CX650" s="60"/>
      <c r="CY650" s="60"/>
      <c r="CZ650" s="60"/>
      <c r="DA650" s="60"/>
      <c r="DB650" s="60"/>
      <c r="DC650" s="60"/>
      <c r="DD650" s="60"/>
      <c r="DE650" s="60"/>
      <c r="DF650" s="60"/>
      <c r="DG650" s="60"/>
      <c r="DH650" s="60"/>
      <c r="DI650" s="60">
        <v>833.46613545816683</v>
      </c>
      <c r="DJ650" s="60"/>
      <c r="DK650" s="60">
        <v>5131</v>
      </c>
      <c r="DL650" s="60">
        <v>2748</v>
      </c>
      <c r="DM650" s="60"/>
      <c r="DN650" s="60">
        <v>6059</v>
      </c>
      <c r="DO650" s="60"/>
      <c r="DP650" s="60"/>
      <c r="DQ650" s="60"/>
      <c r="DR650" s="60">
        <v>925</v>
      </c>
      <c r="DS650" s="60"/>
      <c r="DT650" s="60">
        <v>2276</v>
      </c>
      <c r="DU650" s="60"/>
      <c r="DV650" s="60"/>
      <c r="DW650" s="60">
        <v>1733</v>
      </c>
      <c r="DX650" s="60"/>
      <c r="DY650" s="60"/>
      <c r="DZ650" s="60"/>
      <c r="EA650" s="60">
        <v>1436.5583435818444</v>
      </c>
      <c r="EB650" s="60">
        <v>767.43335497464068</v>
      </c>
      <c r="EC650" s="60"/>
      <c r="ED650" s="60"/>
      <c r="EE650" s="60"/>
      <c r="EF650" s="60"/>
      <c r="EG650" s="60"/>
      <c r="EH650" s="60"/>
      <c r="EI650" s="60"/>
      <c r="EJ650" s="60"/>
      <c r="EK650" s="60"/>
      <c r="EL650" s="60">
        <v>1385</v>
      </c>
      <c r="EM650" s="60"/>
      <c r="EN650" s="60"/>
      <c r="EO650" s="60">
        <v>2713</v>
      </c>
      <c r="EP650" s="60"/>
      <c r="EQ650" s="60"/>
      <c r="ER650" s="60"/>
      <c r="ES650" s="60"/>
      <c r="ET650" s="60"/>
      <c r="EU650" s="60"/>
      <c r="EV650" s="60"/>
      <c r="EW650" s="60"/>
      <c r="EX650" s="60"/>
      <c r="EY650" s="60"/>
      <c r="EZ650" s="60"/>
      <c r="FA650" s="60"/>
      <c r="FB650" s="60"/>
      <c r="FC650" s="60"/>
      <c r="FD650" s="60"/>
      <c r="FE650" s="60">
        <v>3677</v>
      </c>
      <c r="FF650" s="60">
        <v>7324.0632000000005</v>
      </c>
      <c r="FG650" s="60"/>
      <c r="FH650" s="60">
        <v>2270</v>
      </c>
      <c r="FI650" s="60"/>
      <c r="FJ650" s="60"/>
      <c r="FK650" s="60"/>
      <c r="FL650" s="60">
        <v>1860</v>
      </c>
      <c r="FM650" s="60"/>
      <c r="FN650" s="60"/>
    </row>
    <row r="651" spans="1:170" ht="15.6" x14ac:dyDescent="0.3">
      <c r="A651" s="56">
        <v>1893</v>
      </c>
      <c r="B651" s="60"/>
      <c r="C651" s="60"/>
      <c r="D651" s="60"/>
      <c r="E651" s="60"/>
      <c r="F651" s="60">
        <v>4409</v>
      </c>
      <c r="G651" s="60"/>
      <c r="H651" s="60">
        <v>5910</v>
      </c>
      <c r="I651" s="60">
        <v>4025</v>
      </c>
      <c r="J651" s="60"/>
      <c r="K651" s="60"/>
      <c r="L651" s="60">
        <v>5507</v>
      </c>
      <c r="M651" s="60"/>
      <c r="N651" s="60"/>
      <c r="O651" s="60"/>
      <c r="P651" s="60"/>
      <c r="Q651" s="60"/>
      <c r="R651" s="60"/>
      <c r="S651" s="60"/>
      <c r="T651" s="60">
        <v>1390</v>
      </c>
      <c r="U651" s="60">
        <v>850</v>
      </c>
      <c r="V651" s="60"/>
      <c r="W651" s="60"/>
      <c r="X651" s="60"/>
      <c r="Y651" s="60">
        <v>3720</v>
      </c>
      <c r="Z651" s="60">
        <v>5339.8903028206978</v>
      </c>
      <c r="AA651" s="60">
        <v>3084</v>
      </c>
      <c r="AB651" s="60"/>
      <c r="AC651" s="60"/>
      <c r="AD651" s="60"/>
      <c r="AE651" s="60"/>
      <c r="AF651" s="60"/>
      <c r="AG651" s="60">
        <v>1127</v>
      </c>
      <c r="AH651" s="60"/>
      <c r="AI651" s="60"/>
      <c r="AJ651" s="60"/>
      <c r="AK651" s="60"/>
      <c r="AL651" s="60"/>
      <c r="AM651" s="60"/>
      <c r="AN651" s="60"/>
      <c r="AO651" s="60">
        <v>4089</v>
      </c>
      <c r="AP651" s="60"/>
      <c r="AQ651" s="60"/>
      <c r="AR651" s="60">
        <v>4191</v>
      </c>
      <c r="AS651" s="60"/>
      <c r="AT651" s="60"/>
      <c r="AU651" s="60"/>
      <c r="AV651" s="60"/>
      <c r="AW651" s="60">
        <v>2599.6632022415261</v>
      </c>
      <c r="AX651" s="60"/>
      <c r="AY651" s="60"/>
      <c r="AZ651" s="60">
        <v>2138</v>
      </c>
      <c r="BA651" s="60">
        <v>4041</v>
      </c>
      <c r="BB651" s="60"/>
      <c r="BC651" s="60">
        <v>6486</v>
      </c>
      <c r="BD651" s="60"/>
      <c r="BE651" s="60">
        <v>1080.4491978609628</v>
      </c>
      <c r="BF651" s="60"/>
      <c r="BG651" s="60"/>
      <c r="BH651" s="60"/>
      <c r="BI651" s="60"/>
      <c r="BJ651" s="60">
        <v>2185</v>
      </c>
      <c r="BK651" s="60"/>
      <c r="BL651" s="60"/>
      <c r="BM651" s="60"/>
      <c r="BN651" s="60"/>
      <c r="BO651" s="60"/>
      <c r="BP651" s="60"/>
      <c r="BQ651" s="60">
        <v>1103</v>
      </c>
      <c r="BR651" s="60">
        <v>931</v>
      </c>
      <c r="BS651" s="60"/>
      <c r="BT651" s="60"/>
      <c r="BU651" s="60"/>
      <c r="BV651" s="60">
        <v>2271.4685355020438</v>
      </c>
      <c r="BW651" s="60"/>
      <c r="BX651" s="60">
        <v>3064</v>
      </c>
      <c r="BY651" s="60"/>
      <c r="BZ651" s="60"/>
      <c r="CA651" s="60">
        <v>1832.4438964200001</v>
      </c>
      <c r="CB651" s="60"/>
      <c r="CC651" s="60"/>
      <c r="CD651" s="60"/>
      <c r="CE651" s="60"/>
      <c r="CF651" s="60"/>
      <c r="CG651" s="60"/>
      <c r="CH651" s="60"/>
      <c r="CI651" s="60"/>
      <c r="CJ651" s="60">
        <v>1540.6180811808117</v>
      </c>
      <c r="CK651" s="60"/>
      <c r="CL651" s="60"/>
      <c r="CM651" s="60">
        <v>1677</v>
      </c>
      <c r="CN651" s="60"/>
      <c r="CO651" s="60"/>
      <c r="CP651" s="60"/>
      <c r="CQ651" s="60"/>
      <c r="CR651" s="60"/>
      <c r="CS651" s="60"/>
      <c r="CT651" s="60"/>
      <c r="CU651" s="61"/>
      <c r="CV651" s="60"/>
      <c r="CW651" s="60"/>
      <c r="CX651" s="60"/>
      <c r="CY651" s="60"/>
      <c r="CZ651" s="60"/>
      <c r="DA651" s="60"/>
      <c r="DB651" s="60"/>
      <c r="DC651" s="60"/>
      <c r="DD651" s="60"/>
      <c r="DE651" s="60"/>
      <c r="DF651" s="60"/>
      <c r="DG651" s="60"/>
      <c r="DH651" s="60"/>
      <c r="DI651" s="60">
        <v>858.9641434262943</v>
      </c>
      <c r="DJ651" s="60"/>
      <c r="DK651" s="60">
        <v>5019</v>
      </c>
      <c r="DL651" s="60">
        <v>2820</v>
      </c>
      <c r="DM651" s="60"/>
      <c r="DN651" s="60">
        <v>6038</v>
      </c>
      <c r="DO651" s="60"/>
      <c r="DP651" s="60"/>
      <c r="DQ651" s="60"/>
      <c r="DR651" s="60">
        <v>864</v>
      </c>
      <c r="DS651" s="60"/>
      <c r="DT651" s="60">
        <v>2311</v>
      </c>
      <c r="DU651" s="60"/>
      <c r="DV651" s="60"/>
      <c r="DW651" s="60">
        <v>1755</v>
      </c>
      <c r="DX651" s="60"/>
      <c r="DY651" s="60"/>
      <c r="DZ651" s="60"/>
      <c r="EA651" s="60">
        <v>1386.2330512907606</v>
      </c>
      <c r="EB651" s="60">
        <v>953.38584399682384</v>
      </c>
      <c r="EC651" s="60"/>
      <c r="ED651" s="60"/>
      <c r="EE651" s="60"/>
      <c r="EF651" s="60"/>
      <c r="EG651" s="60"/>
      <c r="EH651" s="60"/>
      <c r="EI651" s="60"/>
      <c r="EJ651" s="60"/>
      <c r="EK651" s="60"/>
      <c r="EL651" s="60">
        <v>1568</v>
      </c>
      <c r="EM651" s="60"/>
      <c r="EN651" s="60"/>
      <c r="EO651" s="60">
        <v>2778</v>
      </c>
      <c r="EP651" s="60"/>
      <c r="EQ651" s="60"/>
      <c r="ER651" s="60"/>
      <c r="ES651" s="60"/>
      <c r="ET651" s="60"/>
      <c r="EU651" s="60"/>
      <c r="EV651" s="60"/>
      <c r="EW651" s="60"/>
      <c r="EX651" s="60"/>
      <c r="EY651" s="60"/>
      <c r="EZ651" s="60"/>
      <c r="FA651" s="60"/>
      <c r="FB651" s="60"/>
      <c r="FC651" s="60"/>
      <c r="FD651" s="60"/>
      <c r="FE651" s="60">
        <v>3870</v>
      </c>
      <c r="FF651" s="60">
        <v>6834.2496000000001</v>
      </c>
      <c r="FG651" s="60"/>
      <c r="FH651" s="60">
        <v>2270</v>
      </c>
      <c r="FI651" s="60"/>
      <c r="FJ651" s="60"/>
      <c r="FK651" s="60"/>
      <c r="FL651" s="60">
        <v>1843</v>
      </c>
      <c r="FM651" s="60"/>
      <c r="FN651" s="60"/>
    </row>
    <row r="652" spans="1:170" ht="15.6" x14ac:dyDescent="0.3">
      <c r="A652" s="56">
        <v>1894</v>
      </c>
      <c r="B652" s="60"/>
      <c r="C652" s="60"/>
      <c r="D652" s="60"/>
      <c r="E652" s="60"/>
      <c r="F652" s="60">
        <v>4968</v>
      </c>
      <c r="G652" s="60"/>
      <c r="H652" s="60">
        <v>6003</v>
      </c>
      <c r="I652" s="60">
        <v>4216</v>
      </c>
      <c r="J652" s="60"/>
      <c r="K652" s="60"/>
      <c r="L652" s="60">
        <v>5528</v>
      </c>
      <c r="M652" s="60"/>
      <c r="N652" s="60"/>
      <c r="O652" s="60"/>
      <c r="P652" s="60"/>
      <c r="Q652" s="60"/>
      <c r="R652" s="60"/>
      <c r="S652" s="60"/>
      <c r="T652" s="60">
        <v>1446</v>
      </c>
      <c r="U652" s="60">
        <v>850</v>
      </c>
      <c r="V652" s="60"/>
      <c r="W652" s="60"/>
      <c r="X652" s="60"/>
      <c r="Y652" s="60">
        <v>3857</v>
      </c>
      <c r="Z652" s="60">
        <v>5337.312073469071</v>
      </c>
      <c r="AA652" s="60">
        <v>2978</v>
      </c>
      <c r="AB652" s="60"/>
      <c r="AC652" s="60"/>
      <c r="AD652" s="60"/>
      <c r="AE652" s="60"/>
      <c r="AF652" s="60"/>
      <c r="AG652" s="60">
        <v>1121</v>
      </c>
      <c r="AH652" s="60"/>
      <c r="AI652" s="60"/>
      <c r="AJ652" s="60"/>
      <c r="AK652" s="60"/>
      <c r="AL652" s="60"/>
      <c r="AM652" s="60"/>
      <c r="AN652" s="60"/>
      <c r="AO652" s="60">
        <v>4141</v>
      </c>
      <c r="AP652" s="60"/>
      <c r="AQ652" s="60"/>
      <c r="AR652" s="60">
        <v>4235</v>
      </c>
      <c r="AS652" s="60"/>
      <c r="AT652" s="60"/>
      <c r="AU652" s="60"/>
      <c r="AV652" s="60"/>
      <c r="AW652" s="60">
        <v>2629.2671177262205</v>
      </c>
      <c r="AX652" s="60"/>
      <c r="AY652" s="60"/>
      <c r="AZ652" s="60">
        <v>2230</v>
      </c>
      <c r="BA652" s="60">
        <v>4186</v>
      </c>
      <c r="BB652" s="60"/>
      <c r="BC652" s="60">
        <v>6851</v>
      </c>
      <c r="BD652" s="60"/>
      <c r="BE652" s="60">
        <v>1166.5026737967917</v>
      </c>
      <c r="BF652" s="60"/>
      <c r="BG652" s="60"/>
      <c r="BH652" s="60"/>
      <c r="BI652" s="60"/>
      <c r="BJ652" s="60">
        <v>2233</v>
      </c>
      <c r="BK652" s="60"/>
      <c r="BL652" s="60"/>
      <c r="BM652" s="60"/>
      <c r="BN652" s="60"/>
      <c r="BO652" s="60"/>
      <c r="BP652" s="60"/>
      <c r="BQ652" s="60">
        <v>1106</v>
      </c>
      <c r="BR652" s="60">
        <v>944</v>
      </c>
      <c r="BS652" s="60"/>
      <c r="BT652" s="60"/>
      <c r="BU652" s="60"/>
      <c r="BV652" s="60">
        <v>2296.5273818447008</v>
      </c>
      <c r="BW652" s="60"/>
      <c r="BX652" s="60">
        <v>3081</v>
      </c>
      <c r="BY652" s="60"/>
      <c r="BZ652" s="60"/>
      <c r="CA652" s="60">
        <v>2016.41873874</v>
      </c>
      <c r="CB652" s="60"/>
      <c r="CC652" s="60"/>
      <c r="CD652" s="60"/>
      <c r="CE652" s="60"/>
      <c r="CF652" s="60"/>
      <c r="CG652" s="60"/>
      <c r="CH652" s="60"/>
      <c r="CI652" s="60"/>
      <c r="CJ652" s="60">
        <v>1459.2269372693727</v>
      </c>
      <c r="CK652" s="60"/>
      <c r="CL652" s="60"/>
      <c r="CM652" s="60">
        <v>1663</v>
      </c>
      <c r="CN652" s="60"/>
      <c r="CO652" s="60"/>
      <c r="CP652" s="60"/>
      <c r="CQ652" s="60"/>
      <c r="CR652" s="60"/>
      <c r="CS652" s="60"/>
      <c r="CT652" s="60"/>
      <c r="CU652" s="61"/>
      <c r="CV652" s="60"/>
      <c r="CW652" s="60"/>
      <c r="CX652" s="60"/>
      <c r="CY652" s="60"/>
      <c r="CZ652" s="60"/>
      <c r="DA652" s="60"/>
      <c r="DB652" s="60"/>
      <c r="DC652" s="60"/>
      <c r="DD652" s="60"/>
      <c r="DE652" s="60"/>
      <c r="DF652" s="60"/>
      <c r="DG652" s="60"/>
      <c r="DH652" s="60"/>
      <c r="DI652" s="60">
        <v>949.80079681274844</v>
      </c>
      <c r="DJ652" s="60"/>
      <c r="DK652" s="60">
        <v>5247</v>
      </c>
      <c r="DL652" s="60">
        <v>2935</v>
      </c>
      <c r="DM652" s="60"/>
      <c r="DN652" s="60">
        <v>5705</v>
      </c>
      <c r="DO652" s="60"/>
      <c r="DP652" s="60"/>
      <c r="DQ652" s="60"/>
      <c r="DR652" s="60">
        <v>792</v>
      </c>
      <c r="DS652" s="60"/>
      <c r="DT652" s="60">
        <v>2340</v>
      </c>
      <c r="DU652" s="60"/>
      <c r="DV652" s="60"/>
      <c r="DW652" s="60">
        <v>1720</v>
      </c>
      <c r="DX652" s="60"/>
      <c r="DY652" s="60"/>
      <c r="DZ652" s="60"/>
      <c r="EA652" s="60">
        <v>1480.021096015053</v>
      </c>
      <c r="EB652" s="60">
        <v>952.77981688658747</v>
      </c>
      <c r="EC652" s="60"/>
      <c r="ED652" s="60"/>
      <c r="EE652" s="60"/>
      <c r="EF652" s="60"/>
      <c r="EG652" s="60"/>
      <c r="EH652" s="60"/>
      <c r="EI652" s="60"/>
      <c r="EJ652" s="60"/>
      <c r="EK652" s="60"/>
      <c r="EL652" s="60">
        <v>1784</v>
      </c>
      <c r="EM652" s="60"/>
      <c r="EN652" s="60"/>
      <c r="EO652" s="60">
        <v>2791</v>
      </c>
      <c r="EP652" s="60"/>
      <c r="EQ652" s="60"/>
      <c r="ER652" s="60"/>
      <c r="ES652" s="60"/>
      <c r="ET652" s="60"/>
      <c r="EU652" s="60"/>
      <c r="EV652" s="60"/>
      <c r="EW652" s="60"/>
      <c r="EX652" s="60"/>
      <c r="EY652" s="60"/>
      <c r="EZ652" s="60"/>
      <c r="FA652" s="60"/>
      <c r="FB652" s="60"/>
      <c r="FC652" s="60"/>
      <c r="FD652" s="60"/>
      <c r="FE652" s="60">
        <v>4160</v>
      </c>
      <c r="FF652" s="60">
        <v>6510.2784000000001</v>
      </c>
      <c r="FG652" s="60"/>
      <c r="FH652" s="60">
        <v>2232</v>
      </c>
      <c r="FI652" s="60"/>
      <c r="FJ652" s="60"/>
      <c r="FK652" s="60"/>
      <c r="FL652" s="60">
        <v>1790</v>
      </c>
      <c r="FM652" s="60"/>
      <c r="FN652" s="60"/>
    </row>
    <row r="653" spans="1:170" ht="15.6" x14ac:dyDescent="0.3">
      <c r="A653" s="56">
        <v>1895</v>
      </c>
      <c r="B653" s="60"/>
      <c r="C653" s="60"/>
      <c r="D653" s="60"/>
      <c r="E653" s="60"/>
      <c r="F653" s="60">
        <v>5384</v>
      </c>
      <c r="G653" s="60"/>
      <c r="H653" s="60">
        <v>5558</v>
      </c>
      <c r="I653" s="60">
        <v>4285</v>
      </c>
      <c r="J653" s="60"/>
      <c r="K653" s="60"/>
      <c r="L653" s="60">
        <v>5598</v>
      </c>
      <c r="M653" s="60"/>
      <c r="N653" s="60"/>
      <c r="O653" s="60"/>
      <c r="P653" s="60"/>
      <c r="Q653" s="60"/>
      <c r="R653" s="60"/>
      <c r="S653" s="60"/>
      <c r="T653" s="60">
        <v>1446</v>
      </c>
      <c r="U653" s="60">
        <v>1007</v>
      </c>
      <c r="V653" s="60"/>
      <c r="W653" s="60"/>
      <c r="X653" s="60"/>
      <c r="Y653" s="60">
        <v>3779</v>
      </c>
      <c r="Z653" s="60">
        <v>5632.3587474470378</v>
      </c>
      <c r="AA653" s="60">
        <v>3304</v>
      </c>
      <c r="AB653" s="60"/>
      <c r="AC653" s="60"/>
      <c r="AD653" s="60"/>
      <c r="AE653" s="60"/>
      <c r="AF653" s="60"/>
      <c r="AG653" s="60">
        <v>1116</v>
      </c>
      <c r="AH653" s="60"/>
      <c r="AI653" s="60"/>
      <c r="AJ653" s="60"/>
      <c r="AK653" s="60"/>
      <c r="AL653" s="60"/>
      <c r="AM653" s="60"/>
      <c r="AN653" s="60"/>
      <c r="AO653" s="60">
        <v>4281</v>
      </c>
      <c r="AP653" s="60"/>
      <c r="AQ653" s="60"/>
      <c r="AR653" s="60">
        <v>4415</v>
      </c>
      <c r="AS653" s="60"/>
      <c r="AT653" s="60"/>
      <c r="AU653" s="60"/>
      <c r="AV653" s="60"/>
      <c r="AW653" s="60">
        <v>2584.8320355673004</v>
      </c>
      <c r="AX653" s="60"/>
      <c r="AY653" s="60"/>
      <c r="AZ653" s="60">
        <v>2378</v>
      </c>
      <c r="BA653" s="60">
        <v>4095</v>
      </c>
      <c r="BB653" s="60"/>
      <c r="BC653" s="60">
        <v>6996</v>
      </c>
      <c r="BD653" s="60"/>
      <c r="BE653" s="60">
        <v>1121.8823529411766</v>
      </c>
      <c r="BF653" s="60"/>
      <c r="BG653" s="60"/>
      <c r="BH653" s="60"/>
      <c r="BI653" s="60"/>
      <c r="BJ653" s="60">
        <v>2149</v>
      </c>
      <c r="BK653" s="60"/>
      <c r="BL653" s="60"/>
      <c r="BM653" s="60"/>
      <c r="BN653" s="60"/>
      <c r="BO653" s="60"/>
      <c r="BP653" s="60"/>
      <c r="BQ653" s="60">
        <v>1097</v>
      </c>
      <c r="BR653" s="60">
        <v>920</v>
      </c>
      <c r="BS653" s="60"/>
      <c r="BT653" s="60"/>
      <c r="BU653" s="60"/>
      <c r="BV653" s="60">
        <v>2246.9113770379508</v>
      </c>
      <c r="BW653" s="60"/>
      <c r="BX653" s="60">
        <v>3107</v>
      </c>
      <c r="BY653" s="60"/>
      <c r="BZ653" s="60"/>
      <c r="CA653" s="60">
        <v>2021.82542721</v>
      </c>
      <c r="CB653" s="60"/>
      <c r="CC653" s="60"/>
      <c r="CD653" s="60"/>
      <c r="CE653" s="60"/>
      <c r="CF653" s="60"/>
      <c r="CG653" s="60"/>
      <c r="CH653" s="60"/>
      <c r="CI653" s="60"/>
      <c r="CJ653" s="60">
        <v>1459.2269372693727</v>
      </c>
      <c r="CK653" s="60"/>
      <c r="CL653" s="60"/>
      <c r="CM653" s="60">
        <v>1729</v>
      </c>
      <c r="CN653" s="60"/>
      <c r="CO653" s="60"/>
      <c r="CP653" s="60"/>
      <c r="CQ653" s="60"/>
      <c r="CR653" s="60"/>
      <c r="CS653" s="60"/>
      <c r="CT653" s="60"/>
      <c r="CU653" s="61">
        <v>1757</v>
      </c>
      <c r="CV653" s="60"/>
      <c r="CW653" s="60"/>
      <c r="CX653" s="60"/>
      <c r="CY653" s="60"/>
      <c r="CZ653" s="60"/>
      <c r="DA653" s="60"/>
      <c r="DB653" s="60"/>
      <c r="DC653" s="60"/>
      <c r="DD653" s="60"/>
      <c r="DE653" s="60"/>
      <c r="DF653" s="60"/>
      <c r="DG653" s="60"/>
      <c r="DH653" s="60"/>
      <c r="DI653" s="60">
        <v>983.26693227091585</v>
      </c>
      <c r="DJ653" s="60"/>
      <c r="DK653" s="60">
        <v>5212</v>
      </c>
      <c r="DL653" s="60">
        <v>3052</v>
      </c>
      <c r="DM653" s="60"/>
      <c r="DN653" s="60">
        <v>5805</v>
      </c>
      <c r="DO653" s="60"/>
      <c r="DP653" s="60"/>
      <c r="DQ653" s="60"/>
      <c r="DR653" s="60">
        <v>838</v>
      </c>
      <c r="DS653" s="60"/>
      <c r="DT653" s="60">
        <v>2364</v>
      </c>
      <c r="DU653" s="60"/>
      <c r="DV653" s="60"/>
      <c r="DW653" s="60">
        <v>1780</v>
      </c>
      <c r="DX653" s="60"/>
      <c r="DY653" s="60"/>
      <c r="DZ653" s="60"/>
      <c r="EA653" s="60">
        <v>1468.5835295852612</v>
      </c>
      <c r="EB653" s="60">
        <v>930.13641184168853</v>
      </c>
      <c r="EC653" s="60"/>
      <c r="ED653" s="60"/>
      <c r="EE653" s="60"/>
      <c r="EF653" s="60"/>
      <c r="EG653" s="60"/>
      <c r="EH653" s="60"/>
      <c r="EI653" s="60"/>
      <c r="EJ653" s="60"/>
      <c r="EK653" s="60"/>
      <c r="EL653" s="60">
        <v>1651</v>
      </c>
      <c r="EM653" s="60"/>
      <c r="EN653" s="60"/>
      <c r="EO653" s="60">
        <v>2927</v>
      </c>
      <c r="EP653" s="60"/>
      <c r="EQ653" s="60"/>
      <c r="ER653" s="60"/>
      <c r="ES653" s="60"/>
      <c r="ET653" s="60"/>
      <c r="EU653" s="60"/>
      <c r="EV653" s="60"/>
      <c r="EW653" s="60"/>
      <c r="EX653" s="60"/>
      <c r="EY653" s="60"/>
      <c r="EZ653" s="60"/>
      <c r="FA653" s="60"/>
      <c r="FB653" s="60"/>
      <c r="FC653" s="60"/>
      <c r="FD653" s="60"/>
      <c r="FE653" s="60">
        <v>4063</v>
      </c>
      <c r="FF653" s="60">
        <v>7159.5064000000002</v>
      </c>
      <c r="FG653" s="60"/>
      <c r="FH653" s="60">
        <v>2423</v>
      </c>
      <c r="FI653" s="60"/>
      <c r="FJ653" s="60"/>
      <c r="FK653" s="60"/>
      <c r="FL653" s="60">
        <v>2061</v>
      </c>
      <c r="FM653" s="60"/>
      <c r="FN653" s="60"/>
    </row>
    <row r="654" spans="1:170" ht="15.6" x14ac:dyDescent="0.3">
      <c r="A654" s="56">
        <v>1896</v>
      </c>
      <c r="B654" s="60"/>
      <c r="C654" s="60"/>
      <c r="D654" s="60"/>
      <c r="E654" s="60"/>
      <c r="F654" s="60">
        <v>5716</v>
      </c>
      <c r="G654" s="60"/>
      <c r="H654" s="60">
        <v>5874</v>
      </c>
      <c r="I654" s="60">
        <v>4305</v>
      </c>
      <c r="J654" s="60"/>
      <c r="K654" s="60"/>
      <c r="L654" s="60">
        <v>5660</v>
      </c>
      <c r="M654" s="60"/>
      <c r="N654" s="60"/>
      <c r="O654" s="60"/>
      <c r="P654" s="60"/>
      <c r="Q654" s="60"/>
      <c r="R654" s="60"/>
      <c r="S654" s="60"/>
      <c r="T654" s="60">
        <v>1352</v>
      </c>
      <c r="U654" s="60">
        <v>915</v>
      </c>
      <c r="V654" s="60"/>
      <c r="W654" s="60"/>
      <c r="X654" s="60"/>
      <c r="Y654" s="60">
        <v>3647</v>
      </c>
      <c r="Z654" s="60">
        <v>5967.2450705793199</v>
      </c>
      <c r="AA654" s="60">
        <v>3379</v>
      </c>
      <c r="AB654" s="60"/>
      <c r="AC654" s="60"/>
      <c r="AD654" s="60"/>
      <c r="AE654" s="60"/>
      <c r="AF654" s="60"/>
      <c r="AG654" s="60">
        <v>1109</v>
      </c>
      <c r="AH654" s="60"/>
      <c r="AI654" s="60"/>
      <c r="AJ654" s="60"/>
      <c r="AK654" s="60"/>
      <c r="AL654" s="60"/>
      <c r="AM654" s="60"/>
      <c r="AN654" s="60"/>
      <c r="AO654" s="60">
        <v>4368</v>
      </c>
      <c r="AP654" s="60"/>
      <c r="AQ654" s="60"/>
      <c r="AR654" s="60">
        <v>4521</v>
      </c>
      <c r="AS654" s="60"/>
      <c r="AT654" s="60"/>
      <c r="AU654" s="60"/>
      <c r="AV654" s="60"/>
      <c r="AW654" s="60">
        <v>2328.1600686765682</v>
      </c>
      <c r="AX654" s="60"/>
      <c r="AY654" s="60"/>
      <c r="AZ654" s="60">
        <v>2503</v>
      </c>
      <c r="BA654" s="60">
        <v>4280</v>
      </c>
      <c r="BB654" s="60"/>
      <c r="BC654" s="60">
        <v>7211</v>
      </c>
      <c r="BD654" s="60"/>
      <c r="BE654" s="60">
        <v>1112.3208556149734</v>
      </c>
      <c r="BF654" s="60"/>
      <c r="BG654" s="60"/>
      <c r="BH654" s="60"/>
      <c r="BI654" s="60"/>
      <c r="BJ654" s="60">
        <v>2359</v>
      </c>
      <c r="BK654" s="60"/>
      <c r="BL654" s="60"/>
      <c r="BM654" s="60"/>
      <c r="BN654" s="60"/>
      <c r="BO654" s="60"/>
      <c r="BP654" s="60"/>
      <c r="BQ654" s="60">
        <v>1092</v>
      </c>
      <c r="BR654" s="60">
        <v>850</v>
      </c>
      <c r="BS654" s="60"/>
      <c r="BT654" s="60"/>
      <c r="BU654" s="60"/>
      <c r="BV654" s="60">
        <v>2291.2607356266662</v>
      </c>
      <c r="BW654" s="60"/>
      <c r="BX654" s="60">
        <v>3153</v>
      </c>
      <c r="BY654" s="60"/>
      <c r="BZ654" s="60"/>
      <c r="CA654" s="60">
        <v>1904.44316682</v>
      </c>
      <c r="CB654" s="60"/>
      <c r="CC654" s="60"/>
      <c r="CD654" s="60"/>
      <c r="CE654" s="60"/>
      <c r="CF654" s="60"/>
      <c r="CG654" s="60"/>
      <c r="CH654" s="60"/>
      <c r="CI654" s="60"/>
      <c r="CJ654" s="60">
        <v>1398.1835793357934</v>
      </c>
      <c r="CK654" s="60"/>
      <c r="CL654" s="60"/>
      <c r="CM654" s="60">
        <v>1734</v>
      </c>
      <c r="CN654" s="60"/>
      <c r="CO654" s="60"/>
      <c r="CP654" s="60"/>
      <c r="CQ654" s="60"/>
      <c r="CR654" s="60"/>
      <c r="CS654" s="60"/>
      <c r="CT654" s="60"/>
      <c r="CU654" s="61">
        <v>1785</v>
      </c>
      <c r="CV654" s="60"/>
      <c r="CW654" s="60"/>
      <c r="CX654" s="60"/>
      <c r="CY654" s="60"/>
      <c r="CZ654" s="60"/>
      <c r="DA654" s="60"/>
      <c r="DB654" s="60"/>
      <c r="DC654" s="60"/>
      <c r="DD654" s="60"/>
      <c r="DE654" s="60"/>
      <c r="DF654" s="60"/>
      <c r="DG654" s="60"/>
      <c r="DH654" s="60"/>
      <c r="DI654" s="60">
        <v>983.26693227091585</v>
      </c>
      <c r="DJ654" s="60"/>
      <c r="DK654" s="60">
        <v>5359</v>
      </c>
      <c r="DL654" s="60">
        <v>3102</v>
      </c>
      <c r="DM654" s="60"/>
      <c r="DN654" s="60">
        <v>6357</v>
      </c>
      <c r="DO654" s="60"/>
      <c r="DP654" s="60"/>
      <c r="DQ654" s="60"/>
      <c r="DR654" s="60">
        <v>917</v>
      </c>
      <c r="DS654" s="60"/>
      <c r="DT654" s="60">
        <v>2415</v>
      </c>
      <c r="DU654" s="60"/>
      <c r="DV654" s="60"/>
      <c r="DW654" s="60">
        <v>1793</v>
      </c>
      <c r="DX654" s="60"/>
      <c r="DY654" s="60"/>
      <c r="DZ654" s="60"/>
      <c r="EA654" s="60">
        <v>1502.8962288746366</v>
      </c>
      <c r="EB654" s="60">
        <v>984.60789308443907</v>
      </c>
      <c r="EC654" s="60"/>
      <c r="ED654" s="60"/>
      <c r="EE654" s="60"/>
      <c r="EF654" s="60"/>
      <c r="EG654" s="60"/>
      <c r="EH654" s="60"/>
      <c r="EI654" s="60"/>
      <c r="EJ654" s="60"/>
      <c r="EK654" s="60"/>
      <c r="EL654" s="60">
        <v>1819</v>
      </c>
      <c r="EM654" s="60"/>
      <c r="EN654" s="60"/>
      <c r="EO654" s="60">
        <v>3003</v>
      </c>
      <c r="EP654" s="60"/>
      <c r="EQ654" s="60"/>
      <c r="ER654" s="60"/>
      <c r="ES654" s="60"/>
      <c r="ET654" s="60"/>
      <c r="EU654" s="60"/>
      <c r="EV654" s="60"/>
      <c r="EW654" s="60"/>
      <c r="EX654" s="60"/>
      <c r="EY654" s="60"/>
      <c r="EZ654" s="60"/>
      <c r="FA654" s="60"/>
      <c r="FB654" s="60"/>
      <c r="FC654" s="60"/>
      <c r="FD654" s="60"/>
      <c r="FE654" s="60">
        <v>4112</v>
      </c>
      <c r="FF654" s="60">
        <v>6885.6736000000001</v>
      </c>
      <c r="FG654" s="60"/>
      <c r="FH654" s="60">
        <v>2134</v>
      </c>
      <c r="FI654" s="60"/>
      <c r="FJ654" s="60"/>
      <c r="FK654" s="60"/>
      <c r="FL654" s="60">
        <v>2153</v>
      </c>
      <c r="FM654" s="60"/>
      <c r="FN654" s="60"/>
    </row>
    <row r="655" spans="1:170" ht="15.6" x14ac:dyDescent="0.3">
      <c r="A655" s="56">
        <v>1897</v>
      </c>
      <c r="B655" s="60"/>
      <c r="C655" s="60"/>
      <c r="D655" s="60"/>
      <c r="E655" s="60"/>
      <c r="F655" s="60">
        <v>4500</v>
      </c>
      <c r="G655" s="60"/>
      <c r="H655" s="60">
        <v>5451</v>
      </c>
      <c r="I655" s="60">
        <v>4352</v>
      </c>
      <c r="J655" s="60"/>
      <c r="K655" s="60"/>
      <c r="L655" s="60">
        <v>5716</v>
      </c>
      <c r="M655" s="60"/>
      <c r="N655" s="60"/>
      <c r="O655" s="60"/>
      <c r="P655" s="60"/>
      <c r="Q655" s="60"/>
      <c r="R655" s="60"/>
      <c r="S655" s="60"/>
      <c r="T655" s="60">
        <v>1384</v>
      </c>
      <c r="U655" s="60">
        <v>901</v>
      </c>
      <c r="V655" s="60"/>
      <c r="W655" s="60"/>
      <c r="X655" s="60"/>
      <c r="Y655" s="60">
        <v>4004</v>
      </c>
      <c r="Z655" s="60">
        <v>6241.8906647241238</v>
      </c>
      <c r="AA655" s="60">
        <v>3210</v>
      </c>
      <c r="AB655" s="60"/>
      <c r="AC655" s="60"/>
      <c r="AD655" s="60"/>
      <c r="AE655" s="60"/>
      <c r="AF655" s="60"/>
      <c r="AG655" s="60">
        <v>1105</v>
      </c>
      <c r="AH655" s="60"/>
      <c r="AI655" s="60"/>
      <c r="AJ655" s="60"/>
      <c r="AK655" s="60"/>
      <c r="AL655" s="60"/>
      <c r="AM655" s="60"/>
      <c r="AN655" s="60"/>
      <c r="AO655" s="60">
        <v>4423</v>
      </c>
      <c r="AP655" s="60"/>
      <c r="AQ655" s="60"/>
      <c r="AR655" s="60">
        <v>4564</v>
      </c>
      <c r="AS655" s="60"/>
      <c r="AT655" s="60"/>
      <c r="AU655" s="60"/>
      <c r="AV655" s="60"/>
      <c r="AW655" s="60">
        <v>2465.8978994256045</v>
      </c>
      <c r="AX655" s="60"/>
      <c r="AY655" s="60"/>
      <c r="AZ655" s="60">
        <v>2589</v>
      </c>
      <c r="BA655" s="60">
        <v>4207</v>
      </c>
      <c r="BB655" s="60"/>
      <c r="BC655" s="60">
        <v>7229</v>
      </c>
      <c r="BD655" s="60"/>
      <c r="BE655" s="60">
        <v>1125.0695187165777</v>
      </c>
      <c r="BF655" s="60"/>
      <c r="BG655" s="60"/>
      <c r="BH655" s="60"/>
      <c r="BI655" s="60"/>
      <c r="BJ655" s="60">
        <v>2004</v>
      </c>
      <c r="BK655" s="60"/>
      <c r="BL655" s="60"/>
      <c r="BM655" s="60"/>
      <c r="BN655" s="60"/>
      <c r="BO655" s="60"/>
      <c r="BP655" s="60"/>
      <c r="BQ655" s="60">
        <v>1092</v>
      </c>
      <c r="BR655" s="60">
        <v>1004</v>
      </c>
      <c r="BS655" s="60"/>
      <c r="BT655" s="60"/>
      <c r="BU655" s="60"/>
      <c r="BV655" s="60">
        <v>2276.316540353143</v>
      </c>
      <c r="BW655" s="60"/>
      <c r="BX655" s="60">
        <v>3158</v>
      </c>
      <c r="BY655" s="60"/>
      <c r="BZ655" s="60"/>
      <c r="CA655" s="60">
        <v>1904.5109866800001</v>
      </c>
      <c r="CB655" s="60"/>
      <c r="CC655" s="60"/>
      <c r="CD655" s="60"/>
      <c r="CE655" s="60"/>
      <c r="CF655" s="60"/>
      <c r="CG655" s="60"/>
      <c r="CH655" s="60"/>
      <c r="CI655" s="60"/>
      <c r="CJ655" s="60">
        <v>1337.1402214022141</v>
      </c>
      <c r="CK655" s="60"/>
      <c r="CL655" s="60"/>
      <c r="CM655" s="60">
        <v>1793</v>
      </c>
      <c r="CN655" s="60"/>
      <c r="CO655" s="60"/>
      <c r="CP655" s="60"/>
      <c r="CQ655" s="60"/>
      <c r="CR655" s="60"/>
      <c r="CS655" s="60"/>
      <c r="CT655" s="60"/>
      <c r="CU655" s="61">
        <v>1878</v>
      </c>
      <c r="CV655" s="60"/>
      <c r="CW655" s="60"/>
      <c r="CX655" s="60"/>
      <c r="CY655" s="60"/>
      <c r="CZ655" s="60"/>
      <c r="DA655" s="60"/>
      <c r="DB655" s="60"/>
      <c r="DC655" s="60"/>
      <c r="DD655" s="60"/>
      <c r="DE655" s="60"/>
      <c r="DF655" s="60"/>
      <c r="DG655" s="60"/>
      <c r="DH655" s="60"/>
      <c r="DI655" s="60">
        <v>911.55378486055724</v>
      </c>
      <c r="DJ655" s="60"/>
      <c r="DK655" s="60">
        <v>5421</v>
      </c>
      <c r="DL655" s="60">
        <v>3218</v>
      </c>
      <c r="DM655" s="60"/>
      <c r="DN655" s="60">
        <v>6296</v>
      </c>
      <c r="DO655" s="60"/>
      <c r="DP655" s="60"/>
      <c r="DQ655" s="60"/>
      <c r="DR655" s="60">
        <v>987</v>
      </c>
      <c r="DS655" s="60"/>
      <c r="DT655" s="60">
        <v>2477</v>
      </c>
      <c r="DU655" s="60"/>
      <c r="DV655" s="60"/>
      <c r="DW655" s="60">
        <v>1884</v>
      </c>
      <c r="DX655" s="60"/>
      <c r="DY655" s="60"/>
      <c r="DZ655" s="60"/>
      <c r="EA655" s="60">
        <v>1246.6947408473013</v>
      </c>
      <c r="EB655" s="60">
        <v>893.58783139460729</v>
      </c>
      <c r="EC655" s="60"/>
      <c r="ED655" s="60"/>
      <c r="EE655" s="60"/>
      <c r="EF655" s="60"/>
      <c r="EG655" s="60"/>
      <c r="EH655" s="60"/>
      <c r="EI655" s="60"/>
      <c r="EJ655" s="60"/>
      <c r="EK655" s="60"/>
      <c r="EL655" s="60">
        <v>1788</v>
      </c>
      <c r="EM655" s="60"/>
      <c r="EN655" s="60"/>
      <c r="EO655" s="60">
        <v>3121</v>
      </c>
      <c r="EP655" s="60"/>
      <c r="EQ655" s="60"/>
      <c r="ER655" s="60"/>
      <c r="ES655" s="60"/>
      <c r="ET655" s="60"/>
      <c r="EU655" s="60"/>
      <c r="EV655" s="60"/>
      <c r="EW655" s="60"/>
      <c r="EX655" s="60"/>
      <c r="EY655" s="60"/>
      <c r="EZ655" s="60"/>
      <c r="FA655" s="60"/>
      <c r="FB655" s="60"/>
      <c r="FC655" s="60"/>
      <c r="FD655" s="60"/>
      <c r="FE655" s="60">
        <v>3967</v>
      </c>
      <c r="FF655" s="60">
        <v>7406.3416000000007</v>
      </c>
      <c r="FG655" s="60"/>
      <c r="FH655" s="60">
        <v>2192</v>
      </c>
      <c r="FI655" s="60"/>
      <c r="FJ655" s="60"/>
      <c r="FK655" s="60"/>
      <c r="FL655" s="60">
        <v>2015</v>
      </c>
      <c r="FM655" s="60"/>
      <c r="FN655" s="60"/>
    </row>
    <row r="656" spans="1:170" ht="15.6" x14ac:dyDescent="0.3">
      <c r="A656" s="56">
        <v>1898</v>
      </c>
      <c r="B656" s="60"/>
      <c r="C656" s="60"/>
      <c r="D656" s="60"/>
      <c r="E656" s="60"/>
      <c r="F656" s="60">
        <v>4741</v>
      </c>
      <c r="G656" s="60"/>
      <c r="H656" s="60">
        <v>6202</v>
      </c>
      <c r="I656" s="60">
        <v>4551</v>
      </c>
      <c r="J656" s="60"/>
      <c r="K656" s="60"/>
      <c r="L656" s="60">
        <v>5762</v>
      </c>
      <c r="M656" s="60"/>
      <c r="N656" s="60"/>
      <c r="O656" s="60"/>
      <c r="P656" s="60"/>
      <c r="Q656" s="60"/>
      <c r="R656" s="60"/>
      <c r="S656" s="60"/>
      <c r="T656" s="60">
        <v>1414</v>
      </c>
      <c r="U656" s="60">
        <v>923</v>
      </c>
      <c r="V656" s="60"/>
      <c r="W656" s="60"/>
      <c r="X656" s="60"/>
      <c r="Y656" s="60">
        <v>4117</v>
      </c>
      <c r="Z656" s="60">
        <v>6427.50876279354</v>
      </c>
      <c r="AA656" s="60">
        <v>3609</v>
      </c>
      <c r="AB656" s="60"/>
      <c r="AC656" s="60"/>
      <c r="AD656" s="60"/>
      <c r="AE656" s="60"/>
      <c r="AF656" s="60"/>
      <c r="AG656" s="60">
        <v>1098</v>
      </c>
      <c r="AH656" s="60"/>
      <c r="AI656" s="60"/>
      <c r="AJ656" s="60"/>
      <c r="AK656" s="60"/>
      <c r="AL656" s="60"/>
      <c r="AM656" s="60"/>
      <c r="AN656" s="60"/>
      <c r="AO656" s="60">
        <v>4540</v>
      </c>
      <c r="AP656" s="60"/>
      <c r="AQ656" s="60"/>
      <c r="AR656" s="60">
        <v>4575</v>
      </c>
      <c r="AS656" s="60"/>
      <c r="AT656" s="60"/>
      <c r="AU656" s="60"/>
      <c r="AV656" s="60"/>
      <c r="AW656" s="60">
        <v>2624.4717426249249</v>
      </c>
      <c r="AX656" s="60"/>
      <c r="AY656" s="60"/>
      <c r="AZ656" s="60">
        <v>2659</v>
      </c>
      <c r="BA656" s="60">
        <v>4399</v>
      </c>
      <c r="BB656" s="60"/>
      <c r="BC656" s="60">
        <v>7500</v>
      </c>
      <c r="BD656" s="60"/>
      <c r="BE656" s="60">
        <v>1125.0695187165777</v>
      </c>
      <c r="BF656" s="60"/>
      <c r="BG656" s="60"/>
      <c r="BH656" s="60"/>
      <c r="BI656" s="60"/>
      <c r="BJ656" s="60">
        <v>2165</v>
      </c>
      <c r="BK656" s="60"/>
      <c r="BL656" s="60"/>
      <c r="BM656" s="60"/>
      <c r="BN656" s="60"/>
      <c r="BO656" s="60"/>
      <c r="BP656" s="60"/>
      <c r="BQ656" s="60">
        <v>1084</v>
      </c>
      <c r="BR656" s="60">
        <v>1004</v>
      </c>
      <c r="BS656" s="60"/>
      <c r="BT656" s="60"/>
      <c r="BU656" s="60"/>
      <c r="BV656" s="60">
        <v>2207.960130051235</v>
      </c>
      <c r="BW656" s="60"/>
      <c r="BX656" s="60">
        <v>3145</v>
      </c>
      <c r="BY656" s="60"/>
      <c r="BZ656" s="60"/>
      <c r="CA656" s="60">
        <v>2232.8545281600004</v>
      </c>
      <c r="CB656" s="60"/>
      <c r="CC656" s="60"/>
      <c r="CD656" s="60"/>
      <c r="CE656" s="60"/>
      <c r="CF656" s="60"/>
      <c r="CG656" s="60"/>
      <c r="CH656" s="60"/>
      <c r="CI656" s="60"/>
      <c r="CJ656" s="60">
        <v>1337.1402214022141</v>
      </c>
      <c r="CK656" s="60"/>
      <c r="CL656" s="60"/>
      <c r="CM656" s="60">
        <v>1862</v>
      </c>
      <c r="CN656" s="60"/>
      <c r="CO656" s="60"/>
      <c r="CP656" s="60"/>
      <c r="CQ656" s="60"/>
      <c r="CR656" s="60"/>
      <c r="CS656" s="60"/>
      <c r="CT656" s="60"/>
      <c r="CU656" s="61">
        <v>1959</v>
      </c>
      <c r="CV656" s="60"/>
      <c r="CW656" s="60"/>
      <c r="CX656" s="60"/>
      <c r="CY656" s="60"/>
      <c r="CZ656" s="60"/>
      <c r="DA656" s="60"/>
      <c r="DB656" s="60"/>
      <c r="DC656" s="60"/>
      <c r="DD656" s="60"/>
      <c r="DE656" s="60"/>
      <c r="DF656" s="60"/>
      <c r="DG656" s="60"/>
      <c r="DH656" s="60"/>
      <c r="DI656" s="60">
        <v>964.14342629482019</v>
      </c>
      <c r="DJ656" s="60"/>
      <c r="DK656" s="60">
        <v>5431</v>
      </c>
      <c r="DL656" s="60">
        <v>3266</v>
      </c>
      <c r="DM656" s="60"/>
      <c r="DN656" s="60">
        <v>6352</v>
      </c>
      <c r="DO656" s="60"/>
      <c r="DP656" s="60"/>
      <c r="DQ656" s="60"/>
      <c r="DR656" s="60">
        <v>1034</v>
      </c>
      <c r="DS656" s="60"/>
      <c r="DT656" s="60">
        <v>2546</v>
      </c>
      <c r="DU656" s="60"/>
      <c r="DV656" s="60"/>
      <c r="DW656" s="60">
        <v>1935</v>
      </c>
      <c r="DX656" s="60"/>
      <c r="DY656" s="60"/>
      <c r="DZ656" s="60"/>
      <c r="EA656" s="60">
        <v>1484.5961225869698</v>
      </c>
      <c r="EB656" s="60">
        <v>1029.5808220236686</v>
      </c>
      <c r="EC656" s="60"/>
      <c r="ED656" s="60"/>
      <c r="EE656" s="60"/>
      <c r="EF656" s="60"/>
      <c r="EG656" s="60"/>
      <c r="EH656" s="60"/>
      <c r="EI656" s="60"/>
      <c r="EJ656" s="60"/>
      <c r="EK656" s="60"/>
      <c r="EL656" s="60">
        <v>1835</v>
      </c>
      <c r="EM656" s="60"/>
      <c r="EN656" s="60"/>
      <c r="EO656" s="60">
        <v>3228</v>
      </c>
      <c r="EP656" s="60"/>
      <c r="EQ656" s="60"/>
      <c r="ER656" s="60"/>
      <c r="ES656" s="60"/>
      <c r="ET656" s="60"/>
      <c r="EU656" s="60"/>
      <c r="EV656" s="60"/>
      <c r="EW656" s="60"/>
      <c r="EX656" s="60"/>
      <c r="EY656" s="60"/>
      <c r="EZ656" s="60"/>
      <c r="FA656" s="60"/>
      <c r="FB656" s="60"/>
      <c r="FC656" s="60"/>
      <c r="FD656" s="60"/>
      <c r="FE656" s="60">
        <v>3435</v>
      </c>
      <c r="FF656" s="60">
        <v>7426.9112000000005</v>
      </c>
      <c r="FG656" s="60"/>
      <c r="FH656" s="60">
        <v>2134</v>
      </c>
      <c r="FI656" s="60"/>
      <c r="FJ656" s="60"/>
      <c r="FK656" s="60"/>
      <c r="FL656" s="60">
        <v>2418</v>
      </c>
      <c r="FM656" s="60"/>
      <c r="FN656" s="60"/>
    </row>
    <row r="657" spans="1:170" ht="15.6" x14ac:dyDescent="0.3">
      <c r="A657" s="56">
        <v>1899</v>
      </c>
      <c r="B657" s="60"/>
      <c r="C657" s="60"/>
      <c r="D657" s="60"/>
      <c r="E657" s="60"/>
      <c r="F657" s="60">
        <v>5412</v>
      </c>
      <c r="G657" s="60"/>
      <c r="H657" s="60">
        <v>6121</v>
      </c>
      <c r="I657" s="60">
        <v>4600</v>
      </c>
      <c r="J657" s="60"/>
      <c r="K657" s="60"/>
      <c r="L657" s="60">
        <v>5828</v>
      </c>
      <c r="M657" s="60"/>
      <c r="N657" s="60"/>
      <c r="O657" s="60"/>
      <c r="P657" s="60">
        <v>1572</v>
      </c>
      <c r="Q657" s="60"/>
      <c r="R657" s="60"/>
      <c r="S657" s="60"/>
      <c r="T657" s="60">
        <v>1420</v>
      </c>
      <c r="U657" s="60">
        <v>905</v>
      </c>
      <c r="V657" s="60"/>
      <c r="W657" s="60"/>
      <c r="X657" s="60"/>
      <c r="Y657" s="60">
        <v>4457</v>
      </c>
      <c r="Z657" s="60">
        <v>6337.318533861011</v>
      </c>
      <c r="AA657" s="60">
        <v>3467</v>
      </c>
      <c r="AB657" s="60"/>
      <c r="AC657" s="60"/>
      <c r="AD657" s="60"/>
      <c r="AE657" s="60"/>
      <c r="AF657" s="60"/>
      <c r="AG657" s="60">
        <v>1093</v>
      </c>
      <c r="AH657" s="60"/>
      <c r="AI657" s="60"/>
      <c r="AJ657" s="60"/>
      <c r="AK657" s="60"/>
      <c r="AL657" s="60"/>
      <c r="AM657" s="60"/>
      <c r="AN657" s="60"/>
      <c r="AO657" s="60">
        <v>4631</v>
      </c>
      <c r="AP657" s="60"/>
      <c r="AQ657" s="60"/>
      <c r="AR657" s="60">
        <v>4705</v>
      </c>
      <c r="AS657" s="60"/>
      <c r="AT657" s="60"/>
      <c r="AU657" s="60"/>
      <c r="AV657" s="60"/>
      <c r="AW657" s="60">
        <v>2632.6386716970746</v>
      </c>
      <c r="AX657" s="60"/>
      <c r="AY657" s="60"/>
      <c r="AZ657" s="60">
        <v>2562</v>
      </c>
      <c r="BA657" s="60">
        <v>4640</v>
      </c>
      <c r="BB657" s="60"/>
      <c r="BC657" s="60">
        <v>7729</v>
      </c>
      <c r="BD657" s="60"/>
      <c r="BE657" s="60">
        <v>1120.2887700534761</v>
      </c>
      <c r="BF657" s="60"/>
      <c r="BG657" s="60"/>
      <c r="BH657" s="60"/>
      <c r="BI657" s="60"/>
      <c r="BJ657" s="60">
        <v>2209</v>
      </c>
      <c r="BK657" s="60"/>
      <c r="BL657" s="60"/>
      <c r="BM657" s="60"/>
      <c r="BN657" s="60"/>
      <c r="BO657" s="60"/>
      <c r="BP657" s="60"/>
      <c r="BQ657" s="60">
        <v>1127</v>
      </c>
      <c r="BR657" s="60">
        <v>925</v>
      </c>
      <c r="BS657" s="60"/>
      <c r="BT657" s="60"/>
      <c r="BU657" s="60"/>
      <c r="BV657" s="60">
        <v>2205.3681103838035</v>
      </c>
      <c r="BW657" s="60"/>
      <c r="BX657" s="60">
        <v>3180</v>
      </c>
      <c r="BY657" s="60"/>
      <c r="BZ657" s="60"/>
      <c r="CA657" s="60">
        <v>2104.5571817100003</v>
      </c>
      <c r="CB657" s="60"/>
      <c r="CC657" s="60"/>
      <c r="CD657" s="60"/>
      <c r="CE657" s="60"/>
      <c r="CF657" s="60"/>
      <c r="CG657" s="60"/>
      <c r="CH657" s="60"/>
      <c r="CI657" s="60"/>
      <c r="CJ657" s="60">
        <v>1421.4381918819188</v>
      </c>
      <c r="CK657" s="60"/>
      <c r="CL657" s="60"/>
      <c r="CM657" s="60">
        <v>1967</v>
      </c>
      <c r="CN657" s="60"/>
      <c r="CO657" s="60"/>
      <c r="CP657" s="60"/>
      <c r="CQ657" s="60"/>
      <c r="CR657" s="60"/>
      <c r="CS657" s="60"/>
      <c r="CT657" s="60"/>
      <c r="CU657" s="61">
        <v>1835</v>
      </c>
      <c r="CV657" s="60"/>
      <c r="CW657" s="60"/>
      <c r="CX657" s="60"/>
      <c r="CY657" s="60"/>
      <c r="CZ657" s="60"/>
      <c r="DA657" s="60"/>
      <c r="DB657" s="60"/>
      <c r="DC657" s="60"/>
      <c r="DD657" s="60"/>
      <c r="DE657" s="60"/>
      <c r="DF657" s="60"/>
      <c r="DG657" s="60"/>
      <c r="DH657" s="60"/>
      <c r="DI657" s="60">
        <v>1002.3904382470113</v>
      </c>
      <c r="DJ657" s="60"/>
      <c r="DK657" s="60">
        <v>5435</v>
      </c>
      <c r="DL657" s="60">
        <v>3244</v>
      </c>
      <c r="DM657" s="60"/>
      <c r="DN657" s="60">
        <v>6441</v>
      </c>
      <c r="DO657" s="60"/>
      <c r="DP657" s="60"/>
      <c r="DQ657" s="60"/>
      <c r="DR657" s="60">
        <v>1073</v>
      </c>
      <c r="DS657" s="60"/>
      <c r="DT657" s="60">
        <v>2630</v>
      </c>
      <c r="DU657" s="60"/>
      <c r="DV657" s="60"/>
      <c r="DW657" s="60">
        <v>1991</v>
      </c>
      <c r="DX657" s="60"/>
      <c r="DY657" s="60"/>
      <c r="DZ657" s="60"/>
      <c r="EA657" s="60">
        <v>1031.6684919672164</v>
      </c>
      <c r="EB657" s="60">
        <v>1046.9149686668738</v>
      </c>
      <c r="EC657" s="60"/>
      <c r="ED657" s="60"/>
      <c r="EE657" s="60"/>
      <c r="EF657" s="60"/>
      <c r="EG657" s="60"/>
      <c r="EH657" s="60"/>
      <c r="EI657" s="60"/>
      <c r="EJ657" s="60"/>
      <c r="EK657" s="60"/>
      <c r="EL657" s="60">
        <v>1948</v>
      </c>
      <c r="EM657" s="60"/>
      <c r="EN657" s="60"/>
      <c r="EO657" s="60">
        <v>3308</v>
      </c>
      <c r="EP657" s="60"/>
      <c r="EQ657" s="60"/>
      <c r="ER657" s="60"/>
      <c r="ES657" s="60"/>
      <c r="ET657" s="60"/>
      <c r="EU657" s="60"/>
      <c r="EV657" s="60"/>
      <c r="EW657" s="60"/>
      <c r="EX657" s="60"/>
      <c r="EY657" s="60"/>
      <c r="EZ657" s="60"/>
      <c r="FA657" s="60"/>
      <c r="FB657" s="60"/>
      <c r="FC657" s="60"/>
      <c r="FD657" s="60"/>
      <c r="FE657" s="60">
        <v>3532</v>
      </c>
      <c r="FF657" s="60">
        <v>7959.1496000000006</v>
      </c>
      <c r="FG657" s="60"/>
      <c r="FH657" s="60">
        <v>1808</v>
      </c>
      <c r="FI657" s="60"/>
      <c r="FJ657" s="60"/>
      <c r="FK657" s="60"/>
      <c r="FL657" s="60">
        <v>2123</v>
      </c>
      <c r="FM657" s="60"/>
      <c r="FN657" s="60"/>
    </row>
    <row r="658" spans="1:170" ht="15.6" x14ac:dyDescent="0.3">
      <c r="A658" s="56">
        <v>1900</v>
      </c>
      <c r="B658" s="60"/>
      <c r="C658" s="60"/>
      <c r="D658" s="60">
        <v>1092</v>
      </c>
      <c r="E658" s="60"/>
      <c r="F658" s="60">
        <v>4583</v>
      </c>
      <c r="G658" s="60"/>
      <c r="H658" s="60">
        <v>6397</v>
      </c>
      <c r="I658" s="60">
        <v>4594</v>
      </c>
      <c r="J658" s="60"/>
      <c r="K658" s="60"/>
      <c r="L658" s="60">
        <v>5947</v>
      </c>
      <c r="M658" s="60"/>
      <c r="N658" s="60"/>
      <c r="O658" s="60"/>
      <c r="P658" s="60"/>
      <c r="Q658" s="60"/>
      <c r="R658" s="60"/>
      <c r="S658" s="60"/>
      <c r="T658" s="60">
        <v>1462</v>
      </c>
      <c r="U658" s="60">
        <v>874</v>
      </c>
      <c r="V658" s="60"/>
      <c r="W658" s="60"/>
      <c r="X658" s="60"/>
      <c r="Y658" s="60">
        <v>4640</v>
      </c>
      <c r="Z658" s="60">
        <v>6611.7782135630514</v>
      </c>
      <c r="AA658" s="60">
        <v>3386</v>
      </c>
      <c r="AB658" s="60">
        <v>972</v>
      </c>
      <c r="AC658" s="60"/>
      <c r="AD658" s="60"/>
      <c r="AE658" s="60"/>
      <c r="AF658" s="60"/>
      <c r="AG658" s="60">
        <v>1089</v>
      </c>
      <c r="AH658" s="60"/>
      <c r="AI658" s="60"/>
      <c r="AJ658" s="60"/>
      <c r="AK658" s="60">
        <v>2756</v>
      </c>
      <c r="AL658" s="60"/>
      <c r="AM658" s="60"/>
      <c r="AN658" s="60"/>
      <c r="AO658" s="60">
        <v>4758</v>
      </c>
      <c r="AP658" s="60"/>
      <c r="AQ658" s="60"/>
      <c r="AR658" s="60">
        <v>4809</v>
      </c>
      <c r="AS658" s="60"/>
      <c r="AT658" s="60"/>
      <c r="AU658" s="60">
        <v>1098</v>
      </c>
      <c r="AV658" s="60"/>
      <c r="AW658" s="60">
        <v>2672.3905281378852</v>
      </c>
      <c r="AX658" s="60"/>
      <c r="AY658" s="60"/>
      <c r="AZ658" s="60">
        <v>2659</v>
      </c>
      <c r="BA658" s="60">
        <v>4584</v>
      </c>
      <c r="BB658" s="60"/>
      <c r="BC658" s="60">
        <v>7594</v>
      </c>
      <c r="BD658" s="60"/>
      <c r="BE658" s="60">
        <v>1126.6631016042784</v>
      </c>
      <c r="BF658" s="60"/>
      <c r="BG658" s="60"/>
      <c r="BH658" s="60"/>
      <c r="BI658" s="60"/>
      <c r="BJ658" s="60">
        <v>1972</v>
      </c>
      <c r="BK658" s="60"/>
      <c r="BL658" s="60"/>
      <c r="BM658" s="60"/>
      <c r="BN658" s="60"/>
      <c r="BO658" s="60"/>
      <c r="BP658" s="60">
        <v>2681</v>
      </c>
      <c r="BQ658" s="60">
        <v>1151</v>
      </c>
      <c r="BR658" s="60">
        <v>955</v>
      </c>
      <c r="BS658" s="60"/>
      <c r="BT658" s="60"/>
      <c r="BU658" s="60"/>
      <c r="BV658" s="60">
        <v>2289.4733464205269</v>
      </c>
      <c r="BW658" s="60"/>
      <c r="BX658" s="60">
        <v>3264</v>
      </c>
      <c r="BY658" s="60">
        <v>926</v>
      </c>
      <c r="BZ658" s="60"/>
      <c r="CA658" s="60">
        <v>2123.2506081900001</v>
      </c>
      <c r="CB658" s="60"/>
      <c r="CC658" s="60"/>
      <c r="CD658" s="60"/>
      <c r="CE658" s="60"/>
      <c r="CF658" s="60"/>
      <c r="CG658" s="60"/>
      <c r="CH658" s="60"/>
      <c r="CI658" s="60"/>
      <c r="CJ658" s="60">
        <v>1401.090405904059</v>
      </c>
      <c r="CK658" s="60"/>
      <c r="CL658" s="60"/>
      <c r="CM658" s="60">
        <v>2056</v>
      </c>
      <c r="CN658" s="60"/>
      <c r="CO658" s="60"/>
      <c r="CP658" s="60"/>
      <c r="CQ658" s="60"/>
      <c r="CR658" s="60"/>
      <c r="CS658" s="60"/>
      <c r="CT658" s="60"/>
      <c r="CU658" s="61">
        <v>1822</v>
      </c>
      <c r="CV658" s="60"/>
      <c r="CW658" s="60"/>
      <c r="CX658" s="60"/>
      <c r="CY658" s="60"/>
      <c r="CZ658" s="60"/>
      <c r="DA658" s="60"/>
      <c r="DB658" s="60"/>
      <c r="DC658" s="60"/>
      <c r="DD658" s="60"/>
      <c r="DE658" s="60"/>
      <c r="DF658" s="60">
        <v>817.74301675977699</v>
      </c>
      <c r="DG658" s="60"/>
      <c r="DH658" s="60"/>
      <c r="DI658" s="60">
        <v>1024.7011952191228</v>
      </c>
      <c r="DJ658" s="60"/>
      <c r="DK658" s="60">
        <v>5306</v>
      </c>
      <c r="DL658" s="60">
        <v>3249</v>
      </c>
      <c r="DM658" s="60"/>
      <c r="DN658" s="60">
        <v>6851</v>
      </c>
      <c r="DO658" s="60"/>
      <c r="DP658" s="60"/>
      <c r="DQ658" s="60"/>
      <c r="DR658" s="60">
        <v>1084</v>
      </c>
      <c r="DS658" s="60"/>
      <c r="DT658" s="60">
        <v>2700</v>
      </c>
      <c r="DU658" s="60"/>
      <c r="DV658" s="60"/>
      <c r="DW658" s="60">
        <v>2075</v>
      </c>
      <c r="DX658" s="60"/>
      <c r="DY658" s="60"/>
      <c r="DZ658" s="60"/>
      <c r="EA658" s="60">
        <v>1406.8206708643859</v>
      </c>
      <c r="EB658" s="60">
        <v>1049.1807874300275</v>
      </c>
      <c r="EC658" s="60"/>
      <c r="ED658" s="60"/>
      <c r="EE658" s="60"/>
      <c r="EF658" s="60"/>
      <c r="EG658" s="60">
        <v>2206</v>
      </c>
      <c r="EH658" s="60"/>
      <c r="EI658" s="60"/>
      <c r="EJ658" s="60"/>
      <c r="EK658" s="60"/>
      <c r="EL658" s="60">
        <v>1906</v>
      </c>
      <c r="EM658" s="60"/>
      <c r="EN658" s="60"/>
      <c r="EO658" s="60">
        <v>3320</v>
      </c>
      <c r="EP658" s="60"/>
      <c r="EQ658" s="60"/>
      <c r="ER658" s="60"/>
      <c r="ES658" s="60"/>
      <c r="ET658" s="60"/>
      <c r="EU658" s="60"/>
      <c r="EV658" s="60"/>
      <c r="EW658" s="60"/>
      <c r="EX658" s="60"/>
      <c r="EY658" s="60"/>
      <c r="EZ658" s="60"/>
      <c r="FA658" s="60"/>
      <c r="FB658" s="60"/>
      <c r="FC658" s="60"/>
      <c r="FD658" s="60"/>
      <c r="FE658" s="60">
        <v>3387</v>
      </c>
      <c r="FF658" s="60">
        <v>8037.5712000000003</v>
      </c>
      <c r="FG658" s="60"/>
      <c r="FH658" s="60">
        <v>1846</v>
      </c>
      <c r="FI658" s="60"/>
      <c r="FJ658" s="60"/>
      <c r="FK658" s="60">
        <v>1323</v>
      </c>
      <c r="FL658" s="60">
        <v>1494</v>
      </c>
      <c r="FM658" s="60"/>
      <c r="FN658" s="60"/>
    </row>
    <row r="659" spans="1:170" ht="15.6" x14ac:dyDescent="0.3">
      <c r="A659" s="56">
        <v>1901</v>
      </c>
      <c r="B659" s="60"/>
      <c r="C659" s="60"/>
      <c r="D659" s="60"/>
      <c r="E659" s="60"/>
      <c r="F659" s="60">
        <v>4591</v>
      </c>
      <c r="G659" s="60"/>
      <c r="H659" s="60">
        <v>6119</v>
      </c>
      <c r="I659" s="60">
        <v>4565</v>
      </c>
      <c r="J659" s="60"/>
      <c r="K659" s="60"/>
      <c r="L659" s="60">
        <v>5928</v>
      </c>
      <c r="M659" s="60"/>
      <c r="N659" s="60"/>
      <c r="O659" s="60"/>
      <c r="P659" s="60"/>
      <c r="Q659" s="60"/>
      <c r="R659" s="60"/>
      <c r="S659" s="60"/>
      <c r="T659" s="60">
        <v>1513</v>
      </c>
      <c r="U659" s="60">
        <v>940</v>
      </c>
      <c r="V659" s="60"/>
      <c r="W659" s="60"/>
      <c r="X659" s="60"/>
      <c r="Y659" s="60">
        <v>4937</v>
      </c>
      <c r="Z659" s="60">
        <v>6398.8918686299912</v>
      </c>
      <c r="AA659" s="60">
        <v>3416</v>
      </c>
      <c r="AB659" s="60"/>
      <c r="AC659" s="60"/>
      <c r="AD659" s="60"/>
      <c r="AE659" s="60"/>
      <c r="AF659" s="60"/>
      <c r="AG659" s="60">
        <v>1082</v>
      </c>
      <c r="AH659" s="60"/>
      <c r="AI659" s="60"/>
      <c r="AJ659" s="60"/>
      <c r="AK659" s="60"/>
      <c r="AL659" s="60"/>
      <c r="AM659" s="60"/>
      <c r="AN659" s="60"/>
      <c r="AO659" s="60">
        <v>4576</v>
      </c>
      <c r="AP659" s="60"/>
      <c r="AQ659" s="60"/>
      <c r="AR659" s="60">
        <v>4948</v>
      </c>
      <c r="AS659" s="60"/>
      <c r="AT659" s="60"/>
      <c r="AU659" s="60">
        <v>1121</v>
      </c>
      <c r="AV659" s="60"/>
      <c r="AW659" s="60">
        <v>2881.4521933088222</v>
      </c>
      <c r="AX659" s="60"/>
      <c r="AY659" s="60"/>
      <c r="AZ659" s="60">
        <v>2608</v>
      </c>
      <c r="BA659" s="60">
        <v>4505</v>
      </c>
      <c r="BB659" s="60"/>
      <c r="BC659" s="60">
        <v>7516</v>
      </c>
      <c r="BD659" s="60"/>
      <c r="BE659" s="60">
        <v>1109.1336898395725</v>
      </c>
      <c r="BF659" s="60"/>
      <c r="BG659" s="60"/>
      <c r="BH659" s="60"/>
      <c r="BI659" s="60"/>
      <c r="BJ659" s="60">
        <v>1890</v>
      </c>
      <c r="BK659" s="60"/>
      <c r="BL659" s="60"/>
      <c r="BM659" s="60"/>
      <c r="BN659" s="60"/>
      <c r="BO659" s="60"/>
      <c r="BP659" s="60"/>
      <c r="BQ659" s="60">
        <v>1121</v>
      </c>
      <c r="BR659" s="60">
        <v>969</v>
      </c>
      <c r="BS659" s="60"/>
      <c r="BT659" s="60"/>
      <c r="BU659" s="60"/>
      <c r="BV659" s="60">
        <v>2391.6582949844374</v>
      </c>
      <c r="BW659" s="60"/>
      <c r="BX659" s="60">
        <v>3317</v>
      </c>
      <c r="BY659" s="60"/>
      <c r="BZ659" s="60"/>
      <c r="CA659" s="60">
        <v>2161.5148342799998</v>
      </c>
      <c r="CB659" s="60"/>
      <c r="CC659" s="60"/>
      <c r="CD659" s="60"/>
      <c r="CE659" s="60"/>
      <c r="CF659" s="60"/>
      <c r="CG659" s="60"/>
      <c r="CH659" s="60"/>
      <c r="CI659" s="60"/>
      <c r="CJ659" s="60">
        <v>1363.3016605166051</v>
      </c>
      <c r="CK659" s="60"/>
      <c r="CL659" s="60"/>
      <c r="CM659" s="60">
        <v>1900</v>
      </c>
      <c r="CN659" s="60"/>
      <c r="CO659" s="60"/>
      <c r="CP659" s="60"/>
      <c r="CQ659" s="60"/>
      <c r="CR659" s="60"/>
      <c r="CS659" s="60"/>
      <c r="CT659" s="60"/>
      <c r="CU659" s="61">
        <v>1957</v>
      </c>
      <c r="CV659" s="60"/>
      <c r="CW659" s="60"/>
      <c r="CX659" s="60"/>
      <c r="CY659" s="60">
        <v>1114</v>
      </c>
      <c r="CZ659" s="60"/>
      <c r="DA659" s="60"/>
      <c r="DB659" s="60"/>
      <c r="DC659" s="60"/>
      <c r="DD659" s="60"/>
      <c r="DE659" s="60"/>
      <c r="DF659" s="60">
        <v>950.53072625698371</v>
      </c>
      <c r="DG659" s="60"/>
      <c r="DH659" s="60"/>
      <c r="DI659" s="60">
        <v>1024.7011952191228</v>
      </c>
      <c r="DJ659" s="60"/>
      <c r="DK659" s="60">
        <v>5483</v>
      </c>
      <c r="DL659" s="60">
        <v>3271</v>
      </c>
      <c r="DM659" s="60"/>
      <c r="DN659" s="60">
        <v>6731</v>
      </c>
      <c r="DO659" s="60"/>
      <c r="DP659" s="60"/>
      <c r="DQ659" s="60"/>
      <c r="DR659" s="60">
        <v>1149</v>
      </c>
      <c r="DS659" s="60"/>
      <c r="DT659" s="60"/>
      <c r="DU659" s="60"/>
      <c r="DV659" s="60"/>
      <c r="DW659" s="60">
        <v>2023</v>
      </c>
      <c r="DX659" s="60"/>
      <c r="DY659" s="60"/>
      <c r="DZ659" s="60"/>
      <c r="EA659" s="60">
        <v>1466.2960162993029</v>
      </c>
      <c r="EB659" s="60">
        <v>989.84062403758981</v>
      </c>
      <c r="EC659" s="60"/>
      <c r="ED659" s="60"/>
      <c r="EE659" s="60"/>
      <c r="EF659" s="60"/>
      <c r="EG659" s="60">
        <v>2429</v>
      </c>
      <c r="EH659" s="60"/>
      <c r="EI659" s="60"/>
      <c r="EJ659" s="60"/>
      <c r="EK659" s="60"/>
      <c r="EL659" s="60">
        <v>1953</v>
      </c>
      <c r="EM659" s="60"/>
      <c r="EN659" s="60"/>
      <c r="EO659" s="60">
        <v>3406</v>
      </c>
      <c r="EP659" s="60"/>
      <c r="EQ659" s="60"/>
      <c r="ER659" s="60"/>
      <c r="ES659" s="60"/>
      <c r="ET659" s="60"/>
      <c r="EU659" s="60"/>
      <c r="EV659" s="60"/>
      <c r="EW659" s="60"/>
      <c r="EX659" s="60"/>
      <c r="EY659" s="60"/>
      <c r="EZ659" s="60"/>
      <c r="FA659" s="60">
        <v>1079</v>
      </c>
      <c r="FB659" s="60"/>
      <c r="FC659" s="60"/>
      <c r="FD659" s="60"/>
      <c r="FE659" s="60">
        <v>3532</v>
      </c>
      <c r="FF659" s="60">
        <v>8770.3631999999998</v>
      </c>
      <c r="FG659" s="60"/>
      <c r="FH659" s="60">
        <v>1769</v>
      </c>
      <c r="FI659" s="60"/>
      <c r="FJ659" s="60"/>
      <c r="FK659" s="60"/>
      <c r="FL659" s="60">
        <v>1608</v>
      </c>
      <c r="FM659" s="60"/>
      <c r="FN659" s="60"/>
    </row>
    <row r="660" spans="1:170" ht="15.6" x14ac:dyDescent="0.3">
      <c r="A660" s="56">
        <v>1902</v>
      </c>
      <c r="B660" s="60"/>
      <c r="C660" s="60"/>
      <c r="D660" s="60"/>
      <c r="E660" s="60"/>
      <c r="F660" s="60">
        <v>4331</v>
      </c>
      <c r="G660" s="60"/>
      <c r="H660" s="60">
        <v>6094</v>
      </c>
      <c r="I660" s="60">
        <v>4694</v>
      </c>
      <c r="J660" s="60"/>
      <c r="K660" s="60"/>
      <c r="L660" s="60">
        <v>5960</v>
      </c>
      <c r="M660" s="60"/>
      <c r="N660" s="60"/>
      <c r="O660" s="60"/>
      <c r="P660" s="60"/>
      <c r="Q660" s="60"/>
      <c r="R660" s="60"/>
      <c r="S660" s="60"/>
      <c r="T660" s="60">
        <v>1462</v>
      </c>
      <c r="U660" s="60">
        <v>921</v>
      </c>
      <c r="V660" s="60"/>
      <c r="W660" s="60"/>
      <c r="X660" s="60"/>
      <c r="Y660" s="60">
        <v>5310</v>
      </c>
      <c r="Z660" s="60">
        <v>6616.1544642829995</v>
      </c>
      <c r="AA660" s="60">
        <v>3604</v>
      </c>
      <c r="AB660" s="60"/>
      <c r="AC660" s="60"/>
      <c r="AD660" s="60"/>
      <c r="AE660" s="60"/>
      <c r="AF660" s="60"/>
      <c r="AG660" s="60">
        <v>1078</v>
      </c>
      <c r="AH660" s="60"/>
      <c r="AI660" s="60"/>
      <c r="AJ660" s="60"/>
      <c r="AK660" s="60"/>
      <c r="AL660" s="60">
        <v>1680</v>
      </c>
      <c r="AM660" s="60"/>
      <c r="AN660" s="60"/>
      <c r="AO660" s="60">
        <v>4611</v>
      </c>
      <c r="AP660" s="60"/>
      <c r="AQ660" s="60"/>
      <c r="AR660" s="60">
        <v>5007</v>
      </c>
      <c r="AS660" s="60"/>
      <c r="AT660" s="60"/>
      <c r="AU660" s="60">
        <v>1143</v>
      </c>
      <c r="AV660" s="60"/>
      <c r="AW660" s="60">
        <v>2736.106361336982</v>
      </c>
      <c r="AX660" s="60"/>
      <c r="AY660" s="60"/>
      <c r="AZ660" s="60">
        <v>2536</v>
      </c>
      <c r="BA660" s="60">
        <v>4423</v>
      </c>
      <c r="BB660" s="60"/>
      <c r="BC660" s="60">
        <v>7635</v>
      </c>
      <c r="BD660" s="60"/>
      <c r="BE660" s="60">
        <v>1125.0695187165779</v>
      </c>
      <c r="BF660" s="60"/>
      <c r="BG660" s="60"/>
      <c r="BH660" s="60"/>
      <c r="BI660" s="60"/>
      <c r="BJ660" s="60">
        <v>2423</v>
      </c>
      <c r="BK660" s="60"/>
      <c r="BL660" s="60"/>
      <c r="BM660" s="60"/>
      <c r="BN660" s="60"/>
      <c r="BO660" s="60"/>
      <c r="BP660" s="60"/>
      <c r="BQ660" s="60">
        <v>1087</v>
      </c>
      <c r="BR660" s="60">
        <v>1044</v>
      </c>
      <c r="BS660" s="60"/>
      <c r="BT660" s="60"/>
      <c r="BU660" s="60"/>
      <c r="BV660" s="60">
        <v>2447.6422064748663</v>
      </c>
      <c r="BW660" s="60"/>
      <c r="BX660" s="60">
        <v>3371</v>
      </c>
      <c r="BY660" s="60"/>
      <c r="BZ660" s="60"/>
      <c r="CA660" s="60">
        <v>2012.7670588799999</v>
      </c>
      <c r="CB660" s="60"/>
      <c r="CC660" s="60"/>
      <c r="CD660" s="60"/>
      <c r="CE660" s="60"/>
      <c r="CF660" s="60"/>
      <c r="CG660" s="60"/>
      <c r="CH660" s="60"/>
      <c r="CI660" s="60"/>
      <c r="CJ660" s="60">
        <v>1395.2767527675278</v>
      </c>
      <c r="CK660" s="60"/>
      <c r="CL660" s="60"/>
      <c r="CM660" s="60">
        <v>1873</v>
      </c>
      <c r="CN660" s="60"/>
      <c r="CO660" s="60"/>
      <c r="CP660" s="60"/>
      <c r="CQ660" s="60"/>
      <c r="CR660" s="60"/>
      <c r="CS660" s="60"/>
      <c r="CT660" s="60"/>
      <c r="CU660" s="61">
        <v>1796</v>
      </c>
      <c r="CV660" s="60"/>
      <c r="CW660" s="60"/>
      <c r="CX660" s="60"/>
      <c r="CY660" s="60"/>
      <c r="CZ660" s="60"/>
      <c r="DA660" s="60"/>
      <c r="DB660" s="60"/>
      <c r="DC660" s="60"/>
      <c r="DD660" s="60"/>
      <c r="DE660" s="60"/>
      <c r="DF660" s="60">
        <v>1018.3575418994418</v>
      </c>
      <c r="DG660" s="60"/>
      <c r="DH660" s="60"/>
      <c r="DI660" s="60">
        <v>938.64541832669261</v>
      </c>
      <c r="DJ660" s="60"/>
      <c r="DK660" s="60">
        <v>5630</v>
      </c>
      <c r="DL660" s="60">
        <v>3268</v>
      </c>
      <c r="DM660" s="60"/>
      <c r="DN660" s="60">
        <v>7074</v>
      </c>
      <c r="DO660" s="60"/>
      <c r="DP660" s="60"/>
      <c r="DQ660" s="60"/>
      <c r="DR660" s="60">
        <v>1207</v>
      </c>
      <c r="DS660" s="60">
        <v>1073</v>
      </c>
      <c r="DT660" s="60"/>
      <c r="DU660" s="60"/>
      <c r="DV660" s="60"/>
      <c r="DW660" s="60">
        <v>2018</v>
      </c>
      <c r="DX660" s="60"/>
      <c r="DY660" s="60"/>
      <c r="DZ660" s="60"/>
      <c r="EA660" s="60">
        <v>1422.8332638660943</v>
      </c>
      <c r="EB660" s="60">
        <v>1122.7257297516524</v>
      </c>
      <c r="EC660" s="60"/>
      <c r="ED660" s="60"/>
      <c r="EE660" s="60"/>
      <c r="EF660" s="60"/>
      <c r="EG660" s="60">
        <v>2297</v>
      </c>
      <c r="EH660" s="60"/>
      <c r="EI660" s="60"/>
      <c r="EJ660" s="60"/>
      <c r="EK660" s="60"/>
      <c r="EL660" s="60">
        <v>2123</v>
      </c>
      <c r="EM660" s="60"/>
      <c r="EN660" s="60"/>
      <c r="EO660" s="60">
        <v>3362</v>
      </c>
      <c r="EP660" s="60"/>
      <c r="EQ660" s="60"/>
      <c r="ER660" s="60"/>
      <c r="ES660" s="60"/>
      <c r="ET660" s="60"/>
      <c r="EU660" s="60"/>
      <c r="EV660" s="60"/>
      <c r="EW660" s="60"/>
      <c r="EX660" s="60"/>
      <c r="EY660" s="60"/>
      <c r="EZ660" s="60"/>
      <c r="FA660" s="60">
        <v>1079</v>
      </c>
      <c r="FB660" s="60"/>
      <c r="FC660" s="60"/>
      <c r="FD660" s="60"/>
      <c r="FE660" s="60">
        <v>4015</v>
      </c>
      <c r="FF660" s="60">
        <v>8684.228000000001</v>
      </c>
      <c r="FG660" s="60"/>
      <c r="FH660" s="60">
        <v>1655</v>
      </c>
      <c r="FI660" s="60"/>
      <c r="FJ660" s="60"/>
      <c r="FK660" s="60"/>
      <c r="FL660" s="60">
        <v>1919</v>
      </c>
      <c r="FM660" s="60"/>
      <c r="FN660" s="60"/>
    </row>
    <row r="661" spans="1:170" ht="15.6" x14ac:dyDescent="0.3">
      <c r="A661" s="56">
        <v>1903</v>
      </c>
      <c r="B661" s="60"/>
      <c r="C661" s="60"/>
      <c r="D661" s="60"/>
      <c r="E661" s="60"/>
      <c r="F661" s="60">
        <v>4769</v>
      </c>
      <c r="G661" s="60"/>
      <c r="H661" s="60">
        <v>6497</v>
      </c>
      <c r="I661" s="60">
        <v>4688</v>
      </c>
      <c r="J661" s="60"/>
      <c r="K661" s="60"/>
      <c r="L661" s="60">
        <v>6013</v>
      </c>
      <c r="M661" s="60"/>
      <c r="N661" s="60"/>
      <c r="O661" s="60"/>
      <c r="P661" s="60"/>
      <c r="Q661" s="60"/>
      <c r="R661" s="60"/>
      <c r="S661" s="60"/>
      <c r="T661" s="60">
        <v>1458</v>
      </c>
      <c r="U661" s="60">
        <v>920</v>
      </c>
      <c r="V661" s="60"/>
      <c r="W661" s="60"/>
      <c r="X661" s="60"/>
      <c r="Y661" s="60">
        <v>5314</v>
      </c>
      <c r="Z661" s="60">
        <v>6472.239981274608</v>
      </c>
      <c r="AA661" s="60">
        <v>3381</v>
      </c>
      <c r="AB661" s="60"/>
      <c r="AC661" s="60"/>
      <c r="AD661" s="60"/>
      <c r="AE661" s="60"/>
      <c r="AF661" s="60"/>
      <c r="AG661" s="60">
        <v>1071</v>
      </c>
      <c r="AH661" s="60"/>
      <c r="AI661" s="60"/>
      <c r="AJ661" s="60"/>
      <c r="AK661" s="60"/>
      <c r="AL661" s="60">
        <v>1758</v>
      </c>
      <c r="AM661" s="60"/>
      <c r="AN661" s="60"/>
      <c r="AO661" s="60">
        <v>4795</v>
      </c>
      <c r="AP661" s="60"/>
      <c r="AQ661" s="60"/>
      <c r="AR661" s="60">
        <v>5244</v>
      </c>
      <c r="AS661" s="60"/>
      <c r="AT661" s="60"/>
      <c r="AU661" s="60">
        <v>1165</v>
      </c>
      <c r="AV661" s="60"/>
      <c r="AW661" s="60">
        <v>2708.8139901148097</v>
      </c>
      <c r="AX661" s="60"/>
      <c r="AY661" s="60"/>
      <c r="AZ661" s="60">
        <v>2687</v>
      </c>
      <c r="BA661" s="60">
        <v>4513</v>
      </c>
      <c r="BB661" s="60"/>
      <c r="BC661" s="60">
        <v>7482</v>
      </c>
      <c r="BD661" s="60"/>
      <c r="BE661" s="60">
        <v>1209.5294117647063</v>
      </c>
      <c r="BF661" s="60"/>
      <c r="BG661" s="60"/>
      <c r="BH661" s="60"/>
      <c r="BI661" s="60"/>
      <c r="BJ661" s="60">
        <v>2367</v>
      </c>
      <c r="BK661" s="60"/>
      <c r="BL661" s="60"/>
      <c r="BM661" s="60"/>
      <c r="BN661" s="60"/>
      <c r="BO661" s="60"/>
      <c r="BP661" s="60"/>
      <c r="BQ661" s="60">
        <v>1135</v>
      </c>
      <c r="BR661" s="60">
        <v>1052</v>
      </c>
      <c r="BS661" s="60"/>
      <c r="BT661" s="60"/>
      <c r="BU661" s="60"/>
      <c r="BV661" s="60">
        <v>2445.6538960963012</v>
      </c>
      <c r="BW661" s="60"/>
      <c r="BX661" s="60">
        <v>3402</v>
      </c>
      <c r="BY661" s="60"/>
      <c r="BZ661" s="60"/>
      <c r="CA661" s="60">
        <v>2203.8716345100001</v>
      </c>
      <c r="CB661" s="60"/>
      <c r="CC661" s="60"/>
      <c r="CD661" s="60"/>
      <c r="CE661" s="60"/>
      <c r="CF661" s="60"/>
      <c r="CG661" s="60"/>
      <c r="CH661" s="60"/>
      <c r="CI661" s="60"/>
      <c r="CJ661" s="60">
        <v>1479.5747232472324</v>
      </c>
      <c r="CK661" s="60"/>
      <c r="CL661" s="60"/>
      <c r="CM661" s="60">
        <v>1953</v>
      </c>
      <c r="CN661" s="60"/>
      <c r="CO661" s="60"/>
      <c r="CP661" s="60"/>
      <c r="CQ661" s="60"/>
      <c r="CR661" s="60"/>
      <c r="CS661" s="60"/>
      <c r="CT661" s="60"/>
      <c r="CU661" s="61">
        <v>1978</v>
      </c>
      <c r="CV661" s="60"/>
      <c r="CW661" s="60"/>
      <c r="CX661" s="60"/>
      <c r="CY661" s="60"/>
      <c r="CZ661" s="60"/>
      <c r="DA661" s="60"/>
      <c r="DB661" s="60"/>
      <c r="DC661" s="60"/>
      <c r="DD661" s="60"/>
      <c r="DE661" s="60"/>
      <c r="DF661" s="60">
        <v>881.74860335195569</v>
      </c>
      <c r="DG661" s="60"/>
      <c r="DH661" s="60"/>
      <c r="DI661" s="60">
        <v>948.20717131474055</v>
      </c>
      <c r="DJ661" s="60"/>
      <c r="DK661" s="60">
        <v>5544</v>
      </c>
      <c r="DL661" s="60">
        <v>3290</v>
      </c>
      <c r="DM661" s="60"/>
      <c r="DN661" s="60">
        <v>7535</v>
      </c>
      <c r="DO661" s="60"/>
      <c r="DP661" s="60"/>
      <c r="DQ661" s="60"/>
      <c r="DR661" s="60">
        <v>1272</v>
      </c>
      <c r="DS661" s="60">
        <v>1282</v>
      </c>
      <c r="DT661" s="60"/>
      <c r="DU661" s="60"/>
      <c r="DV661" s="60"/>
      <c r="DW661" s="60">
        <v>2029</v>
      </c>
      <c r="DX661" s="60"/>
      <c r="DY661" s="60"/>
      <c r="DZ661" s="60"/>
      <c r="EA661" s="60">
        <v>1450.2834232975945</v>
      </c>
      <c r="EB661" s="60">
        <v>1106.1027869386046</v>
      </c>
      <c r="EC661" s="60"/>
      <c r="ED661" s="60"/>
      <c r="EE661" s="60"/>
      <c r="EF661" s="60"/>
      <c r="EG661" s="60">
        <v>1975</v>
      </c>
      <c r="EH661" s="60"/>
      <c r="EI661" s="60"/>
      <c r="EJ661" s="60"/>
      <c r="EK661" s="60"/>
      <c r="EL661" s="60">
        <v>1977</v>
      </c>
      <c r="EM661" s="60"/>
      <c r="EN661" s="60"/>
      <c r="EO661" s="60">
        <v>3539</v>
      </c>
      <c r="EP661" s="60"/>
      <c r="EQ661" s="60"/>
      <c r="ER661" s="60"/>
      <c r="ES661" s="60"/>
      <c r="ET661" s="60"/>
      <c r="EU661" s="60"/>
      <c r="EV661" s="60"/>
      <c r="EW661" s="60"/>
      <c r="EX661" s="60"/>
      <c r="EY661" s="60"/>
      <c r="EZ661" s="60"/>
      <c r="FA661" s="60">
        <v>1278</v>
      </c>
      <c r="FB661" s="60"/>
      <c r="FC661" s="60"/>
      <c r="FD661" s="60"/>
      <c r="FE661" s="60">
        <v>4015</v>
      </c>
      <c r="FF661" s="60">
        <v>8941.348</v>
      </c>
      <c r="FG661" s="60"/>
      <c r="FH661" s="60">
        <v>1769</v>
      </c>
      <c r="FI661" s="60"/>
      <c r="FJ661" s="60"/>
      <c r="FK661" s="60"/>
      <c r="FL661" s="60">
        <v>2571</v>
      </c>
      <c r="FM661" s="60"/>
      <c r="FN661" s="60"/>
    </row>
    <row r="662" spans="1:170" ht="15.6" x14ac:dyDescent="0.3">
      <c r="A662" s="56">
        <v>1904</v>
      </c>
      <c r="B662" s="60"/>
      <c r="C662" s="60"/>
      <c r="D662" s="60"/>
      <c r="E662" s="60"/>
      <c r="F662" s="60">
        <v>5086</v>
      </c>
      <c r="G662" s="60"/>
      <c r="H662" s="60">
        <v>6846</v>
      </c>
      <c r="I662" s="60">
        <v>4712</v>
      </c>
      <c r="J662" s="60"/>
      <c r="K662" s="60"/>
      <c r="L662" s="60">
        <v>6091</v>
      </c>
      <c r="M662" s="60"/>
      <c r="N662" s="60"/>
      <c r="O662" s="60"/>
      <c r="P662" s="60"/>
      <c r="Q662" s="60"/>
      <c r="R662" s="60"/>
      <c r="S662" s="60"/>
      <c r="T662" s="60">
        <v>1460</v>
      </c>
      <c r="U662" s="60">
        <v>918</v>
      </c>
      <c r="V662" s="60"/>
      <c r="W662" s="60"/>
      <c r="X662" s="60"/>
      <c r="Y662" s="60">
        <v>5228</v>
      </c>
      <c r="Z662" s="60">
        <v>6879.5749262125555</v>
      </c>
      <c r="AA662" s="60">
        <v>3647</v>
      </c>
      <c r="AB662" s="60"/>
      <c r="AC662" s="60"/>
      <c r="AD662" s="60"/>
      <c r="AE662" s="60"/>
      <c r="AF662" s="60"/>
      <c r="AG662" s="60">
        <v>1066</v>
      </c>
      <c r="AH662" s="60"/>
      <c r="AI662" s="60"/>
      <c r="AJ662" s="60"/>
      <c r="AK662" s="60"/>
      <c r="AL662" s="60">
        <v>1809</v>
      </c>
      <c r="AM662" s="60"/>
      <c r="AN662" s="60"/>
      <c r="AO662" s="60">
        <v>4914</v>
      </c>
      <c r="AP662" s="60"/>
      <c r="AQ662" s="60"/>
      <c r="AR662" s="60">
        <v>5302</v>
      </c>
      <c r="AS662" s="60"/>
      <c r="AT662" s="60"/>
      <c r="AU662" s="60">
        <v>1189</v>
      </c>
      <c r="AV662" s="60"/>
      <c r="AW662" s="60">
        <v>2657.0789070991091</v>
      </c>
      <c r="AX662" s="60"/>
      <c r="AY662" s="60"/>
      <c r="AZ662" s="60">
        <v>2759</v>
      </c>
      <c r="BA662" s="60">
        <v>4538</v>
      </c>
      <c r="BB662" s="60"/>
      <c r="BC662" s="60">
        <v>7455</v>
      </c>
      <c r="BD662" s="60"/>
      <c r="BE662" s="60">
        <v>1255.7433155080219</v>
      </c>
      <c r="BF662" s="60"/>
      <c r="BG662" s="60"/>
      <c r="BH662" s="60"/>
      <c r="BI662" s="60"/>
      <c r="BJ662" s="60">
        <v>2498</v>
      </c>
      <c r="BK662" s="60"/>
      <c r="BL662" s="60"/>
      <c r="BM662" s="60"/>
      <c r="BN662" s="60"/>
      <c r="BO662" s="60"/>
      <c r="BP662" s="60"/>
      <c r="BQ662" s="60">
        <v>1138</v>
      </c>
      <c r="BR662" s="60">
        <v>1050</v>
      </c>
      <c r="BS662" s="60"/>
      <c r="BT662" s="60"/>
      <c r="BU662" s="60"/>
      <c r="BV662" s="60">
        <v>2460.7970213221947</v>
      </c>
      <c r="BW662" s="60"/>
      <c r="BX662" s="60">
        <v>3461</v>
      </c>
      <c r="BY662" s="60"/>
      <c r="BZ662" s="60"/>
      <c r="CA662" s="60">
        <v>2178.9910617</v>
      </c>
      <c r="CB662" s="60"/>
      <c r="CC662" s="60">
        <v>652.13824884792609</v>
      </c>
      <c r="CD662" s="60"/>
      <c r="CE662" s="60"/>
      <c r="CF662" s="60"/>
      <c r="CG662" s="60"/>
      <c r="CH662" s="60"/>
      <c r="CI662" s="60"/>
      <c r="CJ662" s="60">
        <v>1467.9474169741698</v>
      </c>
      <c r="CK662" s="60"/>
      <c r="CL662" s="60"/>
      <c r="CM662" s="60">
        <v>1937</v>
      </c>
      <c r="CN662" s="60"/>
      <c r="CO662" s="60"/>
      <c r="CP662" s="60"/>
      <c r="CQ662" s="60"/>
      <c r="CR662" s="60"/>
      <c r="CS662" s="60"/>
      <c r="CT662" s="60"/>
      <c r="CU662" s="61">
        <v>1992</v>
      </c>
      <c r="CV662" s="60"/>
      <c r="CW662" s="60"/>
      <c r="CX662" s="60"/>
      <c r="CY662" s="60"/>
      <c r="CZ662" s="60"/>
      <c r="DA662" s="60"/>
      <c r="DB662" s="60"/>
      <c r="DC662" s="60"/>
      <c r="DD662" s="60"/>
      <c r="DE662" s="60">
        <v>424.89475126013588</v>
      </c>
      <c r="DF662" s="60">
        <v>822.51955307262608</v>
      </c>
      <c r="DG662" s="60"/>
      <c r="DH662" s="60"/>
      <c r="DI662" s="60">
        <v>988.04780876493976</v>
      </c>
      <c r="DJ662" s="60"/>
      <c r="DK662" s="60">
        <v>5541</v>
      </c>
      <c r="DL662" s="60">
        <v>3288</v>
      </c>
      <c r="DM662" s="60"/>
      <c r="DN662" s="60">
        <v>7285</v>
      </c>
      <c r="DO662" s="60"/>
      <c r="DP662" s="60"/>
      <c r="DQ662" s="60"/>
      <c r="DR662" s="60">
        <v>1299</v>
      </c>
      <c r="DS662" s="60">
        <v>1082</v>
      </c>
      <c r="DT662" s="60"/>
      <c r="DU662" s="60"/>
      <c r="DV662" s="60"/>
      <c r="DW662" s="60">
        <v>2039</v>
      </c>
      <c r="DX662" s="60"/>
      <c r="DY662" s="60"/>
      <c r="DZ662" s="60"/>
      <c r="EA662" s="60">
        <v>1100.2938905459666</v>
      </c>
      <c r="EB662" s="60">
        <v>1151.7038414169899</v>
      </c>
      <c r="EC662" s="60"/>
      <c r="ED662" s="60"/>
      <c r="EE662" s="60"/>
      <c r="EF662" s="60"/>
      <c r="EG662" s="60">
        <v>1910</v>
      </c>
      <c r="EH662" s="60"/>
      <c r="EI662" s="60"/>
      <c r="EJ662" s="60"/>
      <c r="EK662" s="60"/>
      <c r="EL662" s="60">
        <v>2185</v>
      </c>
      <c r="EM662" s="60"/>
      <c r="EN662" s="60"/>
      <c r="EO662" s="60">
        <v>3599</v>
      </c>
      <c r="EP662" s="60"/>
      <c r="EQ662" s="60"/>
      <c r="ER662" s="60"/>
      <c r="ES662" s="60"/>
      <c r="ET662" s="60"/>
      <c r="EU662" s="60"/>
      <c r="EV662" s="60"/>
      <c r="EW662" s="60"/>
      <c r="EX662" s="60"/>
      <c r="EY662" s="60"/>
      <c r="EZ662" s="60"/>
      <c r="FA662" s="60">
        <v>1218</v>
      </c>
      <c r="FB662" s="60"/>
      <c r="FC662" s="60"/>
      <c r="FD662" s="60"/>
      <c r="FE662" s="60">
        <v>4015</v>
      </c>
      <c r="FF662" s="60">
        <v>8663.6584000000003</v>
      </c>
      <c r="FG662" s="60"/>
      <c r="FH662" s="60">
        <v>1788</v>
      </c>
      <c r="FI662" s="60"/>
      <c r="FJ662" s="60"/>
      <c r="FK662" s="60"/>
      <c r="FL662" s="60">
        <v>2571</v>
      </c>
      <c r="FM662" s="60"/>
      <c r="FN662" s="60"/>
    </row>
    <row r="663" spans="1:170" ht="15.6" x14ac:dyDescent="0.3">
      <c r="A663" s="56">
        <v>1905</v>
      </c>
      <c r="B663" s="60"/>
      <c r="C663" s="60"/>
      <c r="D663" s="60"/>
      <c r="E663" s="60"/>
      <c r="F663" s="60">
        <v>5545</v>
      </c>
      <c r="G663" s="60"/>
      <c r="H663" s="60">
        <v>6825</v>
      </c>
      <c r="I663" s="60">
        <v>4925</v>
      </c>
      <c r="J663" s="60"/>
      <c r="K663" s="60"/>
      <c r="L663" s="60">
        <v>6188</v>
      </c>
      <c r="M663" s="60"/>
      <c r="N663" s="60"/>
      <c r="O663" s="60"/>
      <c r="P663" s="60">
        <v>1722</v>
      </c>
      <c r="Q663" s="60"/>
      <c r="R663" s="60"/>
      <c r="S663" s="60"/>
      <c r="T663" s="60">
        <v>1510</v>
      </c>
      <c r="U663" s="60">
        <v>925</v>
      </c>
      <c r="V663" s="60"/>
      <c r="W663" s="60"/>
      <c r="X663" s="60"/>
      <c r="Y663" s="60">
        <v>5678</v>
      </c>
      <c r="Z663" s="60">
        <v>7184.5796975677004</v>
      </c>
      <c r="AA663" s="60">
        <v>3470</v>
      </c>
      <c r="AB663" s="60"/>
      <c r="AC663" s="60"/>
      <c r="AD663" s="60"/>
      <c r="AE663" s="60"/>
      <c r="AF663" s="60"/>
      <c r="AG663" s="60">
        <v>1062</v>
      </c>
      <c r="AH663" s="60"/>
      <c r="AI663" s="60"/>
      <c r="AJ663" s="60"/>
      <c r="AK663" s="60"/>
      <c r="AL663" s="60">
        <v>1887</v>
      </c>
      <c r="AM663" s="60"/>
      <c r="AN663" s="60"/>
      <c r="AO663" s="60">
        <v>4948</v>
      </c>
      <c r="AP663" s="60"/>
      <c r="AQ663" s="60"/>
      <c r="AR663" s="60">
        <v>5333</v>
      </c>
      <c r="AS663" s="60"/>
      <c r="AT663" s="60"/>
      <c r="AU663" s="60">
        <v>1213</v>
      </c>
      <c r="AV663" s="60"/>
      <c r="AW663" s="60">
        <v>2618.8733699084255</v>
      </c>
      <c r="AX663" s="60"/>
      <c r="AY663" s="60"/>
      <c r="AZ663" s="60">
        <v>2777</v>
      </c>
      <c r="BA663" s="60">
        <v>4613</v>
      </c>
      <c r="BB663" s="60"/>
      <c r="BC663" s="60">
        <v>7603</v>
      </c>
      <c r="BD663" s="60"/>
      <c r="BE663" s="60">
        <v>1209.5294117647063</v>
      </c>
      <c r="BF663" s="60"/>
      <c r="BG663" s="60"/>
      <c r="BH663" s="60"/>
      <c r="BI663" s="60"/>
      <c r="BJ663" s="60">
        <v>2560</v>
      </c>
      <c r="BK663" s="60"/>
      <c r="BL663" s="60"/>
      <c r="BM663" s="60"/>
      <c r="BN663" s="60"/>
      <c r="BO663" s="60"/>
      <c r="BP663" s="60"/>
      <c r="BQ663" s="60">
        <v>1140</v>
      </c>
      <c r="BR663" s="60">
        <v>1025</v>
      </c>
      <c r="BS663" s="60"/>
      <c r="BT663" s="60"/>
      <c r="BU663" s="60"/>
      <c r="BV663" s="60">
        <v>2623.7151912500126</v>
      </c>
      <c r="BW663" s="60"/>
      <c r="BX663" s="60">
        <v>3532</v>
      </c>
      <c r="BY663" s="60"/>
      <c r="BZ663" s="60"/>
      <c r="CA663" s="60">
        <v>2111.2510244700002</v>
      </c>
      <c r="CB663" s="60"/>
      <c r="CC663" s="60">
        <v>597.92626728110577</v>
      </c>
      <c r="CD663" s="60"/>
      <c r="CE663" s="60"/>
      <c r="CF663" s="60"/>
      <c r="CG663" s="60"/>
      <c r="CH663" s="60"/>
      <c r="CI663" s="60"/>
      <c r="CJ663" s="60">
        <v>1427.2518450184502</v>
      </c>
      <c r="CK663" s="60"/>
      <c r="CL663" s="60"/>
      <c r="CM663" s="60">
        <v>1879</v>
      </c>
      <c r="CN663" s="60"/>
      <c r="CO663" s="60"/>
      <c r="CP663" s="60"/>
      <c r="CQ663" s="60"/>
      <c r="CR663" s="60"/>
      <c r="CS663" s="60"/>
      <c r="CT663" s="60"/>
      <c r="CU663" s="61">
        <v>2177</v>
      </c>
      <c r="CV663" s="60"/>
      <c r="CW663" s="60"/>
      <c r="CX663" s="60"/>
      <c r="CY663" s="60"/>
      <c r="CZ663" s="60"/>
      <c r="DA663" s="60"/>
      <c r="DB663" s="60"/>
      <c r="DC663" s="60"/>
      <c r="DD663" s="60"/>
      <c r="DE663" s="60">
        <v>423.33263820403243</v>
      </c>
      <c r="DF663" s="60">
        <v>863.59776536312893</v>
      </c>
      <c r="DG663" s="60"/>
      <c r="DH663" s="60"/>
      <c r="DI663" s="60">
        <v>992.82868525896367</v>
      </c>
      <c r="DJ663" s="60"/>
      <c r="DK663" s="60">
        <v>5735</v>
      </c>
      <c r="DL663" s="60">
        <v>3322</v>
      </c>
      <c r="DM663" s="60"/>
      <c r="DN663" s="60">
        <v>7731</v>
      </c>
      <c r="DO663" s="60"/>
      <c r="DP663" s="60"/>
      <c r="DQ663" s="60"/>
      <c r="DR663" s="60">
        <v>1377</v>
      </c>
      <c r="DS663" s="60">
        <v>1130</v>
      </c>
      <c r="DT663" s="60"/>
      <c r="DU663" s="60"/>
      <c r="DV663" s="60"/>
      <c r="DW663" s="60">
        <v>1965</v>
      </c>
      <c r="DX663" s="60"/>
      <c r="DY663" s="60"/>
      <c r="DZ663" s="60"/>
      <c r="EA663" s="60">
        <v>1546.3589813078449</v>
      </c>
      <c r="EB663" s="60">
        <v>1018.9369049820499</v>
      </c>
      <c r="EC663" s="60"/>
      <c r="ED663" s="60"/>
      <c r="EE663" s="60"/>
      <c r="EF663" s="60"/>
      <c r="EG663" s="60">
        <v>2114</v>
      </c>
      <c r="EH663" s="60"/>
      <c r="EI663" s="60"/>
      <c r="EJ663" s="60"/>
      <c r="EK663" s="60"/>
      <c r="EL663" s="60">
        <v>1935</v>
      </c>
      <c r="EM663" s="60"/>
      <c r="EN663" s="60"/>
      <c r="EO663" s="60">
        <v>3547</v>
      </c>
      <c r="EP663" s="60"/>
      <c r="EQ663" s="60"/>
      <c r="ER663" s="60"/>
      <c r="ES663" s="60"/>
      <c r="ET663" s="60"/>
      <c r="EU663" s="60"/>
      <c r="EV663" s="60"/>
      <c r="EW663" s="60"/>
      <c r="EX663" s="60"/>
      <c r="EY663" s="60"/>
      <c r="EZ663" s="60"/>
      <c r="FA663" s="60">
        <v>985</v>
      </c>
      <c r="FB663" s="60"/>
      <c r="FC663" s="60"/>
      <c r="FD663" s="60"/>
      <c r="FE663" s="60">
        <v>3387</v>
      </c>
      <c r="FF663" s="60">
        <v>9121.3320000000003</v>
      </c>
      <c r="FG663" s="60"/>
      <c r="FH663" s="60">
        <v>1808</v>
      </c>
      <c r="FI663" s="60"/>
      <c r="FJ663" s="60"/>
      <c r="FK663" s="60"/>
      <c r="FL663" s="60">
        <v>2745</v>
      </c>
      <c r="FM663" s="60"/>
      <c r="FN663" s="60"/>
    </row>
    <row r="664" spans="1:170" ht="15.6" x14ac:dyDescent="0.3">
      <c r="A664" s="56">
        <v>1906</v>
      </c>
      <c r="B664" s="60"/>
      <c r="C664" s="60"/>
      <c r="D664" s="60"/>
      <c r="E664" s="60"/>
      <c r="F664" s="60">
        <v>5608</v>
      </c>
      <c r="G664" s="60"/>
      <c r="H664" s="60">
        <v>7184</v>
      </c>
      <c r="I664" s="60">
        <v>5062</v>
      </c>
      <c r="J664" s="60"/>
      <c r="K664" s="60"/>
      <c r="L664" s="60">
        <v>6244</v>
      </c>
      <c r="M664" s="60"/>
      <c r="N664" s="60"/>
      <c r="O664" s="60"/>
      <c r="P664" s="60"/>
      <c r="Q664" s="60"/>
      <c r="R664" s="60"/>
      <c r="S664" s="60"/>
      <c r="T664" s="60">
        <v>1562</v>
      </c>
      <c r="U664" s="60">
        <v>993</v>
      </c>
      <c r="V664" s="60"/>
      <c r="W664" s="60"/>
      <c r="X664" s="60"/>
      <c r="Y664" s="60">
        <v>6130</v>
      </c>
      <c r="Z664" s="60">
        <v>7584.0569025264349</v>
      </c>
      <c r="AA664" s="60">
        <v>3668</v>
      </c>
      <c r="AB664" s="60"/>
      <c r="AC664" s="60"/>
      <c r="AD664" s="60"/>
      <c r="AE664" s="60"/>
      <c r="AF664" s="60"/>
      <c r="AG664" s="60">
        <v>1070</v>
      </c>
      <c r="AH664" s="60"/>
      <c r="AI664" s="60"/>
      <c r="AJ664" s="60"/>
      <c r="AK664" s="60"/>
      <c r="AL664" s="60">
        <v>1913</v>
      </c>
      <c r="AM664" s="60"/>
      <c r="AN664" s="60"/>
      <c r="AO664" s="60">
        <v>5024</v>
      </c>
      <c r="AP664" s="60"/>
      <c r="AQ664" s="60"/>
      <c r="AR664" s="60">
        <v>5423</v>
      </c>
      <c r="AS664" s="60"/>
      <c r="AT664" s="60"/>
      <c r="AU664" s="60">
        <v>1237</v>
      </c>
      <c r="AV664" s="60"/>
      <c r="AW664" s="60">
        <v>2770.9383099548531</v>
      </c>
      <c r="AX664" s="60"/>
      <c r="AY664" s="60"/>
      <c r="AZ664" s="60">
        <v>2860</v>
      </c>
      <c r="BA664" s="60">
        <v>4691</v>
      </c>
      <c r="BB664" s="60"/>
      <c r="BC664" s="60">
        <v>7782</v>
      </c>
      <c r="BD664" s="60"/>
      <c r="BE664" s="60">
        <v>1227.0588235294122</v>
      </c>
      <c r="BF664" s="60"/>
      <c r="BG664" s="60"/>
      <c r="BH664" s="60"/>
      <c r="BI664" s="60"/>
      <c r="BJ664" s="60">
        <v>2530</v>
      </c>
      <c r="BK664" s="60"/>
      <c r="BL664" s="60"/>
      <c r="BM664" s="60"/>
      <c r="BN664" s="60"/>
      <c r="BO664" s="60"/>
      <c r="BP664" s="60"/>
      <c r="BQ664" s="60">
        <v>1157</v>
      </c>
      <c r="BR664" s="60">
        <v>1047</v>
      </c>
      <c r="BS664" s="60"/>
      <c r="BT664" s="60"/>
      <c r="BU664" s="60"/>
      <c r="BV664" s="60">
        <v>2682.6044606408504</v>
      </c>
      <c r="BW664" s="60"/>
      <c r="BX664" s="60">
        <v>3652</v>
      </c>
      <c r="BY664" s="60"/>
      <c r="BZ664" s="60"/>
      <c r="CA664" s="60">
        <v>2328.9772642499997</v>
      </c>
      <c r="CB664" s="60"/>
      <c r="CC664" s="60">
        <v>602.70967741935465</v>
      </c>
      <c r="CD664" s="60"/>
      <c r="CE664" s="60"/>
      <c r="CF664" s="60"/>
      <c r="CG664" s="60"/>
      <c r="CH664" s="60"/>
      <c r="CI664" s="60"/>
      <c r="CJ664" s="60">
        <v>1549.338560885609</v>
      </c>
      <c r="CK664" s="60"/>
      <c r="CL664" s="60"/>
      <c r="CM664" s="60">
        <v>1897</v>
      </c>
      <c r="CN664" s="60"/>
      <c r="CO664" s="60"/>
      <c r="CP664" s="60"/>
      <c r="CQ664" s="60"/>
      <c r="CR664" s="60"/>
      <c r="CS664" s="60"/>
      <c r="CT664" s="60"/>
      <c r="CU664" s="61">
        <v>2130</v>
      </c>
      <c r="CV664" s="60"/>
      <c r="CW664" s="60"/>
      <c r="CX664" s="60"/>
      <c r="CY664" s="60">
        <v>902</v>
      </c>
      <c r="CZ664" s="60"/>
      <c r="DA664" s="60"/>
      <c r="DB664" s="60"/>
      <c r="DC664" s="60"/>
      <c r="DD664" s="60"/>
      <c r="DE664" s="60">
        <v>423.33263820403243</v>
      </c>
      <c r="DF664" s="60">
        <v>794.81564245810091</v>
      </c>
      <c r="DG664" s="60"/>
      <c r="DH664" s="60"/>
      <c r="DI664" s="60">
        <v>986.45418326693186</v>
      </c>
      <c r="DJ664" s="60"/>
      <c r="DK664" s="60">
        <v>5770</v>
      </c>
      <c r="DL664" s="60">
        <v>3496</v>
      </c>
      <c r="DM664" s="60"/>
      <c r="DN664" s="60">
        <v>8222</v>
      </c>
      <c r="DO664" s="60"/>
      <c r="DP664" s="60"/>
      <c r="DQ664" s="60">
        <v>2276</v>
      </c>
      <c r="DR664" s="60">
        <v>1468</v>
      </c>
      <c r="DS664" s="60">
        <v>1151</v>
      </c>
      <c r="DT664" s="60"/>
      <c r="DU664" s="60"/>
      <c r="DV664" s="60"/>
      <c r="DW664" s="60">
        <v>1962</v>
      </c>
      <c r="DX664" s="60"/>
      <c r="DY664" s="60"/>
      <c r="DZ664" s="60"/>
      <c r="EA664" s="60">
        <v>1663.0221588917209</v>
      </c>
      <c r="EB664" s="60">
        <v>938.23680099648254</v>
      </c>
      <c r="EC664" s="60"/>
      <c r="ED664" s="60"/>
      <c r="EE664" s="60"/>
      <c r="EF664" s="60"/>
      <c r="EG664" s="60">
        <v>2375</v>
      </c>
      <c r="EH664" s="60"/>
      <c r="EI664" s="60"/>
      <c r="EJ664" s="60"/>
      <c r="EK664" s="60"/>
      <c r="EL664" s="60">
        <v>1849</v>
      </c>
      <c r="EM664" s="60"/>
      <c r="EN664" s="60"/>
      <c r="EO664" s="60">
        <v>3830</v>
      </c>
      <c r="EP664" s="60"/>
      <c r="EQ664" s="60"/>
      <c r="ER664" s="60"/>
      <c r="ES664" s="60"/>
      <c r="ET664" s="60"/>
      <c r="EU664" s="60"/>
      <c r="EV664" s="60"/>
      <c r="EW664" s="60"/>
      <c r="EX664" s="60"/>
      <c r="EY664" s="60"/>
      <c r="EZ664" s="60"/>
      <c r="FA664" s="60">
        <v>1038</v>
      </c>
      <c r="FB664" s="60"/>
      <c r="FC664" s="60">
        <v>803.68777647719196</v>
      </c>
      <c r="FD664" s="60"/>
      <c r="FE664" s="60">
        <v>3822</v>
      </c>
      <c r="FF664" s="60">
        <v>9980.1128000000008</v>
      </c>
      <c r="FG664" s="60"/>
      <c r="FH664" s="60">
        <v>1788</v>
      </c>
      <c r="FI664" s="60"/>
      <c r="FJ664" s="60"/>
      <c r="FK664" s="60"/>
      <c r="FL664" s="60">
        <v>2963</v>
      </c>
      <c r="FM664" s="60">
        <v>582.01210287443234</v>
      </c>
      <c r="FN664" s="60"/>
    </row>
    <row r="665" spans="1:170" ht="15.6" x14ac:dyDescent="0.3">
      <c r="A665" s="56">
        <v>1907</v>
      </c>
      <c r="B665" s="60"/>
      <c r="C665" s="60"/>
      <c r="D665" s="60"/>
      <c r="E665" s="60"/>
      <c r="F665" s="60">
        <v>5514</v>
      </c>
      <c r="G665" s="60"/>
      <c r="H665" s="60">
        <v>7358</v>
      </c>
      <c r="I665" s="60">
        <v>5321</v>
      </c>
      <c r="J665" s="60"/>
      <c r="K665" s="60"/>
      <c r="L665" s="60">
        <v>6268</v>
      </c>
      <c r="M665" s="60"/>
      <c r="N665" s="60"/>
      <c r="O665" s="60"/>
      <c r="P665" s="60"/>
      <c r="Q665" s="60"/>
      <c r="R665" s="60"/>
      <c r="S665" s="60"/>
      <c r="T665" s="60">
        <v>1568</v>
      </c>
      <c r="U665" s="60">
        <v>972</v>
      </c>
      <c r="V665" s="60"/>
      <c r="W665" s="60"/>
      <c r="X665" s="60"/>
      <c r="Y665" s="60">
        <v>6177</v>
      </c>
      <c r="Z665" s="60">
        <v>7464.9794458999268</v>
      </c>
      <c r="AA665" s="60">
        <v>3810</v>
      </c>
      <c r="AB665" s="60"/>
      <c r="AC665" s="60"/>
      <c r="AD665" s="60"/>
      <c r="AE665" s="60"/>
      <c r="AF665" s="60"/>
      <c r="AG665" s="60">
        <v>1119</v>
      </c>
      <c r="AH665" s="60"/>
      <c r="AI665" s="60"/>
      <c r="AJ665" s="60"/>
      <c r="AK665" s="60"/>
      <c r="AL665" s="60">
        <v>2069</v>
      </c>
      <c r="AM665" s="60"/>
      <c r="AN665" s="60"/>
      <c r="AO665" s="60">
        <v>5172</v>
      </c>
      <c r="AP665" s="60"/>
      <c r="AQ665" s="60"/>
      <c r="AR665" s="60">
        <v>5557</v>
      </c>
      <c r="AS665" s="60"/>
      <c r="AT665" s="60"/>
      <c r="AU665" s="60">
        <v>1261</v>
      </c>
      <c r="AV665" s="60"/>
      <c r="AW665" s="60">
        <v>2824.1585309385746</v>
      </c>
      <c r="AX665" s="60"/>
      <c r="AY665" s="60"/>
      <c r="AZ665" s="60">
        <v>2923</v>
      </c>
      <c r="BA665" s="60">
        <v>4894</v>
      </c>
      <c r="BB665" s="60"/>
      <c r="BC665" s="60">
        <v>7855</v>
      </c>
      <c r="BD665" s="60"/>
      <c r="BE665" s="60">
        <v>1242.9946524064173</v>
      </c>
      <c r="BF665" s="60"/>
      <c r="BG665" s="60"/>
      <c r="BH665" s="60"/>
      <c r="BI665" s="60"/>
      <c r="BJ665" s="60">
        <v>2565</v>
      </c>
      <c r="BK665" s="60"/>
      <c r="BL665" s="60"/>
      <c r="BM665" s="60"/>
      <c r="BN665" s="60"/>
      <c r="BO665" s="60"/>
      <c r="BP665" s="60"/>
      <c r="BQ665" s="60">
        <v>1175</v>
      </c>
      <c r="BR665" s="60">
        <v>979</v>
      </c>
      <c r="BS665" s="60"/>
      <c r="BT665" s="60"/>
      <c r="BU665" s="60"/>
      <c r="BV665" s="60">
        <v>2780.3992281169144</v>
      </c>
      <c r="BW665" s="60"/>
      <c r="BX665" s="60">
        <v>3716</v>
      </c>
      <c r="BY665" s="60"/>
      <c r="BZ665" s="60"/>
      <c r="CA665" s="60">
        <v>2358.2204870100004</v>
      </c>
      <c r="CB665" s="60"/>
      <c r="CC665" s="60">
        <v>612.2764976958523</v>
      </c>
      <c r="CD665" s="60"/>
      <c r="CE665" s="60"/>
      <c r="CF665" s="60"/>
      <c r="CG665" s="60"/>
      <c r="CH665" s="60"/>
      <c r="CI665" s="60"/>
      <c r="CJ665" s="60">
        <v>1590.0341328413288</v>
      </c>
      <c r="CK665" s="60"/>
      <c r="CL665" s="60"/>
      <c r="CM665" s="60">
        <v>1965</v>
      </c>
      <c r="CN665" s="60"/>
      <c r="CO665" s="60"/>
      <c r="CP665" s="60"/>
      <c r="CQ665" s="60"/>
      <c r="CR665" s="60"/>
      <c r="CS665" s="60"/>
      <c r="CT665" s="60"/>
      <c r="CU665" s="61">
        <v>2232</v>
      </c>
      <c r="CV665" s="60"/>
      <c r="CW665" s="60"/>
      <c r="CX665" s="60"/>
      <c r="CY665" s="60"/>
      <c r="CZ665" s="60"/>
      <c r="DA665" s="60"/>
      <c r="DB665" s="60"/>
      <c r="DC665" s="60"/>
      <c r="DD665" s="60"/>
      <c r="DE665" s="60">
        <v>417.08418597961867</v>
      </c>
      <c r="DF665" s="60">
        <v>852.13407821229089</v>
      </c>
      <c r="DG665" s="60"/>
      <c r="DH665" s="60"/>
      <c r="DI665" s="60">
        <v>1005.5776892430275</v>
      </c>
      <c r="DJ665" s="60"/>
      <c r="DK665" s="60">
        <v>5592</v>
      </c>
      <c r="DL665" s="60">
        <v>3537</v>
      </c>
      <c r="DM665" s="60"/>
      <c r="DN665" s="60">
        <v>8512</v>
      </c>
      <c r="DO665" s="60"/>
      <c r="DP665" s="60"/>
      <c r="DQ665" s="60">
        <v>2377</v>
      </c>
      <c r="DR665" s="60">
        <v>1540</v>
      </c>
      <c r="DS665" s="60">
        <v>1191</v>
      </c>
      <c r="DT665" s="60"/>
      <c r="DU665" s="60"/>
      <c r="DV665" s="60"/>
      <c r="DW665" s="60">
        <v>1991</v>
      </c>
      <c r="DX665" s="60"/>
      <c r="DY665" s="60"/>
      <c r="DZ665" s="60"/>
      <c r="EA665" s="60">
        <v>1342.7702988575518</v>
      </c>
      <c r="EB665" s="60">
        <v>984.70826628720386</v>
      </c>
      <c r="EC665" s="60"/>
      <c r="ED665" s="60"/>
      <c r="EE665" s="60"/>
      <c r="EF665" s="60"/>
      <c r="EG665" s="60">
        <v>2166</v>
      </c>
      <c r="EH665" s="60"/>
      <c r="EI665" s="60"/>
      <c r="EJ665" s="60"/>
      <c r="EK665" s="60"/>
      <c r="EL665" s="60">
        <v>1776</v>
      </c>
      <c r="EM665" s="60"/>
      <c r="EN665" s="60"/>
      <c r="EO665" s="60">
        <v>4085</v>
      </c>
      <c r="EP665" s="60"/>
      <c r="EQ665" s="60"/>
      <c r="ER665" s="60"/>
      <c r="ES665" s="60"/>
      <c r="ET665" s="60"/>
      <c r="EU665" s="60"/>
      <c r="EV665" s="60"/>
      <c r="EW665" s="60"/>
      <c r="EX665" s="60"/>
      <c r="EY665" s="60"/>
      <c r="EZ665" s="60"/>
      <c r="FA665" s="60">
        <v>1149</v>
      </c>
      <c r="FB665" s="60"/>
      <c r="FC665" s="60">
        <v>749.89123160143674</v>
      </c>
      <c r="FD665" s="60"/>
      <c r="FE665" s="60">
        <v>4063</v>
      </c>
      <c r="FF665" s="60">
        <v>9950.5439999999999</v>
      </c>
      <c r="FG665" s="60"/>
      <c r="FH665" s="60">
        <v>1731</v>
      </c>
      <c r="FI665" s="60"/>
      <c r="FJ665" s="60"/>
      <c r="FK665" s="60"/>
      <c r="FL665" s="60">
        <v>2907</v>
      </c>
      <c r="FM665" s="60">
        <v>583.60665658093774</v>
      </c>
      <c r="FN665" s="60"/>
    </row>
    <row r="666" spans="1:170" ht="15.6" x14ac:dyDescent="0.3">
      <c r="A666" s="56">
        <v>1908</v>
      </c>
      <c r="B666" s="60"/>
      <c r="C666" s="60"/>
      <c r="D666" s="60"/>
      <c r="E666" s="60"/>
      <c r="F666" s="60">
        <v>5829</v>
      </c>
      <c r="G666" s="60"/>
      <c r="H666" s="60">
        <v>7481</v>
      </c>
      <c r="I666" s="60">
        <v>5292</v>
      </c>
      <c r="J666" s="60"/>
      <c r="K666" s="60"/>
      <c r="L666" s="60">
        <v>6269</v>
      </c>
      <c r="M666" s="60"/>
      <c r="N666" s="60"/>
      <c r="O666" s="60"/>
      <c r="P666" s="60"/>
      <c r="Q666" s="60"/>
      <c r="R666" s="60"/>
      <c r="S666" s="60"/>
      <c r="T666" s="60">
        <v>1616</v>
      </c>
      <c r="U666" s="60">
        <v>945</v>
      </c>
      <c r="V666" s="60"/>
      <c r="W666" s="60"/>
      <c r="X666" s="60"/>
      <c r="Y666" s="60">
        <v>5694</v>
      </c>
      <c r="Z666" s="60">
        <v>7507.709599983772</v>
      </c>
      <c r="AA666" s="60">
        <v>4020</v>
      </c>
      <c r="AB666" s="60"/>
      <c r="AC666" s="60"/>
      <c r="AD666" s="60"/>
      <c r="AE666" s="60"/>
      <c r="AF666" s="60"/>
      <c r="AG666" s="60">
        <v>1160</v>
      </c>
      <c r="AH666" s="60"/>
      <c r="AI666" s="60"/>
      <c r="AJ666" s="60"/>
      <c r="AK666" s="60"/>
      <c r="AL666" s="60">
        <v>1836</v>
      </c>
      <c r="AM666" s="60"/>
      <c r="AN666" s="60"/>
      <c r="AO666" s="60">
        <v>5187</v>
      </c>
      <c r="AP666" s="60"/>
      <c r="AQ666" s="60"/>
      <c r="AR666" s="60">
        <v>5662</v>
      </c>
      <c r="AS666" s="60"/>
      <c r="AT666" s="60"/>
      <c r="AU666" s="60">
        <v>1299</v>
      </c>
      <c r="AV666" s="60"/>
      <c r="AW666" s="60">
        <v>2912.796968932279</v>
      </c>
      <c r="AX666" s="60"/>
      <c r="AY666" s="60"/>
      <c r="AZ666" s="60">
        <v>2915</v>
      </c>
      <c r="BA666" s="60">
        <v>4854</v>
      </c>
      <c r="BB666" s="60"/>
      <c r="BC666" s="60">
        <v>7461</v>
      </c>
      <c r="BD666" s="60"/>
      <c r="BE666" s="60">
        <v>1231.8395721925137</v>
      </c>
      <c r="BF666" s="60"/>
      <c r="BG666" s="60"/>
      <c r="BH666" s="60"/>
      <c r="BI666" s="60"/>
      <c r="BJ666" s="60">
        <v>2550</v>
      </c>
      <c r="BK666" s="60"/>
      <c r="BL666" s="60"/>
      <c r="BM666" s="60"/>
      <c r="BN666" s="60"/>
      <c r="BO666" s="60"/>
      <c r="BP666" s="60"/>
      <c r="BQ666" s="60">
        <v>1160</v>
      </c>
      <c r="BR666" s="60">
        <v>987</v>
      </c>
      <c r="BS666" s="60"/>
      <c r="BT666" s="60"/>
      <c r="BU666" s="60"/>
      <c r="BV666" s="60">
        <v>2766.6389014715915</v>
      </c>
      <c r="BW666" s="60"/>
      <c r="BX666" s="60">
        <v>3795</v>
      </c>
      <c r="BY666" s="60"/>
      <c r="BZ666" s="60"/>
      <c r="CA666" s="60">
        <v>2356.9176012600001</v>
      </c>
      <c r="CB666" s="60"/>
      <c r="CC666" s="60">
        <v>629.81566820276464</v>
      </c>
      <c r="CD666" s="60"/>
      <c r="CE666" s="60"/>
      <c r="CF666" s="60"/>
      <c r="CG666" s="60"/>
      <c r="CH666" s="60"/>
      <c r="CI666" s="60"/>
      <c r="CJ666" s="60">
        <v>1590.0341328413288</v>
      </c>
      <c r="CK666" s="60"/>
      <c r="CL666" s="60"/>
      <c r="CM666" s="60">
        <v>1946</v>
      </c>
      <c r="CN666" s="60"/>
      <c r="CO666" s="60"/>
      <c r="CP666" s="60"/>
      <c r="CQ666" s="60"/>
      <c r="CR666" s="60"/>
      <c r="CS666" s="60"/>
      <c r="CT666" s="60"/>
      <c r="CU666" s="61">
        <v>2203</v>
      </c>
      <c r="CV666" s="60"/>
      <c r="CW666" s="60"/>
      <c r="CX666" s="60"/>
      <c r="CY666" s="60"/>
      <c r="CZ666" s="60"/>
      <c r="DA666" s="60"/>
      <c r="DB666" s="60"/>
      <c r="DC666" s="60"/>
      <c r="DD666" s="60"/>
      <c r="DE666" s="60">
        <v>417.08418597961867</v>
      </c>
      <c r="DF666" s="60">
        <v>983.96648044692779</v>
      </c>
      <c r="DG666" s="60"/>
      <c r="DH666" s="60"/>
      <c r="DI666" s="60">
        <v>1002.3904382470116</v>
      </c>
      <c r="DJ666" s="60"/>
      <c r="DK666" s="60">
        <v>5628</v>
      </c>
      <c r="DL666" s="60">
        <v>3612</v>
      </c>
      <c r="DM666" s="60"/>
      <c r="DN666" s="60">
        <v>7707</v>
      </c>
      <c r="DO666" s="60"/>
      <c r="DP666" s="60"/>
      <c r="DQ666" s="60">
        <v>2504</v>
      </c>
      <c r="DR666" s="60">
        <v>1549</v>
      </c>
      <c r="DS666" s="60">
        <v>1235</v>
      </c>
      <c r="DT666" s="60"/>
      <c r="DU666" s="60"/>
      <c r="DV666" s="60"/>
      <c r="DW666" s="60">
        <v>1943</v>
      </c>
      <c r="DX666" s="60"/>
      <c r="DY666" s="60"/>
      <c r="DZ666" s="60"/>
      <c r="EA666" s="60">
        <v>1441.1333701537608</v>
      </c>
      <c r="EB666" s="60">
        <v>973.4893082712473</v>
      </c>
      <c r="EC666" s="60"/>
      <c r="ED666" s="60"/>
      <c r="EE666" s="60"/>
      <c r="EF666" s="60"/>
      <c r="EG666" s="60">
        <v>2488</v>
      </c>
      <c r="EH666" s="60"/>
      <c r="EI666" s="60"/>
      <c r="EJ666" s="60"/>
      <c r="EK666" s="60"/>
      <c r="EL666" s="60">
        <v>1940</v>
      </c>
      <c r="EM666" s="60"/>
      <c r="EN666" s="60"/>
      <c r="EO666" s="60">
        <v>3959</v>
      </c>
      <c r="EP666" s="60"/>
      <c r="EQ666" s="60"/>
      <c r="ER666" s="60"/>
      <c r="ES666" s="60"/>
      <c r="ET666" s="60"/>
      <c r="EU666" s="60"/>
      <c r="EV666" s="60"/>
      <c r="EW666" s="60"/>
      <c r="EX666" s="60"/>
      <c r="EY666" s="60"/>
      <c r="EZ666" s="60"/>
      <c r="FA666" s="60">
        <v>1186</v>
      </c>
      <c r="FB666" s="60"/>
      <c r="FC666" s="60">
        <v>707.50607503265985</v>
      </c>
      <c r="FD666" s="60"/>
      <c r="FE666" s="60">
        <v>4355</v>
      </c>
      <c r="FF666" s="60">
        <v>8975.9760734715765</v>
      </c>
      <c r="FG666" s="60"/>
      <c r="FH666" s="60">
        <v>1693</v>
      </c>
      <c r="FI666" s="60"/>
      <c r="FJ666" s="60"/>
      <c r="FK666" s="60"/>
      <c r="FL666" s="60">
        <v>2283</v>
      </c>
      <c r="FM666" s="60">
        <v>582.01210287443246</v>
      </c>
      <c r="FN666" s="60"/>
    </row>
    <row r="667" spans="1:170" ht="15.6" x14ac:dyDescent="0.3">
      <c r="A667" s="56">
        <v>1909</v>
      </c>
      <c r="B667" s="60"/>
      <c r="C667" s="60"/>
      <c r="D667" s="60"/>
      <c r="E667" s="60"/>
      <c r="F667" s="60">
        <v>5896</v>
      </c>
      <c r="G667" s="60"/>
      <c r="H667" s="60">
        <v>7940</v>
      </c>
      <c r="I667" s="60">
        <v>5222</v>
      </c>
      <c r="J667" s="60"/>
      <c r="K667" s="60"/>
      <c r="L667" s="60">
        <v>6330</v>
      </c>
      <c r="M667" s="60"/>
      <c r="N667" s="60"/>
      <c r="O667" s="60"/>
      <c r="P667" s="60"/>
      <c r="Q667" s="60"/>
      <c r="R667" s="60"/>
      <c r="S667" s="60"/>
      <c r="T667" s="60">
        <v>1651</v>
      </c>
      <c r="U667" s="60">
        <v>999</v>
      </c>
      <c r="V667" s="60"/>
      <c r="W667" s="60"/>
      <c r="X667" s="60"/>
      <c r="Y667" s="60">
        <v>6137</v>
      </c>
      <c r="Z667" s="60">
        <v>7858.3588670825657</v>
      </c>
      <c r="AA667" s="60">
        <v>4042</v>
      </c>
      <c r="AB667" s="60"/>
      <c r="AC667" s="60"/>
      <c r="AD667" s="60"/>
      <c r="AE667" s="60"/>
      <c r="AF667" s="60"/>
      <c r="AG667" s="60">
        <v>1197</v>
      </c>
      <c r="AH667" s="60"/>
      <c r="AI667" s="60"/>
      <c r="AJ667" s="60"/>
      <c r="AK667" s="60"/>
      <c r="AL667" s="60">
        <v>2069</v>
      </c>
      <c r="AM667" s="60"/>
      <c r="AN667" s="60"/>
      <c r="AO667" s="60">
        <v>5220</v>
      </c>
      <c r="AP667" s="60"/>
      <c r="AQ667" s="60"/>
      <c r="AR667" s="60">
        <v>5807</v>
      </c>
      <c r="AS667" s="60"/>
      <c r="AT667" s="60"/>
      <c r="AU667" s="60">
        <v>1337</v>
      </c>
      <c r="AV667" s="60"/>
      <c r="AW667" s="60">
        <v>2974.25662855563</v>
      </c>
      <c r="AX667" s="60"/>
      <c r="AY667" s="60"/>
      <c r="AZ667" s="60">
        <v>3003</v>
      </c>
      <c r="BA667" s="60">
        <v>5048</v>
      </c>
      <c r="BB667" s="60"/>
      <c r="BC667" s="60">
        <v>7557</v>
      </c>
      <c r="BD667" s="60"/>
      <c r="BE667" s="60">
        <v>1246.1818181818185</v>
      </c>
      <c r="BF667" s="60"/>
      <c r="BG667" s="60"/>
      <c r="BH667" s="60"/>
      <c r="BI667" s="60"/>
      <c r="BJ667" s="60">
        <v>2601</v>
      </c>
      <c r="BK667" s="60"/>
      <c r="BL667" s="60"/>
      <c r="BM667" s="60"/>
      <c r="BN667" s="60"/>
      <c r="BO667" s="60"/>
      <c r="BP667" s="60"/>
      <c r="BQ667" s="60">
        <v>1205</v>
      </c>
      <c r="BR667" s="60">
        <v>1116</v>
      </c>
      <c r="BS667" s="60"/>
      <c r="BT667" s="60"/>
      <c r="BU667" s="60"/>
      <c r="BV667" s="60">
        <v>2739.8945558528417</v>
      </c>
      <c r="BW667" s="60"/>
      <c r="BX667" s="60">
        <v>3826</v>
      </c>
      <c r="BY667" s="60"/>
      <c r="BZ667" s="60"/>
      <c r="CA667" s="60">
        <v>2333.20124235</v>
      </c>
      <c r="CB667" s="60"/>
      <c r="CC667" s="60">
        <v>628.22119815668168</v>
      </c>
      <c r="CD667" s="60"/>
      <c r="CE667" s="60"/>
      <c r="CF667" s="60"/>
      <c r="CG667" s="60"/>
      <c r="CH667" s="60"/>
      <c r="CI667" s="60"/>
      <c r="CJ667" s="60">
        <v>1622.0092250922512</v>
      </c>
      <c r="CK667" s="60"/>
      <c r="CL667" s="60"/>
      <c r="CM667" s="60">
        <v>1838</v>
      </c>
      <c r="CN667" s="60"/>
      <c r="CO667" s="60"/>
      <c r="CP667" s="60"/>
      <c r="CQ667" s="60"/>
      <c r="CR667" s="60"/>
      <c r="CS667" s="60"/>
      <c r="CT667" s="60"/>
      <c r="CU667" s="61">
        <v>2244</v>
      </c>
      <c r="CV667" s="60"/>
      <c r="CW667" s="60"/>
      <c r="CX667" s="60"/>
      <c r="CY667" s="60"/>
      <c r="CZ667" s="60"/>
      <c r="DA667" s="60"/>
      <c r="DB667" s="60"/>
      <c r="DC667" s="60"/>
      <c r="DD667" s="60"/>
      <c r="DE667" s="60">
        <v>428.01897737234276</v>
      </c>
      <c r="DF667" s="60">
        <v>919.00558659217916</v>
      </c>
      <c r="DG667" s="60"/>
      <c r="DH667" s="60"/>
      <c r="DI667" s="60">
        <v>1075.697211155378</v>
      </c>
      <c r="DJ667" s="60"/>
      <c r="DK667" s="60">
        <v>5852</v>
      </c>
      <c r="DL667" s="60">
        <v>3642</v>
      </c>
      <c r="DM667" s="60"/>
      <c r="DN667" s="60">
        <v>7603</v>
      </c>
      <c r="DO667" s="60"/>
      <c r="DP667" s="60"/>
      <c r="DQ667" s="60">
        <v>2648</v>
      </c>
      <c r="DR667" s="60">
        <v>1556</v>
      </c>
      <c r="DS667" s="60">
        <v>1235</v>
      </c>
      <c r="DT667" s="60"/>
      <c r="DU667" s="60"/>
      <c r="DV667" s="60"/>
      <c r="DW667" s="60">
        <v>1926</v>
      </c>
      <c r="DX667" s="60"/>
      <c r="DY667" s="60"/>
      <c r="DZ667" s="60"/>
      <c r="EA667" s="60">
        <v>1411.3956974363023</v>
      </c>
      <c r="EB667" s="60">
        <v>1079.2485510310323</v>
      </c>
      <c r="EC667" s="60"/>
      <c r="ED667" s="60"/>
      <c r="EE667" s="60"/>
      <c r="EF667" s="60"/>
      <c r="EG667" s="60">
        <v>2515</v>
      </c>
      <c r="EH667" s="60"/>
      <c r="EI667" s="60"/>
      <c r="EJ667" s="60"/>
      <c r="EK667" s="60"/>
      <c r="EL667" s="60">
        <v>2015</v>
      </c>
      <c r="EM667" s="60"/>
      <c r="EN667" s="60"/>
      <c r="EO667" s="60">
        <v>3980</v>
      </c>
      <c r="EP667" s="60"/>
      <c r="EQ667" s="60"/>
      <c r="ER667" s="60"/>
      <c r="ES667" s="60"/>
      <c r="ET667" s="60"/>
      <c r="EU667" s="60"/>
      <c r="EV667" s="60"/>
      <c r="EW667" s="60"/>
      <c r="EX667" s="60"/>
      <c r="EY667" s="60"/>
      <c r="EZ667" s="60"/>
      <c r="FA667" s="60">
        <v>1323</v>
      </c>
      <c r="FB667" s="60"/>
      <c r="FC667" s="60"/>
      <c r="FD667" s="60"/>
      <c r="FE667" s="60">
        <v>4355</v>
      </c>
      <c r="FF667" s="60">
        <v>9798.1181659625054</v>
      </c>
      <c r="FG667" s="60"/>
      <c r="FH667" s="60">
        <v>1693</v>
      </c>
      <c r="FI667" s="60"/>
      <c r="FJ667" s="60"/>
      <c r="FK667" s="60"/>
      <c r="FL667" s="60">
        <v>2391</v>
      </c>
      <c r="FM667" s="60">
        <v>582.01210287443246</v>
      </c>
      <c r="FN667" s="60"/>
    </row>
    <row r="668" spans="1:170" ht="15.6" x14ac:dyDescent="0.3">
      <c r="A668" s="56">
        <v>1910</v>
      </c>
      <c r="B668" s="60"/>
      <c r="C668" s="60"/>
      <c r="D668" s="60">
        <v>1243</v>
      </c>
      <c r="E668" s="60"/>
      <c r="F668" s="60">
        <v>6092</v>
      </c>
      <c r="G668" s="60"/>
      <c r="H668" s="60">
        <v>8305</v>
      </c>
      <c r="I668" s="60">
        <v>5244</v>
      </c>
      <c r="J668" s="60"/>
      <c r="K668" s="60"/>
      <c r="L668" s="60">
        <v>6478</v>
      </c>
      <c r="M668" s="60"/>
      <c r="N668" s="60"/>
      <c r="O668" s="60"/>
      <c r="P668" s="60">
        <v>1812</v>
      </c>
      <c r="Q668" s="60"/>
      <c r="R668" s="60"/>
      <c r="S668" s="60"/>
      <c r="T668" s="60">
        <v>1714</v>
      </c>
      <c r="U668" s="60">
        <v>990</v>
      </c>
      <c r="V668" s="60"/>
      <c r="W668" s="60"/>
      <c r="X668" s="60"/>
      <c r="Y668" s="60">
        <v>6481</v>
      </c>
      <c r="Z668" s="60">
        <v>8048.3515331260905</v>
      </c>
      <c r="AA668" s="60">
        <v>4485</v>
      </c>
      <c r="AB668" s="60"/>
      <c r="AC668" s="60"/>
      <c r="AD668" s="60"/>
      <c r="AE668" s="60"/>
      <c r="AF668" s="60"/>
      <c r="AG668" s="60">
        <v>1242</v>
      </c>
      <c r="AH668" s="60"/>
      <c r="AI668" s="60"/>
      <c r="AJ668" s="60"/>
      <c r="AK668" s="60">
        <v>3174</v>
      </c>
      <c r="AL668" s="60">
        <v>2069</v>
      </c>
      <c r="AM668" s="60"/>
      <c r="AN668" s="60"/>
      <c r="AO668" s="60">
        <v>5337</v>
      </c>
      <c r="AP668" s="60"/>
      <c r="AQ668" s="60"/>
      <c r="AR668" s="60">
        <v>5906</v>
      </c>
      <c r="AS668" s="60"/>
      <c r="AT668" s="60"/>
      <c r="AU668" s="60">
        <v>1379</v>
      </c>
      <c r="AV668" s="60"/>
      <c r="AW668" s="60">
        <v>2819.2628921578753</v>
      </c>
      <c r="AX668" s="60"/>
      <c r="AY668" s="60"/>
      <c r="AZ668" s="60">
        <v>3038</v>
      </c>
      <c r="BA668" s="60">
        <v>4726</v>
      </c>
      <c r="BB668" s="60"/>
      <c r="BC668" s="60">
        <v>7718</v>
      </c>
      <c r="BD668" s="60"/>
      <c r="BE668" s="60">
        <v>1244.588235294118</v>
      </c>
      <c r="BF668" s="60"/>
      <c r="BG668" s="60"/>
      <c r="BH668" s="60"/>
      <c r="BI668" s="60"/>
      <c r="BJ668" s="60">
        <v>2592</v>
      </c>
      <c r="BK668" s="60"/>
      <c r="BL668" s="60"/>
      <c r="BM668" s="60"/>
      <c r="BN668" s="60"/>
      <c r="BO668" s="60"/>
      <c r="BP668" s="60">
        <v>3188</v>
      </c>
      <c r="BQ668" s="60">
        <v>1264</v>
      </c>
      <c r="BR668" s="60">
        <v>1111</v>
      </c>
      <c r="BS668" s="60"/>
      <c r="BT668" s="60"/>
      <c r="BU668" s="60"/>
      <c r="BV668" s="60">
        <v>2920.3021409349453</v>
      </c>
      <c r="BW668" s="60"/>
      <c r="BX668" s="60">
        <v>3829</v>
      </c>
      <c r="BY668" s="60"/>
      <c r="BZ668" s="60"/>
      <c r="CA668" s="60">
        <v>2316.9759060900001</v>
      </c>
      <c r="CB668" s="60"/>
      <c r="CC668" s="60">
        <v>733.4562211981563</v>
      </c>
      <c r="CD668" s="60"/>
      <c r="CE668" s="60"/>
      <c r="CF668" s="60"/>
      <c r="CG668" s="60"/>
      <c r="CH668" s="60"/>
      <c r="CI668" s="60"/>
      <c r="CJ668" s="60">
        <v>1613.2887453874541</v>
      </c>
      <c r="CK668" s="60"/>
      <c r="CL668" s="60"/>
      <c r="CM668" s="60">
        <v>1926</v>
      </c>
      <c r="CN668" s="60"/>
      <c r="CO668" s="60"/>
      <c r="CP668" s="60"/>
      <c r="CQ668" s="60"/>
      <c r="CR668" s="60"/>
      <c r="CS668" s="60"/>
      <c r="CT668" s="60"/>
      <c r="CU668" s="61">
        <v>2240</v>
      </c>
      <c r="CV668" s="60"/>
      <c r="CW668" s="60"/>
      <c r="CX668" s="60"/>
      <c r="CY668" s="60"/>
      <c r="CZ668" s="60"/>
      <c r="DA668" s="60"/>
      <c r="DB668" s="60"/>
      <c r="DC668" s="60"/>
      <c r="DD668" s="60"/>
      <c r="DE668" s="60">
        <v>424.89475126013588</v>
      </c>
      <c r="DF668" s="60">
        <v>1073.765363128492</v>
      </c>
      <c r="DG668" s="60"/>
      <c r="DH668" s="60"/>
      <c r="DI668" s="60">
        <v>970.51792828685223</v>
      </c>
      <c r="DJ668" s="60"/>
      <c r="DK668" s="60">
        <v>6030</v>
      </c>
      <c r="DL668" s="60">
        <v>3826</v>
      </c>
      <c r="DM668" s="60"/>
      <c r="DN668" s="60">
        <v>8474</v>
      </c>
      <c r="DO668" s="60"/>
      <c r="DP668" s="60"/>
      <c r="DQ668" s="60">
        <v>2837</v>
      </c>
      <c r="DR668" s="60">
        <v>1564</v>
      </c>
      <c r="DS668" s="60">
        <v>1393</v>
      </c>
      <c r="DT668" s="60">
        <v>2694</v>
      </c>
      <c r="DU668" s="60"/>
      <c r="DV668" s="60"/>
      <c r="DW668" s="60">
        <v>1957</v>
      </c>
      <c r="DX668" s="60"/>
      <c r="DY668" s="60"/>
      <c r="DZ668" s="60"/>
      <c r="EA668" s="60">
        <v>1793.4104161913467</v>
      </c>
      <c r="EB668" s="60">
        <v>1067.6361782354234</v>
      </c>
      <c r="EC668" s="60"/>
      <c r="ED668" s="60"/>
      <c r="EE668" s="60"/>
      <c r="EF668" s="60"/>
      <c r="EG668" s="60">
        <v>2732</v>
      </c>
      <c r="EH668" s="60"/>
      <c r="EI668" s="60"/>
      <c r="EJ668" s="60"/>
      <c r="EK668" s="60"/>
      <c r="EL668" s="60">
        <v>2149</v>
      </c>
      <c r="EM668" s="60"/>
      <c r="EN668" s="60"/>
      <c r="EO668" s="60">
        <v>4053</v>
      </c>
      <c r="EP668" s="60"/>
      <c r="EQ668" s="60"/>
      <c r="ER668" s="60"/>
      <c r="ES668" s="60"/>
      <c r="ET668" s="60"/>
      <c r="EU668" s="60"/>
      <c r="EV668" s="60"/>
      <c r="EW668" s="60"/>
      <c r="EX668" s="60"/>
      <c r="EY668" s="60"/>
      <c r="EZ668" s="60"/>
      <c r="FA668" s="60">
        <v>1345</v>
      </c>
      <c r="FB668" s="60"/>
      <c r="FC668" s="60">
        <v>723.62445414847173</v>
      </c>
      <c r="FD668" s="60"/>
      <c r="FE668" s="60">
        <v>4500</v>
      </c>
      <c r="FF668" s="60">
        <v>9636.7827218236907</v>
      </c>
      <c r="FG668" s="60"/>
      <c r="FH668" s="60">
        <v>1674</v>
      </c>
      <c r="FI668" s="60"/>
      <c r="FJ668" s="60"/>
      <c r="FK668" s="60">
        <v>1551</v>
      </c>
      <c r="FL668" s="60">
        <v>1835</v>
      </c>
      <c r="FM668" s="60">
        <v>582.01210287443246</v>
      </c>
      <c r="FN668" s="60"/>
    </row>
    <row r="669" spans="1:170" ht="15.6" x14ac:dyDescent="0.3">
      <c r="A669" s="56">
        <v>1911</v>
      </c>
      <c r="B669" s="60"/>
      <c r="C669" s="60"/>
      <c r="D669" s="60"/>
      <c r="E669" s="60"/>
      <c r="F669" s="60">
        <v>5971</v>
      </c>
      <c r="G669" s="60"/>
      <c r="H669" s="60">
        <v>8136</v>
      </c>
      <c r="I669" s="60">
        <v>5364</v>
      </c>
      <c r="J669" s="60"/>
      <c r="K669" s="60"/>
      <c r="L669" s="60">
        <v>6612</v>
      </c>
      <c r="M669" s="60"/>
      <c r="N669" s="60"/>
      <c r="O669" s="60"/>
      <c r="P669" s="60">
        <v>1812</v>
      </c>
      <c r="Q669" s="60"/>
      <c r="R669" s="60"/>
      <c r="S669" s="60"/>
      <c r="T669" s="60">
        <v>1744</v>
      </c>
      <c r="U669" s="60">
        <v>1076</v>
      </c>
      <c r="V669" s="60"/>
      <c r="W669" s="60"/>
      <c r="X669" s="60"/>
      <c r="Y669" s="60">
        <v>6715</v>
      </c>
      <c r="Z669" s="60">
        <v>8043.9414600135324</v>
      </c>
      <c r="AA669" s="60">
        <v>4481</v>
      </c>
      <c r="AB669" s="60">
        <v>905</v>
      </c>
      <c r="AC669" s="60"/>
      <c r="AD669" s="60"/>
      <c r="AE669" s="60"/>
      <c r="AF669" s="60"/>
      <c r="AG669" s="60">
        <v>1278</v>
      </c>
      <c r="AH669" s="60"/>
      <c r="AI669" s="60"/>
      <c r="AJ669" s="60"/>
      <c r="AK669" s="60"/>
      <c r="AL669" s="60">
        <v>1887</v>
      </c>
      <c r="AM669" s="60"/>
      <c r="AN669" s="60"/>
      <c r="AO669" s="60">
        <v>5432</v>
      </c>
      <c r="AP669" s="60"/>
      <c r="AQ669" s="60"/>
      <c r="AR669" s="60">
        <v>6148</v>
      </c>
      <c r="AS669" s="60"/>
      <c r="AT669" s="60"/>
      <c r="AU669" s="60">
        <v>1420</v>
      </c>
      <c r="AV669" s="60"/>
      <c r="AW669" s="60">
        <v>3023.6616076048758</v>
      </c>
      <c r="AX669" s="60"/>
      <c r="AY669" s="60"/>
      <c r="AZ669" s="60">
        <v>3091</v>
      </c>
      <c r="BA669" s="60">
        <v>5180</v>
      </c>
      <c r="BB669" s="60"/>
      <c r="BC669" s="60">
        <v>7874</v>
      </c>
      <c r="BD669" s="60"/>
      <c r="BE669" s="60">
        <v>1271.679144385027</v>
      </c>
      <c r="BF669" s="60"/>
      <c r="BG669" s="60"/>
      <c r="BH669" s="60"/>
      <c r="BI669" s="60"/>
      <c r="BJ669" s="60">
        <v>3231</v>
      </c>
      <c r="BK669" s="60"/>
      <c r="BL669" s="60"/>
      <c r="BM669" s="60"/>
      <c r="BN669" s="60"/>
      <c r="BO669" s="60"/>
      <c r="BP669" s="60"/>
      <c r="BQ669" s="60">
        <v>1309</v>
      </c>
      <c r="BR669" s="60">
        <v>1101</v>
      </c>
      <c r="BS669" s="60"/>
      <c r="BT669" s="60"/>
      <c r="BU669" s="60"/>
      <c r="BV669" s="60">
        <v>3037.1960403739977</v>
      </c>
      <c r="BW669" s="60"/>
      <c r="BX669" s="60">
        <v>3870</v>
      </c>
      <c r="BY669" s="60"/>
      <c r="BZ669" s="60"/>
      <c r="CA669" s="60">
        <v>2399.7747713100002</v>
      </c>
      <c r="CB669" s="60"/>
      <c r="CC669" s="60">
        <v>672.86635944700424</v>
      </c>
      <c r="CD669" s="60"/>
      <c r="CE669" s="60"/>
      <c r="CF669" s="60">
        <v>1107.5587420997613</v>
      </c>
      <c r="CG669" s="60"/>
      <c r="CH669" s="60"/>
      <c r="CI669" s="60"/>
      <c r="CJ669" s="60">
        <v>1627.8228782287824</v>
      </c>
      <c r="CK669" s="60"/>
      <c r="CL669" s="60"/>
      <c r="CM669" s="60">
        <v>1849</v>
      </c>
      <c r="CN669" s="60"/>
      <c r="CO669" s="60"/>
      <c r="CP669" s="60"/>
      <c r="CQ669" s="60"/>
      <c r="CR669" s="60"/>
      <c r="CS669" s="60"/>
      <c r="CT669" s="60"/>
      <c r="CU669" s="61">
        <v>2150</v>
      </c>
      <c r="CV669" s="60"/>
      <c r="CW669" s="60"/>
      <c r="CX669" s="60"/>
      <c r="CY669" s="60">
        <v>968</v>
      </c>
      <c r="CZ669" s="60"/>
      <c r="DA669" s="60"/>
      <c r="DB669" s="60"/>
      <c r="DC669" s="60"/>
      <c r="DD669" s="60"/>
      <c r="DE669" s="60">
        <v>432.70531654065303</v>
      </c>
      <c r="DF669" s="60">
        <v>1133.9497206703913</v>
      </c>
      <c r="DG669" s="60"/>
      <c r="DH669" s="60"/>
      <c r="DI669" s="60">
        <v>980.07968127490005</v>
      </c>
      <c r="DJ669" s="60"/>
      <c r="DK669" s="60">
        <v>6158</v>
      </c>
      <c r="DL669" s="60">
        <v>3947</v>
      </c>
      <c r="DM669" s="60"/>
      <c r="DN669" s="60">
        <v>8757</v>
      </c>
      <c r="DO669" s="60"/>
      <c r="DP669" s="60"/>
      <c r="DQ669" s="60">
        <v>2915</v>
      </c>
      <c r="DR669" s="60">
        <v>1576</v>
      </c>
      <c r="DS669" s="60">
        <v>1455</v>
      </c>
      <c r="DT669" s="60"/>
      <c r="DU669" s="60"/>
      <c r="DV669" s="60">
        <v>1073.7921851566102</v>
      </c>
      <c r="DW669" s="60">
        <v>1980</v>
      </c>
      <c r="DX669" s="60"/>
      <c r="DY669" s="60"/>
      <c r="DZ669" s="60"/>
      <c r="EA669" s="60">
        <v>1743.0851239002632</v>
      </c>
      <c r="EB669" s="60">
        <v>967.93016320047764</v>
      </c>
      <c r="EC669" s="60"/>
      <c r="ED669" s="60"/>
      <c r="EE669" s="60"/>
      <c r="EF669" s="60"/>
      <c r="EG669" s="60">
        <v>2447</v>
      </c>
      <c r="EH669" s="60"/>
      <c r="EI669" s="60"/>
      <c r="EJ669" s="60"/>
      <c r="EK669" s="60"/>
      <c r="EL669" s="60">
        <v>1986</v>
      </c>
      <c r="EM669" s="60"/>
      <c r="EN669" s="60"/>
      <c r="EO669" s="60">
        <v>4154</v>
      </c>
      <c r="EP669" s="60"/>
      <c r="EQ669" s="60"/>
      <c r="ER669" s="60"/>
      <c r="ES669" s="60"/>
      <c r="ET669" s="60"/>
      <c r="EU669" s="60"/>
      <c r="EV669" s="60"/>
      <c r="EW669" s="60"/>
      <c r="EX669" s="60"/>
      <c r="EY669" s="60"/>
      <c r="EZ669" s="60"/>
      <c r="FA669" s="60">
        <v>1258</v>
      </c>
      <c r="FB669" s="60"/>
      <c r="FC669" s="60">
        <v>722.03056768558963</v>
      </c>
      <c r="FD669" s="60"/>
      <c r="FE669" s="60">
        <v>4500</v>
      </c>
      <c r="FF669" s="60">
        <v>9735.8892761622537</v>
      </c>
      <c r="FG669" s="60"/>
      <c r="FH669" s="60">
        <v>1596</v>
      </c>
      <c r="FI669" s="60"/>
      <c r="FJ669" s="60"/>
      <c r="FK669" s="60"/>
      <c r="FL669" s="60"/>
      <c r="FM669" s="60">
        <v>583.60665658093785</v>
      </c>
      <c r="FN669" s="60"/>
    </row>
    <row r="670" spans="1:170" ht="15.6" x14ac:dyDescent="0.3">
      <c r="A670" s="56">
        <v>1912</v>
      </c>
      <c r="B670" s="60"/>
      <c r="C670" s="60"/>
      <c r="D670" s="60"/>
      <c r="E670" s="60"/>
      <c r="F670" s="60">
        <v>6223</v>
      </c>
      <c r="G670" s="60"/>
      <c r="H670" s="60">
        <v>8126</v>
      </c>
      <c r="I670" s="60">
        <v>5587</v>
      </c>
      <c r="J670" s="60"/>
      <c r="K670" s="60"/>
      <c r="L670" s="60">
        <v>6704</v>
      </c>
      <c r="M670" s="60"/>
      <c r="N670" s="60"/>
      <c r="O670" s="60"/>
      <c r="P670" s="60"/>
      <c r="Q670" s="60"/>
      <c r="R670" s="60"/>
      <c r="S670" s="60"/>
      <c r="T670" s="60">
        <v>1787</v>
      </c>
      <c r="U670" s="60">
        <v>1042</v>
      </c>
      <c r="V670" s="60"/>
      <c r="W670" s="60"/>
      <c r="X670" s="60"/>
      <c r="Y670" s="60">
        <v>6977</v>
      </c>
      <c r="Z670" s="60">
        <v>8311.7802754523254</v>
      </c>
      <c r="AA670" s="60">
        <v>4806</v>
      </c>
      <c r="AB670" s="60"/>
      <c r="AC670" s="60"/>
      <c r="AD670" s="60"/>
      <c r="AE670" s="60"/>
      <c r="AF670" s="60"/>
      <c r="AG670" s="60">
        <v>1317</v>
      </c>
      <c r="AH670" s="60"/>
      <c r="AI670" s="60"/>
      <c r="AJ670" s="60"/>
      <c r="AK670" s="60"/>
      <c r="AL670" s="60">
        <v>1940</v>
      </c>
      <c r="AM670" s="60"/>
      <c r="AN670" s="60"/>
      <c r="AO670" s="60">
        <v>5617</v>
      </c>
      <c r="AP670" s="60"/>
      <c r="AQ670" s="60"/>
      <c r="AR670" s="60">
        <v>6076</v>
      </c>
      <c r="AS670" s="60"/>
      <c r="AT670" s="60"/>
      <c r="AU670" s="60">
        <v>1462</v>
      </c>
      <c r="AV670" s="60"/>
      <c r="AW670" s="60">
        <v>2911.0817455801007</v>
      </c>
      <c r="AX670" s="60"/>
      <c r="AY670" s="60"/>
      <c r="AZ670" s="60">
        <v>3223</v>
      </c>
      <c r="BA670" s="60">
        <v>5601</v>
      </c>
      <c r="BB670" s="60"/>
      <c r="BC670" s="60">
        <v>7954</v>
      </c>
      <c r="BD670" s="60"/>
      <c r="BE670" s="60"/>
      <c r="BF670" s="60"/>
      <c r="BG670" s="60"/>
      <c r="BH670" s="60"/>
      <c r="BI670" s="60"/>
      <c r="BJ670" s="60">
        <v>3135</v>
      </c>
      <c r="BK670" s="60"/>
      <c r="BL670" s="60"/>
      <c r="BM670" s="60"/>
      <c r="BN670" s="60"/>
      <c r="BO670" s="60"/>
      <c r="BP670" s="60"/>
      <c r="BQ670" s="60">
        <v>1315</v>
      </c>
      <c r="BR670" s="60">
        <v>1098</v>
      </c>
      <c r="BS670" s="60"/>
      <c r="BT670" s="60"/>
      <c r="BU670" s="60"/>
      <c r="BV670" s="60">
        <v>3067.8555930924608</v>
      </c>
      <c r="BW670" s="60"/>
      <c r="BX670" s="60">
        <v>3875</v>
      </c>
      <c r="BY670" s="60"/>
      <c r="BZ670" s="60"/>
      <c r="CA670" s="60">
        <v>2419.7094901200003</v>
      </c>
      <c r="CB670" s="60"/>
      <c r="CC670" s="60">
        <v>687.21658986175078</v>
      </c>
      <c r="CD670" s="60"/>
      <c r="CE670" s="60"/>
      <c r="CF670" s="60">
        <v>1090.4380672580967</v>
      </c>
      <c r="CG670" s="60"/>
      <c r="CH670" s="60"/>
      <c r="CI670" s="60"/>
      <c r="CJ670" s="60">
        <v>1683.0525830258305</v>
      </c>
      <c r="CK670" s="60"/>
      <c r="CL670" s="60"/>
      <c r="CM670" s="60">
        <v>1844</v>
      </c>
      <c r="CN670" s="60"/>
      <c r="CO670" s="60"/>
      <c r="CP670" s="60"/>
      <c r="CQ670" s="60"/>
      <c r="CR670" s="60"/>
      <c r="CS670" s="60"/>
      <c r="CT670" s="60"/>
      <c r="CU670" s="61">
        <v>2131</v>
      </c>
      <c r="CV670" s="60"/>
      <c r="CW670" s="60"/>
      <c r="CX670" s="60"/>
      <c r="CY670" s="60"/>
      <c r="CZ670" s="60"/>
      <c r="DA670" s="60"/>
      <c r="DB670" s="60"/>
      <c r="DC670" s="60"/>
      <c r="DD670" s="60"/>
      <c r="DE670" s="60">
        <v>438.9537687650668</v>
      </c>
      <c r="DF670" s="60">
        <v>1093.8268156424583</v>
      </c>
      <c r="DG670" s="60"/>
      <c r="DH670" s="60"/>
      <c r="DI670" s="60">
        <v>988.04780876493987</v>
      </c>
      <c r="DJ670" s="60"/>
      <c r="DK670" s="60">
        <v>6245</v>
      </c>
      <c r="DL670" s="60">
        <v>4050</v>
      </c>
      <c r="DM670" s="60"/>
      <c r="DN670" s="60">
        <v>8303</v>
      </c>
      <c r="DO670" s="60"/>
      <c r="DP670" s="60"/>
      <c r="DQ670" s="60">
        <v>2930</v>
      </c>
      <c r="DR670" s="60">
        <v>1613</v>
      </c>
      <c r="DS670" s="60">
        <v>1452</v>
      </c>
      <c r="DT670" s="60"/>
      <c r="DU670" s="60"/>
      <c r="DV670" s="60">
        <v>1170.12947504923</v>
      </c>
      <c r="DW670" s="60">
        <v>2004</v>
      </c>
      <c r="DX670" s="60"/>
      <c r="DY670" s="60"/>
      <c r="DZ670" s="60"/>
      <c r="EA670" s="60">
        <v>1756.8102036160133</v>
      </c>
      <c r="EB670" s="60">
        <v>1086.0094950392167</v>
      </c>
      <c r="EC670" s="60"/>
      <c r="ED670" s="60"/>
      <c r="EE670" s="60"/>
      <c r="EF670" s="60"/>
      <c r="EG670" s="60">
        <v>2094</v>
      </c>
      <c r="EH670" s="60"/>
      <c r="EI670" s="60"/>
      <c r="EJ670" s="60"/>
      <c r="EK670" s="60"/>
      <c r="EL670" s="60">
        <v>2146</v>
      </c>
      <c r="EM670" s="60"/>
      <c r="EN670" s="60"/>
      <c r="EO670" s="60">
        <v>4312</v>
      </c>
      <c r="EP670" s="60"/>
      <c r="EQ670" s="60"/>
      <c r="ER670" s="60"/>
      <c r="ES670" s="60"/>
      <c r="ET670" s="60"/>
      <c r="EU670" s="60"/>
      <c r="EV670" s="60"/>
      <c r="EW670" s="60"/>
      <c r="EX670" s="60"/>
      <c r="EY670" s="60"/>
      <c r="EZ670" s="60"/>
      <c r="FA670" s="60">
        <v>1183</v>
      </c>
      <c r="FB670" s="60"/>
      <c r="FC670" s="60">
        <v>712.46724890829705</v>
      </c>
      <c r="FD670" s="60"/>
      <c r="FE670" s="60">
        <v>5176</v>
      </c>
      <c r="FF670" s="60">
        <v>9976.5670525404767</v>
      </c>
      <c r="FG670" s="60"/>
      <c r="FH670" s="60">
        <v>1712</v>
      </c>
      <c r="FI670" s="60"/>
      <c r="FJ670" s="60"/>
      <c r="FK670" s="60"/>
      <c r="FL670" s="60"/>
      <c r="FM670" s="60">
        <v>583.60665658093785</v>
      </c>
      <c r="FN670" s="60"/>
    </row>
    <row r="671" spans="1:170" ht="15.6" x14ac:dyDescent="0.3">
      <c r="A671" s="56">
        <v>1913</v>
      </c>
      <c r="B671" s="60"/>
      <c r="C671" s="60"/>
      <c r="D671" s="60">
        <v>1293</v>
      </c>
      <c r="E671" s="60"/>
      <c r="F671" s="60">
        <v>6052</v>
      </c>
      <c r="G671" s="60"/>
      <c r="H671" s="60">
        <v>8220</v>
      </c>
      <c r="I671" s="60">
        <v>5523</v>
      </c>
      <c r="J671" s="60"/>
      <c r="K671" s="60"/>
      <c r="L671" s="60">
        <v>6727</v>
      </c>
      <c r="M671" s="60"/>
      <c r="N671" s="60"/>
      <c r="O671" s="60"/>
      <c r="P671" s="60"/>
      <c r="Q671" s="60"/>
      <c r="R671" s="60"/>
      <c r="S671" s="60"/>
      <c r="T671" s="60">
        <v>1862</v>
      </c>
      <c r="U671" s="60">
        <v>1046</v>
      </c>
      <c r="V671" s="60"/>
      <c r="W671" s="60"/>
      <c r="X671" s="60"/>
      <c r="Y671" s="60">
        <v>7088</v>
      </c>
      <c r="Z671" s="60">
        <v>8172.0601317688233</v>
      </c>
      <c r="AA671" s="60">
        <v>4836</v>
      </c>
      <c r="AB671" s="60">
        <v>985</v>
      </c>
      <c r="AC671" s="60"/>
      <c r="AD671" s="60"/>
      <c r="AE671" s="60"/>
      <c r="AF671" s="60"/>
      <c r="AG671" s="60">
        <v>1347</v>
      </c>
      <c r="AH671" s="60"/>
      <c r="AI671" s="60"/>
      <c r="AJ671" s="60"/>
      <c r="AK671" s="60">
        <v>3341</v>
      </c>
      <c r="AL671" s="60">
        <v>2120</v>
      </c>
      <c r="AM671" s="60"/>
      <c r="AN671" s="60"/>
      <c r="AO671" s="60">
        <v>5815</v>
      </c>
      <c r="AP671" s="60"/>
      <c r="AQ671" s="60"/>
      <c r="AR671" s="60">
        <v>6236</v>
      </c>
      <c r="AS671" s="60"/>
      <c r="AT671" s="60">
        <v>1854</v>
      </c>
      <c r="AU671" s="60">
        <v>1506</v>
      </c>
      <c r="AV671" s="60">
        <v>1674</v>
      </c>
      <c r="AW671" s="60">
        <v>3063.3094675396433</v>
      </c>
      <c r="AX671" s="60"/>
      <c r="AY671" s="60"/>
      <c r="AZ671" s="60">
        <v>3365</v>
      </c>
      <c r="BA671" s="60">
        <v>5555</v>
      </c>
      <c r="BB671" s="60"/>
      <c r="BC671" s="60">
        <v>8212</v>
      </c>
      <c r="BD671" s="60"/>
      <c r="BE671" s="60"/>
      <c r="BF671" s="60"/>
      <c r="BG671" s="60"/>
      <c r="BH671" s="60"/>
      <c r="BI671" s="60"/>
      <c r="BJ671" s="60">
        <v>1876</v>
      </c>
      <c r="BK671" s="60"/>
      <c r="BL671" s="60">
        <v>2354</v>
      </c>
      <c r="BM671" s="60"/>
      <c r="BN671" s="60"/>
      <c r="BO671" s="60"/>
      <c r="BP671" s="60">
        <v>3344</v>
      </c>
      <c r="BQ671" s="60">
        <v>1361</v>
      </c>
      <c r="BR671" s="60">
        <v>1073</v>
      </c>
      <c r="BS671" s="60">
        <v>4361</v>
      </c>
      <c r="BT671" s="60">
        <v>1275</v>
      </c>
      <c r="BU671" s="60">
        <v>1275</v>
      </c>
      <c r="BV671" s="60">
        <v>3211.5400831670649</v>
      </c>
      <c r="BW671" s="60"/>
      <c r="BX671" s="60">
        <v>4057</v>
      </c>
      <c r="BY671" s="60">
        <v>974</v>
      </c>
      <c r="BZ671" s="60">
        <v>1594</v>
      </c>
      <c r="CA671" s="60">
        <v>2430.62504205</v>
      </c>
      <c r="CB671" s="60"/>
      <c r="CC671" s="60">
        <v>717.5115207373268</v>
      </c>
      <c r="CD671" s="60"/>
      <c r="CE671" s="60"/>
      <c r="CF671" s="60">
        <v>1171.0438866493942</v>
      </c>
      <c r="CG671" s="60"/>
      <c r="CH671" s="60"/>
      <c r="CI671" s="60">
        <v>2311</v>
      </c>
      <c r="CJ671" s="60">
        <v>1709.2140221402217</v>
      </c>
      <c r="CK671" s="60"/>
      <c r="CL671" s="60"/>
      <c r="CM671" s="60">
        <v>1967</v>
      </c>
      <c r="CN671" s="60"/>
      <c r="CO671" s="60"/>
      <c r="CP671" s="60"/>
      <c r="CQ671" s="60"/>
      <c r="CR671" s="60">
        <v>1132</v>
      </c>
      <c r="CS671" s="60"/>
      <c r="CT671" s="60"/>
      <c r="CU671" s="61">
        <v>2004</v>
      </c>
      <c r="CV671" s="60"/>
      <c r="CW671" s="60"/>
      <c r="CX671" s="60"/>
      <c r="CY671" s="60">
        <v>1092</v>
      </c>
      <c r="CZ671" s="60"/>
      <c r="DA671" s="60"/>
      <c r="DB671" s="60"/>
      <c r="DC671" s="60"/>
      <c r="DD671" s="60"/>
      <c r="DE671" s="60">
        <v>487.37927350427344</v>
      </c>
      <c r="DF671" s="60">
        <v>1288.7094972067041</v>
      </c>
      <c r="DG671" s="60"/>
      <c r="DH671" s="60"/>
      <c r="DI671" s="60"/>
      <c r="DJ671" s="60"/>
      <c r="DK671" s="60">
        <v>6454</v>
      </c>
      <c r="DL671" s="60">
        <v>4415</v>
      </c>
      <c r="DM671" s="60">
        <v>870</v>
      </c>
      <c r="DN671" s="60">
        <v>8212</v>
      </c>
      <c r="DO671" s="60"/>
      <c r="DP671" s="60"/>
      <c r="DQ671" s="60">
        <v>2927</v>
      </c>
      <c r="DR671" s="60">
        <v>1645</v>
      </c>
      <c r="DS671" s="60">
        <v>1575</v>
      </c>
      <c r="DT671" s="60">
        <v>2772</v>
      </c>
      <c r="DU671" s="60"/>
      <c r="DV671" s="60">
        <v>1216.4597519282265</v>
      </c>
      <c r="DW671" s="60">
        <v>1992</v>
      </c>
      <c r="DX671" s="60"/>
      <c r="DY671" s="60">
        <v>2016</v>
      </c>
      <c r="DZ671" s="60"/>
      <c r="EA671" s="60">
        <v>1754.522690330055</v>
      </c>
      <c r="EB671" s="60">
        <v>1163.2653571320704</v>
      </c>
      <c r="EC671" s="60"/>
      <c r="ED671" s="60">
        <v>956</v>
      </c>
      <c r="EE671" s="60"/>
      <c r="EF671" s="60"/>
      <c r="EG671" s="60">
        <v>1812</v>
      </c>
      <c r="EH671" s="60"/>
      <c r="EI671" s="60"/>
      <c r="EJ671" s="60"/>
      <c r="EK671" s="60"/>
      <c r="EL671" s="60">
        <v>2254</v>
      </c>
      <c r="EM671" s="60"/>
      <c r="EN671" s="60"/>
      <c r="EO671" s="60">
        <v>4581</v>
      </c>
      <c r="EP671" s="60"/>
      <c r="EQ671" s="60"/>
      <c r="ER671" s="60">
        <v>2072</v>
      </c>
      <c r="ES671" s="60"/>
      <c r="ET671" s="60"/>
      <c r="EU671" s="60">
        <v>1341</v>
      </c>
      <c r="EV671" s="60"/>
      <c r="EW671" s="60"/>
      <c r="EX671" s="60"/>
      <c r="EY671" s="60">
        <v>1407</v>
      </c>
      <c r="EZ671" s="60">
        <v>1473</v>
      </c>
      <c r="FA671" s="60">
        <v>1286</v>
      </c>
      <c r="FB671" s="60"/>
      <c r="FC671" s="60">
        <v>707.68558951965076</v>
      </c>
      <c r="FD671" s="60"/>
      <c r="FE671" s="60">
        <v>4838</v>
      </c>
      <c r="FF671" s="60">
        <v>10107.969407089222</v>
      </c>
      <c r="FG671" s="60"/>
      <c r="FH671" s="60">
        <v>1750</v>
      </c>
      <c r="FI671" s="60">
        <v>1159</v>
      </c>
      <c r="FJ671" s="60"/>
      <c r="FK671" s="60">
        <v>1551</v>
      </c>
      <c r="FL671" s="60"/>
      <c r="FM671" s="60">
        <v>585.20121028744313</v>
      </c>
      <c r="FN671" s="60"/>
    </row>
    <row r="672" spans="1:170" ht="15.6" x14ac:dyDescent="0.3">
      <c r="A672" s="56">
        <v>1914</v>
      </c>
      <c r="B672" s="60"/>
      <c r="C672" s="60"/>
      <c r="D672" s="60"/>
      <c r="E672" s="60"/>
      <c r="F672" s="60">
        <v>5263</v>
      </c>
      <c r="G672" s="60"/>
      <c r="H672" s="60">
        <v>8013</v>
      </c>
      <c r="I672" s="60">
        <v>4584</v>
      </c>
      <c r="J672" s="60"/>
      <c r="K672" s="60"/>
      <c r="L672" s="60">
        <v>6253</v>
      </c>
      <c r="M672" s="60"/>
      <c r="N672" s="60"/>
      <c r="O672" s="60"/>
      <c r="P672" s="60"/>
      <c r="Q672" s="60"/>
      <c r="R672" s="60"/>
      <c r="S672" s="60"/>
      <c r="T672" s="60">
        <v>1769</v>
      </c>
      <c r="U672" s="60">
        <v>1004</v>
      </c>
      <c r="V672" s="60"/>
      <c r="W672" s="60"/>
      <c r="X672" s="60"/>
      <c r="Y672" s="60">
        <v>6416</v>
      </c>
      <c r="Z672" s="60">
        <v>7595.2855309445949</v>
      </c>
      <c r="AA672" s="60">
        <v>4071</v>
      </c>
      <c r="AB672" s="60"/>
      <c r="AC672" s="60"/>
      <c r="AD672" s="60"/>
      <c r="AE672" s="60"/>
      <c r="AF672" s="60"/>
      <c r="AG672" s="60">
        <v>1372</v>
      </c>
      <c r="AH672" s="60"/>
      <c r="AI672" s="60"/>
      <c r="AJ672" s="60"/>
      <c r="AK672" s="60"/>
      <c r="AL672" s="60">
        <v>2173</v>
      </c>
      <c r="AM672" s="60"/>
      <c r="AN672" s="60"/>
      <c r="AO672" s="60">
        <v>4876</v>
      </c>
      <c r="AP672" s="60"/>
      <c r="AQ672" s="60"/>
      <c r="AR672" s="60">
        <v>6551</v>
      </c>
      <c r="AS672" s="60"/>
      <c r="AT672" s="60"/>
      <c r="AU672" s="60">
        <v>1537</v>
      </c>
      <c r="AV672" s="60"/>
      <c r="AW672" s="60">
        <v>2958.194601232216</v>
      </c>
      <c r="AX672" s="60"/>
      <c r="AY672" s="60"/>
      <c r="AZ672" s="60">
        <v>3190</v>
      </c>
      <c r="BA672" s="60">
        <v>5158</v>
      </c>
      <c r="BB672" s="60"/>
      <c r="BC672" s="60">
        <v>8131</v>
      </c>
      <c r="BD672" s="60"/>
      <c r="BE672" s="60"/>
      <c r="BF672" s="60"/>
      <c r="BG672" s="60"/>
      <c r="BH672" s="60"/>
      <c r="BI672" s="60"/>
      <c r="BJ672" s="60">
        <v>2394</v>
      </c>
      <c r="BK672" s="60"/>
      <c r="BL672" s="60"/>
      <c r="BM672" s="60"/>
      <c r="BN672" s="60"/>
      <c r="BO672" s="60"/>
      <c r="BP672" s="60"/>
      <c r="BQ672" s="60">
        <v>1345</v>
      </c>
      <c r="BR672" s="60">
        <v>1130</v>
      </c>
      <c r="BS672" s="60"/>
      <c r="BT672" s="60"/>
      <c r="BU672" s="60"/>
      <c r="BV672" s="60">
        <v>3139.0824298576567</v>
      </c>
      <c r="BW672" s="60"/>
      <c r="BX672" s="60">
        <v>3835</v>
      </c>
      <c r="BY672" s="60"/>
      <c r="BZ672" s="60"/>
      <c r="CA672" s="60">
        <v>2357.8039483500002</v>
      </c>
      <c r="CB672" s="60"/>
      <c r="CC672" s="60"/>
      <c r="CD672" s="60"/>
      <c r="CE672" s="60"/>
      <c r="CF672" s="60">
        <v>1254.401853717419</v>
      </c>
      <c r="CG672" s="60"/>
      <c r="CH672" s="60"/>
      <c r="CI672" s="60"/>
      <c r="CJ672" s="60">
        <v>1528.9907749077493</v>
      </c>
      <c r="CK672" s="60"/>
      <c r="CL672" s="60"/>
      <c r="CM672" s="60">
        <v>1929</v>
      </c>
      <c r="CN672" s="60"/>
      <c r="CO672" s="60"/>
      <c r="CP672" s="60"/>
      <c r="CQ672" s="60"/>
      <c r="CR672" s="60"/>
      <c r="CS672" s="60"/>
      <c r="CT672" s="60"/>
      <c r="CU672" s="61">
        <v>2007</v>
      </c>
      <c r="CV672" s="60"/>
      <c r="CW672" s="60"/>
      <c r="CX672" s="60"/>
      <c r="CY672" s="60"/>
      <c r="CZ672" s="60"/>
      <c r="DA672" s="60"/>
      <c r="DB672" s="60"/>
      <c r="DC672" s="60"/>
      <c r="DD672" s="60"/>
      <c r="DE672" s="60"/>
      <c r="DF672" s="60">
        <v>1445.3798882681565</v>
      </c>
      <c r="DG672" s="60"/>
      <c r="DH672" s="60"/>
      <c r="DI672" s="60">
        <v>994.42231075697168</v>
      </c>
      <c r="DJ672" s="60"/>
      <c r="DK672" s="60">
        <v>6166</v>
      </c>
      <c r="DL672" s="60">
        <v>4336</v>
      </c>
      <c r="DM672" s="60"/>
      <c r="DN672" s="60">
        <v>8271</v>
      </c>
      <c r="DO672" s="60"/>
      <c r="DP672" s="60"/>
      <c r="DQ672" s="60">
        <v>3084</v>
      </c>
      <c r="DR672" s="60">
        <v>1615</v>
      </c>
      <c r="DS672" s="60">
        <v>1517</v>
      </c>
      <c r="DT672" s="60"/>
      <c r="DU672" s="60"/>
      <c r="DV672" s="60">
        <v>1219.2501621282329</v>
      </c>
      <c r="DW672" s="60">
        <v>2005</v>
      </c>
      <c r="DX672" s="60"/>
      <c r="DY672" s="60"/>
      <c r="DZ672" s="60"/>
      <c r="EA672" s="60">
        <v>1473.1585561571778</v>
      </c>
      <c r="EB672" s="60">
        <v>1112.7096421455528</v>
      </c>
      <c r="EC672" s="60"/>
      <c r="ED672" s="60"/>
      <c r="EE672" s="60"/>
      <c r="EF672" s="60"/>
      <c r="EG672" s="60">
        <v>2166</v>
      </c>
      <c r="EH672" s="60"/>
      <c r="EI672" s="60"/>
      <c r="EJ672" s="60"/>
      <c r="EK672" s="60"/>
      <c r="EL672" s="60">
        <v>2152</v>
      </c>
      <c r="EM672" s="60"/>
      <c r="EN672" s="60"/>
      <c r="EO672" s="60">
        <v>4678</v>
      </c>
      <c r="EP672" s="60"/>
      <c r="EQ672" s="60"/>
      <c r="ER672" s="60"/>
      <c r="ES672" s="60"/>
      <c r="ET672" s="60"/>
      <c r="EU672" s="60"/>
      <c r="EV672" s="60"/>
      <c r="EW672" s="60"/>
      <c r="EX672" s="60"/>
      <c r="EY672" s="60"/>
      <c r="EZ672" s="60"/>
      <c r="FA672" s="60">
        <v>1240</v>
      </c>
      <c r="FB672" s="60"/>
      <c r="FC672" s="60"/>
      <c r="FD672" s="60"/>
      <c r="FE672" s="60">
        <v>3773</v>
      </c>
      <c r="FF672" s="60">
        <v>9096.3719757240215</v>
      </c>
      <c r="FG672" s="60"/>
      <c r="FH672" s="60">
        <v>2020</v>
      </c>
      <c r="FI672" s="60"/>
      <c r="FJ672" s="60"/>
      <c r="FK672" s="60"/>
      <c r="FL672" s="60"/>
      <c r="FM672" s="60">
        <v>586.79576399394841</v>
      </c>
      <c r="FN672" s="60">
        <v>921.00713266761795</v>
      </c>
    </row>
    <row r="673" spans="1:170" ht="15.6" x14ac:dyDescent="0.3">
      <c r="A673" s="56">
        <v>1915</v>
      </c>
      <c r="B673" s="60"/>
      <c r="C673" s="60"/>
      <c r="D673" s="60"/>
      <c r="E673" s="60"/>
      <c r="F673" s="60">
        <v>5171</v>
      </c>
      <c r="G673" s="60"/>
      <c r="H673" s="60">
        <v>7806</v>
      </c>
      <c r="I673" s="60">
        <v>4229</v>
      </c>
      <c r="J673" s="60"/>
      <c r="K673" s="60"/>
      <c r="L673" s="60">
        <v>6150</v>
      </c>
      <c r="M673" s="60"/>
      <c r="N673" s="60"/>
      <c r="O673" s="60"/>
      <c r="P673" s="60"/>
      <c r="Q673" s="60"/>
      <c r="R673" s="60"/>
      <c r="S673" s="60"/>
      <c r="T673" s="60">
        <v>1798</v>
      </c>
      <c r="U673" s="60">
        <v>1028</v>
      </c>
      <c r="V673" s="60"/>
      <c r="W673" s="60"/>
      <c r="X673" s="60"/>
      <c r="Y673" s="60">
        <v>6747</v>
      </c>
      <c r="Z673" s="60">
        <v>7459.2588991684088</v>
      </c>
      <c r="AA673" s="60">
        <v>3813</v>
      </c>
      <c r="AB673" s="60"/>
      <c r="AC673" s="60"/>
      <c r="AD673" s="60"/>
      <c r="AE673" s="60"/>
      <c r="AF673" s="60"/>
      <c r="AG673" s="60">
        <v>1407</v>
      </c>
      <c r="AH673" s="60"/>
      <c r="AI673" s="60"/>
      <c r="AJ673" s="60"/>
      <c r="AK673" s="60"/>
      <c r="AL673" s="60">
        <v>2146</v>
      </c>
      <c r="AM673" s="60"/>
      <c r="AN673" s="60"/>
      <c r="AO673" s="60">
        <v>4621</v>
      </c>
      <c r="AP673" s="60"/>
      <c r="AQ673" s="60"/>
      <c r="AR673" s="60">
        <v>6022</v>
      </c>
      <c r="AS673" s="60"/>
      <c r="AT673" s="60"/>
      <c r="AU673" s="60">
        <v>1567</v>
      </c>
      <c r="AV673" s="60"/>
      <c r="AW673" s="60">
        <v>2968.5853099469869</v>
      </c>
      <c r="AX673" s="60"/>
      <c r="AY673" s="60"/>
      <c r="AZ673" s="60">
        <v>3000</v>
      </c>
      <c r="BA673" s="60">
        <v>5177</v>
      </c>
      <c r="BB673" s="60"/>
      <c r="BC673" s="60">
        <v>8639</v>
      </c>
      <c r="BD673" s="60"/>
      <c r="BE673" s="60"/>
      <c r="BF673" s="60"/>
      <c r="BG673" s="60"/>
      <c r="BH673" s="60"/>
      <c r="BI673" s="60"/>
      <c r="BJ673" s="60">
        <v>1822</v>
      </c>
      <c r="BK673" s="60"/>
      <c r="BL673" s="60"/>
      <c r="BM673" s="60"/>
      <c r="BN673" s="60"/>
      <c r="BO673" s="60"/>
      <c r="BP673" s="60"/>
      <c r="BQ673" s="60">
        <v>1349</v>
      </c>
      <c r="BR673" s="60">
        <v>1101</v>
      </c>
      <c r="BS673" s="60"/>
      <c r="BT673" s="60"/>
      <c r="BU673" s="60"/>
      <c r="BV673" s="60">
        <v>3074.8153028047805</v>
      </c>
      <c r="BW673" s="60"/>
      <c r="BX673" s="60">
        <v>3642</v>
      </c>
      <c r="BY673" s="60"/>
      <c r="BZ673" s="60"/>
      <c r="CA673" s="60">
        <v>2512.0648038899999</v>
      </c>
      <c r="CB673" s="60"/>
      <c r="CC673" s="60"/>
      <c r="CD673" s="60"/>
      <c r="CE673" s="60"/>
      <c r="CF673" s="60">
        <v>1261.2613796333096</v>
      </c>
      <c r="CG673" s="60"/>
      <c r="CH673" s="60"/>
      <c r="CI673" s="60"/>
      <c r="CJ673" s="60">
        <v>1395.2767527675278</v>
      </c>
      <c r="CK673" s="60"/>
      <c r="CL673" s="60"/>
      <c r="CM673" s="60">
        <v>1811</v>
      </c>
      <c r="CN673" s="60"/>
      <c r="CO673" s="60"/>
      <c r="CP673" s="60"/>
      <c r="CQ673" s="60"/>
      <c r="CR673" s="60"/>
      <c r="CS673" s="60"/>
      <c r="CT673" s="60"/>
      <c r="CU673" s="61">
        <v>1978</v>
      </c>
      <c r="CV673" s="60"/>
      <c r="CW673" s="60"/>
      <c r="CX673" s="60"/>
      <c r="CY673" s="60"/>
      <c r="CZ673" s="60"/>
      <c r="DA673" s="60"/>
      <c r="DB673" s="60"/>
      <c r="DC673" s="60"/>
      <c r="DD673" s="60"/>
      <c r="DE673" s="60">
        <v>492.11111111111103</v>
      </c>
      <c r="DF673" s="60">
        <v>1541.8659217877093</v>
      </c>
      <c r="DG673" s="60"/>
      <c r="DH673" s="60"/>
      <c r="DI673" s="60">
        <v>917.92828685258928</v>
      </c>
      <c r="DJ673" s="60"/>
      <c r="DK673" s="60">
        <v>6258</v>
      </c>
      <c r="DL673" s="60">
        <v>4407</v>
      </c>
      <c r="DM673" s="60"/>
      <c r="DN673" s="60">
        <v>8247</v>
      </c>
      <c r="DO673" s="60"/>
      <c r="DP673" s="60"/>
      <c r="DQ673" s="60">
        <v>3064</v>
      </c>
      <c r="DR673" s="60">
        <v>1733</v>
      </c>
      <c r="DS673" s="60">
        <v>1395</v>
      </c>
      <c r="DT673" s="60"/>
      <c r="DU673" s="60"/>
      <c r="DV673" s="60">
        <v>1286.297960867752</v>
      </c>
      <c r="DW673" s="60">
        <v>1957</v>
      </c>
      <c r="DX673" s="60"/>
      <c r="DY673" s="60"/>
      <c r="DZ673" s="60"/>
      <c r="EA673" s="60">
        <v>1608.4635136291945</v>
      </c>
      <c r="EB673" s="60">
        <v>1112.1135188596263</v>
      </c>
      <c r="EC673" s="60"/>
      <c r="ED673" s="60"/>
      <c r="EE673" s="60"/>
      <c r="EF673" s="60"/>
      <c r="EG673" s="60">
        <v>2209</v>
      </c>
      <c r="EH673" s="60"/>
      <c r="EI673" s="60"/>
      <c r="EJ673" s="60"/>
      <c r="EK673" s="60"/>
      <c r="EL673" s="60">
        <v>2216</v>
      </c>
      <c r="EM673" s="60"/>
      <c r="EN673" s="60"/>
      <c r="EO673" s="60">
        <v>4841</v>
      </c>
      <c r="EP673" s="60"/>
      <c r="EQ673" s="60"/>
      <c r="ER673" s="60"/>
      <c r="ES673" s="60"/>
      <c r="ET673" s="60"/>
      <c r="EU673" s="60"/>
      <c r="EV673" s="60"/>
      <c r="EW673" s="60"/>
      <c r="EX673" s="60"/>
      <c r="EY673" s="60"/>
      <c r="EZ673" s="60"/>
      <c r="FA673" s="60">
        <v>1291</v>
      </c>
      <c r="FB673" s="60"/>
      <c r="FC673" s="60"/>
      <c r="FD673" s="60"/>
      <c r="FE673" s="60">
        <v>3532</v>
      </c>
      <c r="FF673" s="60">
        <v>9164.1767740376199</v>
      </c>
      <c r="FG673" s="60"/>
      <c r="FH673" s="60">
        <v>2020</v>
      </c>
      <c r="FI673" s="60"/>
      <c r="FJ673" s="60"/>
      <c r="FK673" s="60"/>
      <c r="FL673" s="60"/>
      <c r="FM673" s="60">
        <v>591.57942511346425</v>
      </c>
      <c r="FN673" s="60"/>
    </row>
    <row r="674" spans="1:170" ht="15.6" x14ac:dyDescent="0.3">
      <c r="A674" s="56">
        <v>1916</v>
      </c>
      <c r="B674" s="60"/>
      <c r="C674" s="60"/>
      <c r="D674" s="60"/>
      <c r="E674" s="60"/>
      <c r="F674" s="60">
        <v>4927</v>
      </c>
      <c r="G674" s="60"/>
      <c r="H674" s="60">
        <v>7775</v>
      </c>
      <c r="I674" s="60">
        <v>4189</v>
      </c>
      <c r="J674" s="60"/>
      <c r="K674" s="60"/>
      <c r="L674" s="60">
        <v>6503</v>
      </c>
      <c r="M674" s="60"/>
      <c r="N674" s="60"/>
      <c r="O674" s="60"/>
      <c r="P674" s="60"/>
      <c r="Q674" s="60"/>
      <c r="R674" s="60"/>
      <c r="S674" s="60"/>
      <c r="T674" s="60">
        <v>1839</v>
      </c>
      <c r="U674" s="60">
        <v>1036</v>
      </c>
      <c r="V674" s="60"/>
      <c r="W674" s="60"/>
      <c r="X674" s="60"/>
      <c r="Y674" s="60">
        <v>7406</v>
      </c>
      <c r="Z674" s="60">
        <v>8079.4192259374759</v>
      </c>
      <c r="AA674" s="60">
        <v>4600</v>
      </c>
      <c r="AB674" s="60"/>
      <c r="AC674" s="60"/>
      <c r="AD674" s="60"/>
      <c r="AE674" s="60"/>
      <c r="AF674" s="60"/>
      <c r="AG674" s="60">
        <v>1452</v>
      </c>
      <c r="AH674" s="60"/>
      <c r="AI674" s="60"/>
      <c r="AJ674" s="60"/>
      <c r="AK674" s="60"/>
      <c r="AL674" s="60">
        <v>2249</v>
      </c>
      <c r="AM674" s="60"/>
      <c r="AN674" s="60"/>
      <c r="AO674" s="60">
        <v>4678</v>
      </c>
      <c r="AP674" s="60"/>
      <c r="AQ674" s="60"/>
      <c r="AR674" s="60">
        <v>6202</v>
      </c>
      <c r="AS674" s="60"/>
      <c r="AT674" s="60"/>
      <c r="AU674" s="60">
        <v>1583</v>
      </c>
      <c r="AV674" s="60"/>
      <c r="AW674" s="60">
        <v>3072.8033037933355</v>
      </c>
      <c r="AX674" s="60"/>
      <c r="AY674" s="60"/>
      <c r="AZ674" s="60">
        <v>3017</v>
      </c>
      <c r="BA674" s="60">
        <v>5520</v>
      </c>
      <c r="BB674" s="60"/>
      <c r="BC674" s="60">
        <v>8702</v>
      </c>
      <c r="BD674" s="60"/>
      <c r="BE674" s="60"/>
      <c r="BF674" s="60"/>
      <c r="BG674" s="60"/>
      <c r="BH674" s="60"/>
      <c r="BI674" s="60"/>
      <c r="BJ674" s="60">
        <v>1549</v>
      </c>
      <c r="BK674" s="60"/>
      <c r="BL674" s="60"/>
      <c r="BM674" s="60"/>
      <c r="BN674" s="60"/>
      <c r="BO674" s="60"/>
      <c r="BP674" s="60"/>
      <c r="BQ674" s="60">
        <v>1344</v>
      </c>
      <c r="BR674" s="60">
        <v>1132</v>
      </c>
      <c r="BS674" s="60"/>
      <c r="BT674" s="60"/>
      <c r="BU674" s="60"/>
      <c r="BV674" s="60">
        <v>2716.3971536412587</v>
      </c>
      <c r="BW674" s="60"/>
      <c r="BX674" s="60">
        <v>3942</v>
      </c>
      <c r="BY674" s="60"/>
      <c r="BZ674" s="60"/>
      <c r="CA674" s="60">
        <v>2829.2870951400005</v>
      </c>
      <c r="CB674" s="60"/>
      <c r="CC674" s="60"/>
      <c r="CD674" s="60"/>
      <c r="CE674" s="60"/>
      <c r="CF674" s="60">
        <v>1314.9943736631164</v>
      </c>
      <c r="CG674" s="60"/>
      <c r="CH674" s="60"/>
      <c r="CI674" s="60"/>
      <c r="CJ674" s="60">
        <v>1322.6060885608856</v>
      </c>
      <c r="CK674" s="60"/>
      <c r="CL674" s="60"/>
      <c r="CM674" s="60">
        <v>1870</v>
      </c>
      <c r="CN674" s="60"/>
      <c r="CO674" s="60"/>
      <c r="CP674" s="60"/>
      <c r="CQ674" s="60"/>
      <c r="CR674" s="60"/>
      <c r="CS674" s="60"/>
      <c r="CT674" s="60"/>
      <c r="CU674" s="61">
        <v>2130</v>
      </c>
      <c r="CV674" s="60"/>
      <c r="CW674" s="60"/>
      <c r="CX674" s="60"/>
      <c r="CY674" s="60">
        <v>1312</v>
      </c>
      <c r="CZ674" s="60"/>
      <c r="DA674" s="60"/>
      <c r="DB674" s="60"/>
      <c r="DC674" s="60"/>
      <c r="DD674" s="60"/>
      <c r="DE674" s="60"/>
      <c r="DF674" s="60">
        <v>1389.0167597765362</v>
      </c>
      <c r="DG674" s="60"/>
      <c r="DH674" s="60"/>
      <c r="DI674" s="60"/>
      <c r="DJ674" s="60"/>
      <c r="DK674" s="60">
        <v>6306</v>
      </c>
      <c r="DL674" s="60">
        <v>4803</v>
      </c>
      <c r="DM674" s="60"/>
      <c r="DN674" s="60">
        <v>8161</v>
      </c>
      <c r="DO674" s="60"/>
      <c r="DP674" s="60"/>
      <c r="DQ674" s="60">
        <v>2888</v>
      </c>
      <c r="DR674" s="60">
        <v>1889</v>
      </c>
      <c r="DS674" s="60">
        <v>1599</v>
      </c>
      <c r="DT674" s="60"/>
      <c r="DU674" s="60"/>
      <c r="DV674" s="60">
        <v>1385.4614453321146</v>
      </c>
      <c r="DW674" s="60">
        <v>1967</v>
      </c>
      <c r="DX674" s="60"/>
      <c r="DY674" s="60"/>
      <c r="DZ674" s="60"/>
      <c r="EA674" s="60">
        <v>1495.0279288244412</v>
      </c>
      <c r="EB674" s="60">
        <v>1077.5794849802894</v>
      </c>
      <c r="EC674" s="60"/>
      <c r="ED674" s="60"/>
      <c r="EE674" s="60"/>
      <c r="EF674" s="60"/>
      <c r="EG674" s="60">
        <v>1827</v>
      </c>
      <c r="EH674" s="60"/>
      <c r="EI674" s="60"/>
      <c r="EJ674" s="60"/>
      <c r="EK674" s="60"/>
      <c r="EL674" s="60">
        <v>1969</v>
      </c>
      <c r="EM674" s="60"/>
      <c r="EN674" s="60"/>
      <c r="EO674" s="60">
        <v>5109</v>
      </c>
      <c r="EP674" s="60"/>
      <c r="EQ674" s="60"/>
      <c r="ER674" s="60"/>
      <c r="ES674" s="60"/>
      <c r="ET674" s="60"/>
      <c r="EU674" s="60"/>
      <c r="EV674" s="60"/>
      <c r="EW674" s="60"/>
      <c r="EX674" s="60"/>
      <c r="EY674" s="60"/>
      <c r="EZ674" s="60"/>
      <c r="FA674" s="60">
        <v>1392</v>
      </c>
      <c r="FB674" s="60"/>
      <c r="FC674" s="60"/>
      <c r="FD674" s="60"/>
      <c r="FE674" s="60">
        <v>3435</v>
      </c>
      <c r="FF674" s="60">
        <v>10222.31985087294</v>
      </c>
      <c r="FG674" s="60"/>
      <c r="FH674" s="60">
        <v>1884</v>
      </c>
      <c r="FI674" s="60"/>
      <c r="FJ674" s="60"/>
      <c r="FK674" s="60"/>
      <c r="FL674" s="60"/>
      <c r="FM674" s="60">
        <v>596.36308623298021</v>
      </c>
      <c r="FN674" s="60"/>
    </row>
    <row r="675" spans="1:170" ht="15.6" x14ac:dyDescent="0.3">
      <c r="A675" s="56">
        <v>1917</v>
      </c>
      <c r="B675" s="60"/>
      <c r="C675" s="60"/>
      <c r="D675" s="60"/>
      <c r="E675" s="60"/>
      <c r="F675" s="60">
        <v>4447</v>
      </c>
      <c r="G675" s="60"/>
      <c r="H675" s="60">
        <v>7637</v>
      </c>
      <c r="I675" s="60">
        <v>4122</v>
      </c>
      <c r="J675" s="60"/>
      <c r="K675" s="60"/>
      <c r="L675" s="60">
        <v>5609</v>
      </c>
      <c r="M675" s="60"/>
      <c r="N675" s="60"/>
      <c r="O675" s="60"/>
      <c r="P675" s="60"/>
      <c r="Q675" s="60"/>
      <c r="R675" s="60"/>
      <c r="S675" s="60"/>
      <c r="T675" s="60">
        <v>1957</v>
      </c>
      <c r="U675" s="60">
        <v>1086</v>
      </c>
      <c r="V675" s="60"/>
      <c r="W675" s="60"/>
      <c r="X675" s="60"/>
      <c r="Y675" s="60">
        <v>7653</v>
      </c>
      <c r="Z675" s="60">
        <v>7840.9039071960651</v>
      </c>
      <c r="AA675" s="60">
        <v>4621</v>
      </c>
      <c r="AB675" s="60"/>
      <c r="AC675" s="60"/>
      <c r="AD675" s="60"/>
      <c r="AE675" s="60"/>
      <c r="AF675" s="60"/>
      <c r="AG675" s="60">
        <v>1482</v>
      </c>
      <c r="AH675" s="60"/>
      <c r="AI675" s="60"/>
      <c r="AJ675" s="60"/>
      <c r="AK675" s="60"/>
      <c r="AL675" s="60">
        <v>2275</v>
      </c>
      <c r="AM675" s="60"/>
      <c r="AN675" s="60"/>
      <c r="AO675" s="60">
        <v>4705</v>
      </c>
      <c r="AP675" s="60"/>
      <c r="AQ675" s="60"/>
      <c r="AR675" s="60">
        <v>5765</v>
      </c>
      <c r="AS675" s="60"/>
      <c r="AT675" s="60"/>
      <c r="AU675" s="60">
        <v>1599</v>
      </c>
      <c r="AV675" s="60"/>
      <c r="AW675" s="60">
        <v>3010.1778038229131</v>
      </c>
      <c r="AX675" s="60"/>
      <c r="AY675" s="60"/>
      <c r="AZ675" s="60">
        <v>2520</v>
      </c>
      <c r="BA675" s="60">
        <v>4748</v>
      </c>
      <c r="BB675" s="60"/>
      <c r="BC675" s="60">
        <v>8665</v>
      </c>
      <c r="BD675" s="60"/>
      <c r="BE675" s="60"/>
      <c r="BF675" s="60"/>
      <c r="BG675" s="60"/>
      <c r="BH675" s="60"/>
      <c r="BI675" s="60"/>
      <c r="BJ675" s="60">
        <v>1352</v>
      </c>
      <c r="BK675" s="60"/>
      <c r="BL675" s="60"/>
      <c r="BM675" s="60"/>
      <c r="BN675" s="60"/>
      <c r="BO675" s="60"/>
      <c r="BP675" s="60"/>
      <c r="BQ675" s="60">
        <v>1333</v>
      </c>
      <c r="BR675" s="60">
        <v>1111</v>
      </c>
      <c r="BS675" s="60"/>
      <c r="BT675" s="60"/>
      <c r="BU675" s="60"/>
      <c r="BV675" s="60">
        <v>2662.7653093008362</v>
      </c>
      <c r="BW675" s="60"/>
      <c r="BX675" s="60">
        <v>3955</v>
      </c>
      <c r="BY675" s="60"/>
      <c r="BZ675" s="60"/>
      <c r="CA675" s="60">
        <v>2940.6258418500001</v>
      </c>
      <c r="CB675" s="60"/>
      <c r="CC675" s="60"/>
      <c r="CD675" s="60"/>
      <c r="CE675" s="60"/>
      <c r="CF675" s="60">
        <v>1366.1465587665084</v>
      </c>
      <c r="CG675" s="60"/>
      <c r="CH675" s="60"/>
      <c r="CI675" s="60"/>
      <c r="CJ675" s="60">
        <v>1360.3948339483393</v>
      </c>
      <c r="CK675" s="60"/>
      <c r="CL675" s="60"/>
      <c r="CM675" s="60">
        <v>1941</v>
      </c>
      <c r="CN675" s="60"/>
      <c r="CO675" s="60"/>
      <c r="CP675" s="60"/>
      <c r="CQ675" s="60"/>
      <c r="CR675" s="60"/>
      <c r="CS675" s="60"/>
      <c r="CT675" s="60"/>
      <c r="CU675" s="61">
        <v>2220</v>
      </c>
      <c r="CV675" s="60"/>
      <c r="CW675" s="60"/>
      <c r="CX675" s="60"/>
      <c r="CY675" s="60"/>
      <c r="CZ675" s="60"/>
      <c r="DA675" s="60"/>
      <c r="DB675" s="60"/>
      <c r="DC675" s="60"/>
      <c r="DD675" s="60"/>
      <c r="DE675" s="60">
        <v>472.99999999999994</v>
      </c>
      <c r="DF675" s="60">
        <v>1718.5977653631282</v>
      </c>
      <c r="DG675" s="60"/>
      <c r="DH675" s="60"/>
      <c r="DI675" s="60"/>
      <c r="DJ675" s="60"/>
      <c r="DK675" s="60">
        <v>5781</v>
      </c>
      <c r="DL675" s="60">
        <v>4286</v>
      </c>
      <c r="DM675" s="60"/>
      <c r="DN675" s="60">
        <v>7983</v>
      </c>
      <c r="DO675" s="60"/>
      <c r="DP675" s="60"/>
      <c r="DQ675" s="60">
        <v>2732</v>
      </c>
      <c r="DR675" s="60">
        <v>1934</v>
      </c>
      <c r="DS675" s="60">
        <v>1830</v>
      </c>
      <c r="DT675" s="60"/>
      <c r="DU675" s="60"/>
      <c r="DV675" s="60">
        <v>1307.7706708873995</v>
      </c>
      <c r="DW675" s="60">
        <v>1932</v>
      </c>
      <c r="DX675" s="60"/>
      <c r="DY675" s="60"/>
      <c r="DZ675" s="60"/>
      <c r="EA675" s="60">
        <v>1259.2957795041939</v>
      </c>
      <c r="EB675" s="60">
        <v>988.81218909472796</v>
      </c>
      <c r="EC675" s="60"/>
      <c r="ED675" s="60"/>
      <c r="EE675" s="60"/>
      <c r="EF675" s="60"/>
      <c r="EG675" s="60">
        <v>2530</v>
      </c>
      <c r="EH675" s="60"/>
      <c r="EI675" s="60"/>
      <c r="EJ675" s="60"/>
      <c r="EK675" s="60"/>
      <c r="EL675" s="60">
        <v>1729</v>
      </c>
      <c r="EM675" s="60"/>
      <c r="EN675" s="60"/>
      <c r="EO675" s="60">
        <v>4799</v>
      </c>
      <c r="EP675" s="60"/>
      <c r="EQ675" s="60"/>
      <c r="ER675" s="60"/>
      <c r="ES675" s="60"/>
      <c r="ET675" s="60"/>
      <c r="EU675" s="60"/>
      <c r="EV675" s="60"/>
      <c r="EW675" s="60"/>
      <c r="EX675" s="60"/>
      <c r="EY675" s="60"/>
      <c r="EZ675" s="60"/>
      <c r="FA675" s="60">
        <v>1561</v>
      </c>
      <c r="FB675" s="60"/>
      <c r="FC675" s="60"/>
      <c r="FD675" s="60"/>
      <c r="FE675" s="60">
        <v>3918</v>
      </c>
      <c r="FF675" s="60">
        <v>9769.0780010203853</v>
      </c>
      <c r="FG675" s="60"/>
      <c r="FH675" s="60">
        <v>1962</v>
      </c>
      <c r="FI675" s="60"/>
      <c r="FJ675" s="60"/>
      <c r="FK675" s="60"/>
      <c r="FL675" s="60"/>
      <c r="FM675" s="60">
        <v>593.17397881996965</v>
      </c>
      <c r="FN675" s="60"/>
    </row>
    <row r="676" spans="1:170" ht="15.6" x14ac:dyDescent="0.3">
      <c r="A676" s="56">
        <v>1918</v>
      </c>
      <c r="B676" s="60"/>
      <c r="C676" s="60"/>
      <c r="D676" s="60"/>
      <c r="E676" s="60"/>
      <c r="F676" s="60">
        <v>5177</v>
      </c>
      <c r="G676" s="60"/>
      <c r="H676" s="60">
        <v>7336</v>
      </c>
      <c r="I676" s="60">
        <v>4073</v>
      </c>
      <c r="J676" s="60"/>
      <c r="K676" s="60"/>
      <c r="L676" s="60">
        <v>4560</v>
      </c>
      <c r="M676" s="60"/>
      <c r="N676" s="60"/>
      <c r="O676" s="60"/>
      <c r="P676" s="60"/>
      <c r="Q676" s="60"/>
      <c r="R676" s="60"/>
      <c r="S676" s="60"/>
      <c r="T676" s="60">
        <v>1965</v>
      </c>
      <c r="U676" s="60">
        <v>1041</v>
      </c>
      <c r="V676" s="60"/>
      <c r="W676" s="60"/>
      <c r="X676" s="60"/>
      <c r="Y676" s="60">
        <v>7079</v>
      </c>
      <c r="Z676" s="60">
        <v>7115.6075709051765</v>
      </c>
      <c r="AA676" s="60">
        <v>4602</v>
      </c>
      <c r="AB676" s="60"/>
      <c r="AC676" s="60"/>
      <c r="AD676" s="60"/>
      <c r="AE676" s="60"/>
      <c r="AF676" s="60"/>
      <c r="AG676" s="60">
        <v>1535</v>
      </c>
      <c r="AH676" s="60"/>
      <c r="AI676" s="60"/>
      <c r="AJ676" s="60"/>
      <c r="AK676" s="60"/>
      <c r="AL676" s="60">
        <v>2302</v>
      </c>
      <c r="AM676" s="60"/>
      <c r="AN676" s="60"/>
      <c r="AO676" s="60">
        <v>4755</v>
      </c>
      <c r="AP676" s="60"/>
      <c r="AQ676" s="60"/>
      <c r="AR676" s="60">
        <v>5514</v>
      </c>
      <c r="AS676" s="60"/>
      <c r="AT676" s="60"/>
      <c r="AU676" s="60">
        <v>1615</v>
      </c>
      <c r="AV676" s="60"/>
      <c r="AW676" s="60">
        <v>2975.6110720928564</v>
      </c>
      <c r="AX676" s="60"/>
      <c r="AY676" s="60"/>
      <c r="AZ676" s="60">
        <v>2184</v>
      </c>
      <c r="BA676" s="60">
        <v>3819</v>
      </c>
      <c r="BB676" s="60"/>
      <c r="BC676" s="60">
        <v>8630</v>
      </c>
      <c r="BD676" s="60"/>
      <c r="BE676" s="60"/>
      <c r="BF676" s="60"/>
      <c r="BG676" s="60"/>
      <c r="BH676" s="60"/>
      <c r="BI676" s="60"/>
      <c r="BJ676" s="60">
        <v>2279</v>
      </c>
      <c r="BK676" s="60"/>
      <c r="BL676" s="60"/>
      <c r="BM676" s="60"/>
      <c r="BN676" s="60"/>
      <c r="BO676" s="60"/>
      <c r="BP676" s="60"/>
      <c r="BQ676" s="60">
        <v>1358</v>
      </c>
      <c r="BR676" s="60">
        <v>968</v>
      </c>
      <c r="BS676" s="60"/>
      <c r="BT676" s="60"/>
      <c r="BU676" s="60"/>
      <c r="BV676" s="60">
        <v>2496.6998766343931</v>
      </c>
      <c r="BW676" s="60"/>
      <c r="BX676" s="60">
        <v>3856</v>
      </c>
      <c r="BY676" s="60"/>
      <c r="BZ676" s="60"/>
      <c r="CA676" s="60">
        <v>2973.4880016000002</v>
      </c>
      <c r="CB676" s="60"/>
      <c r="CC676" s="60"/>
      <c r="CD676" s="60"/>
      <c r="CE676" s="60"/>
      <c r="CF676" s="60">
        <v>1427.0303064876955</v>
      </c>
      <c r="CG676" s="60"/>
      <c r="CH676" s="60"/>
      <c r="CI676" s="60"/>
      <c r="CJ676" s="60">
        <v>1383.6494464944647</v>
      </c>
      <c r="CK676" s="60"/>
      <c r="CL676" s="60"/>
      <c r="CM676" s="60">
        <v>1765</v>
      </c>
      <c r="CN676" s="60"/>
      <c r="CO676" s="60"/>
      <c r="CP676" s="60"/>
      <c r="CQ676" s="60"/>
      <c r="CR676" s="60"/>
      <c r="CS676" s="60"/>
      <c r="CT676" s="60"/>
      <c r="CU676" s="61">
        <v>2308</v>
      </c>
      <c r="CV676" s="60"/>
      <c r="CW676" s="60"/>
      <c r="CX676" s="60"/>
      <c r="CY676" s="60"/>
      <c r="CZ676" s="60"/>
      <c r="DA676" s="60"/>
      <c r="DB676" s="60"/>
      <c r="DC676" s="60"/>
      <c r="DD676" s="60"/>
      <c r="DE676" s="60">
        <v>447.51851851851848</v>
      </c>
      <c r="DF676" s="60">
        <v>1795.022346368715</v>
      </c>
      <c r="DG676" s="60"/>
      <c r="DH676" s="60"/>
      <c r="DI676" s="60"/>
      <c r="DJ676" s="60"/>
      <c r="DK676" s="60">
        <v>5343</v>
      </c>
      <c r="DL676" s="60">
        <v>4023</v>
      </c>
      <c r="DM676" s="60"/>
      <c r="DN676" s="60">
        <v>7828</v>
      </c>
      <c r="DO676" s="60"/>
      <c r="DP676" s="60"/>
      <c r="DQ676" s="60">
        <v>2630</v>
      </c>
      <c r="DR676" s="60">
        <v>1921</v>
      </c>
      <c r="DS676" s="60">
        <v>2050</v>
      </c>
      <c r="DT676" s="60"/>
      <c r="DU676" s="60"/>
      <c r="DV676" s="60">
        <v>1382.3108161954251</v>
      </c>
      <c r="DW676" s="60">
        <v>1833</v>
      </c>
      <c r="DX676" s="60"/>
      <c r="DY676" s="60"/>
      <c r="DZ676" s="60"/>
      <c r="EA676" s="60">
        <v>1025.8053793021711</v>
      </c>
      <c r="EB676" s="60">
        <v>721.68978342374101</v>
      </c>
      <c r="EC676" s="60"/>
      <c r="ED676" s="60"/>
      <c r="EE676" s="60"/>
      <c r="EF676" s="60"/>
      <c r="EG676" s="60">
        <v>1978</v>
      </c>
      <c r="EH676" s="60"/>
      <c r="EI676" s="60"/>
      <c r="EJ676" s="60"/>
      <c r="EK676" s="60"/>
      <c r="EL676" s="60">
        <v>1058</v>
      </c>
      <c r="EM676" s="60"/>
      <c r="EN676" s="60"/>
      <c r="EO676" s="60">
        <v>4434</v>
      </c>
      <c r="EP676" s="60"/>
      <c r="EQ676" s="60"/>
      <c r="ER676" s="60"/>
      <c r="ES676" s="60"/>
      <c r="ET676" s="60"/>
      <c r="EU676" s="60"/>
      <c r="EV676" s="60"/>
      <c r="EW676" s="60"/>
      <c r="EX676" s="60"/>
      <c r="EY676" s="60"/>
      <c r="EZ676" s="60">
        <v>832</v>
      </c>
      <c r="FA676" s="60">
        <v>1492</v>
      </c>
      <c r="FB676" s="60"/>
      <c r="FC676" s="60"/>
      <c r="FD676" s="60"/>
      <c r="FE676" s="60">
        <v>3918</v>
      </c>
      <c r="FF676" s="60">
        <v>10471.305782318592</v>
      </c>
      <c r="FG676" s="60"/>
      <c r="FH676" s="60">
        <v>2039</v>
      </c>
      <c r="FI676" s="60"/>
      <c r="FJ676" s="60"/>
      <c r="FK676" s="60"/>
      <c r="FL676" s="60">
        <v>1854</v>
      </c>
      <c r="FM676" s="60"/>
      <c r="FN676" s="60"/>
    </row>
    <row r="677" spans="1:170" ht="15.6" x14ac:dyDescent="0.3">
      <c r="A677" s="56">
        <v>1919</v>
      </c>
      <c r="B677" s="60"/>
      <c r="C677" s="60"/>
      <c r="D677" s="60"/>
      <c r="E677" s="60"/>
      <c r="F677" s="60">
        <v>5271</v>
      </c>
      <c r="G677" s="60"/>
      <c r="H677" s="60">
        <v>7517</v>
      </c>
      <c r="I677" s="60">
        <v>3601</v>
      </c>
      <c r="J677" s="60"/>
      <c r="K677" s="60"/>
      <c r="L677" s="60">
        <v>5402</v>
      </c>
      <c r="M677" s="60"/>
      <c r="N677" s="60"/>
      <c r="O677" s="60"/>
      <c r="P677" s="60"/>
      <c r="Q677" s="60"/>
      <c r="R677" s="60"/>
      <c r="S677" s="60"/>
      <c r="T677" s="60">
        <v>1956</v>
      </c>
      <c r="U677" s="60">
        <v>1154</v>
      </c>
      <c r="V677" s="60"/>
      <c r="W677" s="60"/>
      <c r="X677" s="60"/>
      <c r="Y677" s="60">
        <v>6406</v>
      </c>
      <c r="Z677" s="60">
        <v>6747.267977452464</v>
      </c>
      <c r="AA677" s="60">
        <v>3853</v>
      </c>
      <c r="AB677" s="60"/>
      <c r="AC677" s="60"/>
      <c r="AD677" s="60"/>
      <c r="AE677" s="60"/>
      <c r="AF677" s="60"/>
      <c r="AG677" s="60">
        <v>1629</v>
      </c>
      <c r="AH677" s="60"/>
      <c r="AI677" s="60"/>
      <c r="AJ677" s="60"/>
      <c r="AK677" s="60"/>
      <c r="AL677" s="60">
        <v>2378</v>
      </c>
      <c r="AM677" s="60"/>
      <c r="AN677" s="60"/>
      <c r="AO677" s="60">
        <v>4122</v>
      </c>
      <c r="AP677" s="60"/>
      <c r="AQ677" s="60"/>
      <c r="AR677" s="60">
        <v>6153</v>
      </c>
      <c r="AS677" s="60"/>
      <c r="AT677" s="60"/>
      <c r="AU677" s="60">
        <v>1647</v>
      </c>
      <c r="AV677" s="60"/>
      <c r="AW677" s="60">
        <v>3020.8366679875267</v>
      </c>
      <c r="AX677" s="60"/>
      <c r="AY677" s="60"/>
      <c r="AZ677" s="60">
        <v>2643</v>
      </c>
      <c r="BA677" s="60">
        <v>4481</v>
      </c>
      <c r="BB677" s="60"/>
      <c r="BC677" s="60">
        <v>7605</v>
      </c>
      <c r="BD677" s="60"/>
      <c r="BE677" s="60"/>
      <c r="BF677" s="60"/>
      <c r="BG677" s="60"/>
      <c r="BH677" s="60"/>
      <c r="BI677" s="60"/>
      <c r="BJ677" s="60">
        <v>2031</v>
      </c>
      <c r="BK677" s="60"/>
      <c r="BL677" s="60"/>
      <c r="BM677" s="60"/>
      <c r="BN677" s="60"/>
      <c r="BO677" s="60"/>
      <c r="BP677" s="60"/>
      <c r="BQ677" s="60">
        <v>1468</v>
      </c>
      <c r="BR677" s="60">
        <v>1100</v>
      </c>
      <c r="BS677" s="60"/>
      <c r="BT677" s="60"/>
      <c r="BU677" s="60"/>
      <c r="BV677" s="60">
        <v>2889.7415189716535</v>
      </c>
      <c r="BW677" s="60"/>
      <c r="BX677" s="60">
        <v>3701</v>
      </c>
      <c r="BY677" s="60"/>
      <c r="BZ677" s="60"/>
      <c r="CA677" s="60">
        <v>3219.3054010200003</v>
      </c>
      <c r="CB677" s="60"/>
      <c r="CC677" s="60"/>
      <c r="CD677" s="60"/>
      <c r="CE677" s="60"/>
      <c r="CF677" s="60">
        <v>1363.1521139219305</v>
      </c>
      <c r="CG677" s="60"/>
      <c r="CH677" s="60"/>
      <c r="CI677" s="60"/>
      <c r="CJ677" s="60">
        <v>1401.0904059040588</v>
      </c>
      <c r="CK677" s="60"/>
      <c r="CL677" s="60"/>
      <c r="CM677" s="60">
        <v>1859</v>
      </c>
      <c r="CN677" s="60"/>
      <c r="CO677" s="60"/>
      <c r="CP677" s="60"/>
      <c r="CQ677" s="60"/>
      <c r="CR677" s="60"/>
      <c r="CS677" s="60"/>
      <c r="CT677" s="60"/>
      <c r="CU677" s="61">
        <v>2399</v>
      </c>
      <c r="CV677" s="60"/>
      <c r="CW677" s="60"/>
      <c r="CX677" s="60"/>
      <c r="CY677" s="60"/>
      <c r="CZ677" s="60"/>
      <c r="DA677" s="60"/>
      <c r="DB677" s="60"/>
      <c r="DC677" s="60"/>
      <c r="DD677" s="60"/>
      <c r="DE677" s="60">
        <v>437.96296296296288</v>
      </c>
      <c r="DF677" s="60">
        <v>1877.1787709497205</v>
      </c>
      <c r="DG677" s="60"/>
      <c r="DH677" s="60"/>
      <c r="DI677" s="60">
        <v>631.0756972111551</v>
      </c>
      <c r="DJ677" s="60"/>
      <c r="DK677" s="60">
        <v>6570</v>
      </c>
      <c r="DL677" s="60">
        <v>4605</v>
      </c>
      <c r="DM677" s="60"/>
      <c r="DN677" s="60">
        <v>8421</v>
      </c>
      <c r="DO677" s="60"/>
      <c r="DP677" s="60"/>
      <c r="DQ677" s="60">
        <v>2534</v>
      </c>
      <c r="DR677" s="60">
        <v>1961</v>
      </c>
      <c r="DS677" s="60">
        <v>1932</v>
      </c>
      <c r="DT677" s="60"/>
      <c r="DU677" s="60"/>
      <c r="DV677" s="60">
        <v>1102.6469447188219</v>
      </c>
      <c r="DW677" s="60">
        <v>1870</v>
      </c>
      <c r="DX677" s="60"/>
      <c r="DY677" s="60"/>
      <c r="DZ677" s="60"/>
      <c r="EA677" s="60">
        <v>1014.8981115324833</v>
      </c>
      <c r="EB677" s="60">
        <v>663.76860110659061</v>
      </c>
      <c r="EC677" s="60"/>
      <c r="ED677" s="60"/>
      <c r="EE677" s="60"/>
      <c r="EF677" s="60"/>
      <c r="EG677" s="60">
        <v>2244</v>
      </c>
      <c r="EH677" s="60"/>
      <c r="EI677" s="60"/>
      <c r="EJ677" s="60"/>
      <c r="EK677" s="60"/>
      <c r="EL677" s="60">
        <v>913</v>
      </c>
      <c r="EM677" s="60"/>
      <c r="EN677" s="60"/>
      <c r="EO677" s="60">
        <v>4503</v>
      </c>
      <c r="EP677" s="60"/>
      <c r="EQ677" s="60"/>
      <c r="ER677" s="60"/>
      <c r="ES677" s="60"/>
      <c r="ET677" s="60"/>
      <c r="EU677" s="60"/>
      <c r="EV677" s="60"/>
      <c r="EW677" s="60"/>
      <c r="EX677" s="60"/>
      <c r="EY677" s="60"/>
      <c r="EZ677" s="60"/>
      <c r="FA677" s="60">
        <v>1533</v>
      </c>
      <c r="FB677" s="60"/>
      <c r="FC677" s="60"/>
      <c r="FD677" s="60"/>
      <c r="FE677" s="60">
        <v>4595</v>
      </c>
      <c r="FF677" s="60">
        <v>10449.780270189627</v>
      </c>
      <c r="FG677" s="60"/>
      <c r="FH677" s="60">
        <v>1962</v>
      </c>
      <c r="FI677" s="60"/>
      <c r="FJ677" s="60"/>
      <c r="FK677" s="60"/>
      <c r="FL677" s="60"/>
      <c r="FM677" s="60"/>
      <c r="FN677" s="60">
        <v>732.98145506419417</v>
      </c>
    </row>
    <row r="678" spans="1:170" ht="15.6" x14ac:dyDescent="0.3">
      <c r="A678" s="56">
        <v>1920</v>
      </c>
      <c r="B678" s="60"/>
      <c r="C678" s="60"/>
      <c r="D678" s="60"/>
      <c r="E678" s="60"/>
      <c r="F678" s="60">
        <v>5536</v>
      </c>
      <c r="G678" s="60"/>
      <c r="H678" s="60">
        <v>7597</v>
      </c>
      <c r="I678" s="60">
        <v>3845</v>
      </c>
      <c r="J678" s="60"/>
      <c r="K678" s="60"/>
      <c r="L678" s="60">
        <v>6315</v>
      </c>
      <c r="M678" s="60"/>
      <c r="N678" s="60"/>
      <c r="O678" s="60"/>
      <c r="P678" s="60">
        <v>1594</v>
      </c>
      <c r="Q678" s="60"/>
      <c r="R678" s="60"/>
      <c r="S678" s="60"/>
      <c r="T678" s="60">
        <v>1932</v>
      </c>
      <c r="U678" s="60">
        <v>1242</v>
      </c>
      <c r="V678" s="60"/>
      <c r="W678" s="60"/>
      <c r="X678" s="60"/>
      <c r="Y678" s="60">
        <v>6154</v>
      </c>
      <c r="Z678" s="60">
        <v>7363.9596412384954</v>
      </c>
      <c r="AA678" s="60">
        <v>4248</v>
      </c>
      <c r="AB678" s="60"/>
      <c r="AC678" s="60"/>
      <c r="AD678" s="60"/>
      <c r="AE678" s="60"/>
      <c r="AF678" s="60"/>
      <c r="AG678" s="60">
        <v>1707</v>
      </c>
      <c r="AH678" s="60"/>
      <c r="AI678" s="60"/>
      <c r="AJ678" s="60">
        <v>2589</v>
      </c>
      <c r="AK678" s="60">
        <v>3081</v>
      </c>
      <c r="AL678" s="60">
        <v>2378</v>
      </c>
      <c r="AM678" s="60"/>
      <c r="AN678" s="60"/>
      <c r="AO678" s="60">
        <v>4457</v>
      </c>
      <c r="AP678" s="60"/>
      <c r="AQ678" s="60"/>
      <c r="AR678" s="60">
        <v>6363</v>
      </c>
      <c r="AS678" s="60"/>
      <c r="AT678" s="60"/>
      <c r="AU678" s="60">
        <v>1680</v>
      </c>
      <c r="AV678" s="60"/>
      <c r="AW678" s="60">
        <v>3239.3184912842289</v>
      </c>
      <c r="AX678" s="60"/>
      <c r="AY678" s="60"/>
      <c r="AZ678" s="60">
        <v>2942</v>
      </c>
      <c r="BA678" s="60">
        <v>5144</v>
      </c>
      <c r="BB678" s="60"/>
      <c r="BC678" s="60">
        <v>7017</v>
      </c>
      <c r="BD678" s="60"/>
      <c r="BE678" s="60">
        <v>1298.770053475936</v>
      </c>
      <c r="BF678" s="60"/>
      <c r="BG678" s="60"/>
      <c r="BH678" s="60"/>
      <c r="BI678" s="60"/>
      <c r="BJ678" s="60">
        <v>2284</v>
      </c>
      <c r="BK678" s="60">
        <v>2028</v>
      </c>
      <c r="BL678" s="60"/>
      <c r="BM678" s="60">
        <v>1957</v>
      </c>
      <c r="BN678" s="60"/>
      <c r="BO678" s="60"/>
      <c r="BP678" s="60">
        <v>2724</v>
      </c>
      <c r="BQ678" s="60">
        <v>1409</v>
      </c>
      <c r="BR678" s="60">
        <v>1012</v>
      </c>
      <c r="BS678" s="60"/>
      <c r="BT678" s="60"/>
      <c r="BU678" s="60"/>
      <c r="BV678" s="60">
        <v>2450.5054958219116</v>
      </c>
      <c r="BW678" s="60"/>
      <c r="BX678" s="60">
        <v>3789</v>
      </c>
      <c r="BY678" s="60"/>
      <c r="BZ678" s="60"/>
      <c r="CA678" s="60">
        <v>2973.9622842900003</v>
      </c>
      <c r="CB678" s="60"/>
      <c r="CC678" s="60"/>
      <c r="CD678" s="60"/>
      <c r="CE678" s="60"/>
      <c r="CF678" s="60">
        <v>1428.8164239337386</v>
      </c>
      <c r="CG678" s="60"/>
      <c r="CH678" s="60"/>
      <c r="CI678" s="60"/>
      <c r="CJ678" s="60">
        <v>1424.3450184501842</v>
      </c>
      <c r="CK678" s="60"/>
      <c r="CL678" s="60"/>
      <c r="CM678" s="60">
        <v>1741</v>
      </c>
      <c r="CN678" s="60"/>
      <c r="CO678" s="60"/>
      <c r="CP678" s="60"/>
      <c r="CQ678" s="60"/>
      <c r="CR678" s="60"/>
      <c r="CS678" s="60"/>
      <c r="CT678" s="60"/>
      <c r="CU678" s="61">
        <v>2552</v>
      </c>
      <c r="CV678" s="60"/>
      <c r="CW678" s="60"/>
      <c r="CX678" s="60"/>
      <c r="CY678" s="60"/>
      <c r="CZ678" s="60"/>
      <c r="DA678" s="60"/>
      <c r="DB678" s="60"/>
      <c r="DC678" s="60"/>
      <c r="DD678" s="60"/>
      <c r="DE678" s="60">
        <v>429.99999999999989</v>
      </c>
      <c r="DF678" s="60">
        <v>1786.4245810055863</v>
      </c>
      <c r="DG678" s="60"/>
      <c r="DH678" s="60"/>
      <c r="DI678" s="60">
        <v>988.04780876493987</v>
      </c>
      <c r="DJ678" s="60">
        <v>2007</v>
      </c>
      <c r="DK678" s="60">
        <v>6727</v>
      </c>
      <c r="DL678" s="60">
        <v>4739</v>
      </c>
      <c r="DM678" s="60"/>
      <c r="DN678" s="60">
        <v>8992</v>
      </c>
      <c r="DO678" s="60"/>
      <c r="DP678" s="60"/>
      <c r="DQ678" s="60">
        <v>2445</v>
      </c>
      <c r="DR678" s="60">
        <v>1954</v>
      </c>
      <c r="DS678" s="60">
        <v>2055</v>
      </c>
      <c r="DT678" s="60">
        <v>3000</v>
      </c>
      <c r="DU678" s="60"/>
      <c r="DV678" s="60">
        <v>1469.8207828633708</v>
      </c>
      <c r="DW678" s="60">
        <v>1959</v>
      </c>
      <c r="DX678" s="60"/>
      <c r="DY678" s="60"/>
      <c r="DZ678" s="60"/>
      <c r="EA678" s="60">
        <v>1063.693677970633</v>
      </c>
      <c r="EB678" s="60">
        <v>636.9061556798714</v>
      </c>
      <c r="EC678" s="60"/>
      <c r="ED678" s="60"/>
      <c r="EE678" s="60"/>
      <c r="EF678" s="60"/>
      <c r="EG678" s="60">
        <v>1932</v>
      </c>
      <c r="EH678" s="60"/>
      <c r="EI678" s="60">
        <v>1487</v>
      </c>
      <c r="EJ678" s="60"/>
      <c r="EK678" s="60"/>
      <c r="EL678" s="60">
        <v>917</v>
      </c>
      <c r="EM678" s="60"/>
      <c r="EN678" s="60"/>
      <c r="EO678" s="60">
        <v>4788</v>
      </c>
      <c r="EP678" s="60"/>
      <c r="EQ678" s="60"/>
      <c r="ER678" s="60"/>
      <c r="ES678" s="60"/>
      <c r="ET678" s="60"/>
      <c r="EU678" s="60"/>
      <c r="EV678" s="60"/>
      <c r="EW678" s="60"/>
      <c r="EX678" s="60"/>
      <c r="EY678" s="60"/>
      <c r="EZ678" s="60"/>
      <c r="FA678" s="60">
        <v>1513</v>
      </c>
      <c r="FB678" s="60"/>
      <c r="FC678" s="60"/>
      <c r="FD678" s="60"/>
      <c r="FE678" s="60">
        <v>3580</v>
      </c>
      <c r="FF678" s="60">
        <v>10152.92710876304</v>
      </c>
      <c r="FG678" s="60"/>
      <c r="FH678" s="60">
        <v>1903</v>
      </c>
      <c r="FI678" s="60"/>
      <c r="FJ678" s="60"/>
      <c r="FK678" s="60">
        <v>1513</v>
      </c>
      <c r="FL678" s="60"/>
      <c r="FM678" s="60"/>
      <c r="FN678" s="60">
        <v>643.74893009985749</v>
      </c>
    </row>
    <row r="679" spans="1:170" ht="15.6" x14ac:dyDescent="0.3">
      <c r="A679" s="56">
        <v>1921</v>
      </c>
      <c r="B679" s="60"/>
      <c r="C679" s="60"/>
      <c r="D679" s="60"/>
      <c r="E679" s="60"/>
      <c r="F679" s="60">
        <v>5533</v>
      </c>
      <c r="G679" s="60"/>
      <c r="H679" s="60">
        <v>7828</v>
      </c>
      <c r="I679" s="60">
        <v>4224</v>
      </c>
      <c r="J679" s="60"/>
      <c r="K679" s="60"/>
      <c r="L679" s="60">
        <v>6465</v>
      </c>
      <c r="M679" s="60"/>
      <c r="N679" s="60"/>
      <c r="O679" s="60"/>
      <c r="P679" s="60">
        <v>1594</v>
      </c>
      <c r="Q679" s="60"/>
      <c r="R679" s="60"/>
      <c r="S679" s="60"/>
      <c r="T679" s="60">
        <v>1849</v>
      </c>
      <c r="U679" s="60">
        <v>1242</v>
      </c>
      <c r="V679" s="60"/>
      <c r="W679" s="60"/>
      <c r="X679" s="60"/>
      <c r="Y679" s="60">
        <v>5351</v>
      </c>
      <c r="Z679" s="60">
        <v>5999.1414431601424</v>
      </c>
      <c r="AA679" s="60">
        <v>3727</v>
      </c>
      <c r="AB679" s="60"/>
      <c r="AC679" s="60"/>
      <c r="AD679" s="60"/>
      <c r="AE679" s="60"/>
      <c r="AF679" s="60"/>
      <c r="AG679" s="60">
        <v>1769</v>
      </c>
      <c r="AH679" s="60"/>
      <c r="AI679" s="60"/>
      <c r="AJ679" s="60">
        <v>2475</v>
      </c>
      <c r="AK679" s="60">
        <v>3323</v>
      </c>
      <c r="AL679" s="60">
        <v>2302</v>
      </c>
      <c r="AM679" s="60"/>
      <c r="AN679" s="60"/>
      <c r="AO679" s="60">
        <v>4906</v>
      </c>
      <c r="AP679" s="60"/>
      <c r="AQ679" s="60"/>
      <c r="AR679" s="60">
        <v>6099</v>
      </c>
      <c r="AS679" s="60"/>
      <c r="AT679" s="60"/>
      <c r="AU679" s="60">
        <v>1696</v>
      </c>
      <c r="AV679" s="60"/>
      <c r="AW679" s="60">
        <v>3317.8541561864949</v>
      </c>
      <c r="AX679" s="60"/>
      <c r="AY679" s="60"/>
      <c r="AZ679" s="60">
        <v>3003</v>
      </c>
      <c r="BA679" s="60">
        <v>4901</v>
      </c>
      <c r="BB679" s="60"/>
      <c r="BC679" s="60">
        <v>6792</v>
      </c>
      <c r="BD679" s="60"/>
      <c r="BE679" s="60">
        <v>1434.2245989304815</v>
      </c>
      <c r="BF679" s="60"/>
      <c r="BG679" s="60"/>
      <c r="BH679" s="60"/>
      <c r="BI679" s="60"/>
      <c r="BJ679" s="60">
        <v>3057</v>
      </c>
      <c r="BK679" s="60">
        <v>2203</v>
      </c>
      <c r="BL679" s="60"/>
      <c r="BM679" s="60">
        <v>1924</v>
      </c>
      <c r="BN679" s="60"/>
      <c r="BO679" s="60"/>
      <c r="BP679" s="60"/>
      <c r="BQ679" s="60">
        <v>1395</v>
      </c>
      <c r="BR679" s="60">
        <v>1082</v>
      </c>
      <c r="BS679" s="60">
        <v>4038</v>
      </c>
      <c r="BT679" s="60"/>
      <c r="BU679" s="60"/>
      <c r="BV679" s="60">
        <v>2683.5315048300727</v>
      </c>
      <c r="BW679" s="60"/>
      <c r="BX679" s="60">
        <v>3660</v>
      </c>
      <c r="BY679" s="60"/>
      <c r="BZ679" s="60"/>
      <c r="CA679" s="60">
        <v>3244.3521002100001</v>
      </c>
      <c r="CB679" s="60"/>
      <c r="CC679" s="60"/>
      <c r="CD679" s="60"/>
      <c r="CE679" s="60"/>
      <c r="CF679" s="60">
        <v>1473.8791403651344</v>
      </c>
      <c r="CG679" s="60"/>
      <c r="CH679" s="60"/>
      <c r="CI679" s="60"/>
      <c r="CJ679" s="60">
        <v>1372.022140221402</v>
      </c>
      <c r="CK679" s="60"/>
      <c r="CL679" s="60"/>
      <c r="CM679" s="60">
        <v>1688</v>
      </c>
      <c r="CN679" s="60"/>
      <c r="CO679" s="60"/>
      <c r="CP679" s="60"/>
      <c r="CQ679" s="60"/>
      <c r="CR679" s="60"/>
      <c r="CS679" s="60"/>
      <c r="CT679" s="60"/>
      <c r="CU679" s="61">
        <v>2542</v>
      </c>
      <c r="CV679" s="60"/>
      <c r="CW679" s="60"/>
      <c r="CX679" s="60"/>
      <c r="CY679" s="60">
        <v>1133</v>
      </c>
      <c r="CZ679" s="60"/>
      <c r="DA679" s="60"/>
      <c r="DB679" s="60"/>
      <c r="DC679" s="60"/>
      <c r="DD679" s="60"/>
      <c r="DE679" s="60">
        <v>426.81481481481472</v>
      </c>
      <c r="DF679" s="60">
        <v>2172.3687150837986</v>
      </c>
      <c r="DG679" s="60"/>
      <c r="DH679" s="60"/>
      <c r="DI679" s="60">
        <v>881.27490039840609</v>
      </c>
      <c r="DJ679" s="60">
        <v>2083</v>
      </c>
      <c r="DK679" s="60">
        <v>7063</v>
      </c>
      <c r="DL679" s="60">
        <v>4222</v>
      </c>
      <c r="DM679" s="60"/>
      <c r="DN679" s="60">
        <v>8174</v>
      </c>
      <c r="DO679" s="60"/>
      <c r="DP679" s="60"/>
      <c r="DQ679" s="60">
        <v>2370</v>
      </c>
      <c r="DR679" s="60">
        <v>2004</v>
      </c>
      <c r="DS679" s="60">
        <v>1969</v>
      </c>
      <c r="DT679" s="60"/>
      <c r="DU679" s="60"/>
      <c r="DV679" s="60">
        <v>1440.4432927252085</v>
      </c>
      <c r="DW679" s="60">
        <v>2056</v>
      </c>
      <c r="DX679" s="60"/>
      <c r="DY679" s="60"/>
      <c r="DZ679" s="60"/>
      <c r="EA679" s="60">
        <v>1152.9066961230087</v>
      </c>
      <c r="EB679" s="60">
        <v>566.73899231014502</v>
      </c>
      <c r="EC679" s="60"/>
      <c r="ED679" s="60"/>
      <c r="EE679" s="60"/>
      <c r="EF679" s="60"/>
      <c r="EG679" s="60">
        <v>2182</v>
      </c>
      <c r="EH679" s="60"/>
      <c r="EI679" s="60">
        <v>1466</v>
      </c>
      <c r="EJ679" s="60"/>
      <c r="EK679" s="60"/>
      <c r="EL679" s="60">
        <v>838</v>
      </c>
      <c r="EM679" s="60"/>
      <c r="EN679" s="60"/>
      <c r="EO679" s="60">
        <v>4543</v>
      </c>
      <c r="EP679" s="60"/>
      <c r="EQ679" s="60"/>
      <c r="ER679" s="60"/>
      <c r="ES679" s="60"/>
      <c r="ET679" s="60"/>
      <c r="EU679" s="60"/>
      <c r="EV679" s="60"/>
      <c r="EW679" s="60"/>
      <c r="EX679" s="60"/>
      <c r="EY679" s="60"/>
      <c r="EZ679" s="60"/>
      <c r="FA679" s="60">
        <v>1561</v>
      </c>
      <c r="FB679" s="60"/>
      <c r="FC679" s="60"/>
      <c r="FD679" s="60"/>
      <c r="FE679" s="60">
        <v>3532</v>
      </c>
      <c r="FF679" s="60">
        <v>9674.880487572922</v>
      </c>
      <c r="FG679" s="60"/>
      <c r="FH679" s="60">
        <v>1846</v>
      </c>
      <c r="FI679" s="60"/>
      <c r="FJ679" s="60"/>
      <c r="FK679" s="60">
        <v>1529</v>
      </c>
      <c r="FL679" s="60"/>
      <c r="FM679" s="60"/>
      <c r="FN679" s="60">
        <v>638.96861626248233</v>
      </c>
    </row>
    <row r="680" spans="1:170" ht="15.6" x14ac:dyDescent="0.3">
      <c r="A680" s="56">
        <v>1922</v>
      </c>
      <c r="B680" s="60"/>
      <c r="C680" s="60"/>
      <c r="D680" s="60"/>
      <c r="E680" s="60"/>
      <c r="F680" s="60">
        <v>5796</v>
      </c>
      <c r="G680" s="60"/>
      <c r="H680" s="60">
        <v>8072</v>
      </c>
      <c r="I680" s="60">
        <v>4586</v>
      </c>
      <c r="J680" s="60"/>
      <c r="K680" s="60"/>
      <c r="L680" s="60">
        <v>7034</v>
      </c>
      <c r="M680" s="60"/>
      <c r="N680" s="60"/>
      <c r="O680" s="60"/>
      <c r="P680" s="60"/>
      <c r="Q680" s="60"/>
      <c r="R680" s="60"/>
      <c r="S680" s="60"/>
      <c r="T680" s="60">
        <v>2002</v>
      </c>
      <c r="U680" s="60">
        <v>1301</v>
      </c>
      <c r="V680" s="60"/>
      <c r="W680" s="60"/>
      <c r="X680" s="60"/>
      <c r="Y680" s="60">
        <v>6046</v>
      </c>
      <c r="Z680" s="60">
        <v>7181.9535288863481</v>
      </c>
      <c r="AA680" s="60">
        <v>3814</v>
      </c>
      <c r="AB680" s="60"/>
      <c r="AC680" s="60"/>
      <c r="AD680" s="60"/>
      <c r="AE680" s="60"/>
      <c r="AF680" s="60"/>
      <c r="AG680" s="60">
        <v>1851</v>
      </c>
      <c r="AH680" s="60"/>
      <c r="AI680" s="60"/>
      <c r="AJ680" s="60">
        <v>2695</v>
      </c>
      <c r="AK680" s="60">
        <v>3198</v>
      </c>
      <c r="AL680" s="60">
        <v>2275</v>
      </c>
      <c r="AM680" s="60"/>
      <c r="AN680" s="60"/>
      <c r="AO680" s="60">
        <v>5310</v>
      </c>
      <c r="AP680" s="60"/>
      <c r="AQ680" s="60"/>
      <c r="AR680" s="60">
        <v>6641</v>
      </c>
      <c r="AS680" s="60"/>
      <c r="AT680" s="60"/>
      <c r="AU680" s="60">
        <v>1714</v>
      </c>
      <c r="AV680" s="60"/>
      <c r="AW680" s="60">
        <v>3423.2195190780767</v>
      </c>
      <c r="AX680" s="60"/>
      <c r="AY680" s="60"/>
      <c r="AZ680" s="60">
        <v>3280</v>
      </c>
      <c r="BA680" s="60">
        <v>5754</v>
      </c>
      <c r="BB680" s="60"/>
      <c r="BC680" s="60">
        <v>7391</v>
      </c>
      <c r="BD680" s="60"/>
      <c r="BE680" s="60">
        <v>1504.3422459893052</v>
      </c>
      <c r="BF680" s="60"/>
      <c r="BG680" s="60"/>
      <c r="BH680" s="60"/>
      <c r="BI680" s="60"/>
      <c r="BJ680" s="60">
        <v>3129</v>
      </c>
      <c r="BK680" s="60">
        <v>2058</v>
      </c>
      <c r="BL680" s="60"/>
      <c r="BM680" s="60">
        <v>2012</v>
      </c>
      <c r="BN680" s="60"/>
      <c r="BO680" s="60"/>
      <c r="BP680" s="60"/>
      <c r="BQ680" s="60">
        <v>1417</v>
      </c>
      <c r="BR680" s="60">
        <v>1117</v>
      </c>
      <c r="BS680" s="60">
        <v>4141</v>
      </c>
      <c r="BT680" s="60"/>
      <c r="BU680" s="60"/>
      <c r="BV680" s="60">
        <v>3011.7320050700346</v>
      </c>
      <c r="BW680" s="60"/>
      <c r="BX680" s="60">
        <v>3928</v>
      </c>
      <c r="BY680" s="60"/>
      <c r="BZ680" s="60"/>
      <c r="CA680" s="60">
        <v>3243.8300761800001</v>
      </c>
      <c r="CB680" s="60"/>
      <c r="CC680" s="60"/>
      <c r="CD680" s="60"/>
      <c r="CE680" s="60"/>
      <c r="CF680" s="60">
        <v>1492.9811147360219</v>
      </c>
      <c r="CG680" s="60"/>
      <c r="CH680" s="60"/>
      <c r="CI680" s="60"/>
      <c r="CJ680" s="60">
        <v>1421.4381918819186</v>
      </c>
      <c r="CK680" s="60"/>
      <c r="CL680" s="60"/>
      <c r="CM680" s="60">
        <v>1731</v>
      </c>
      <c r="CN680" s="60"/>
      <c r="CO680" s="60"/>
      <c r="CP680" s="60"/>
      <c r="CQ680" s="60"/>
      <c r="CR680" s="60"/>
      <c r="CS680" s="60"/>
      <c r="CT680" s="60"/>
      <c r="CU680" s="61">
        <v>2562</v>
      </c>
      <c r="CV680" s="60"/>
      <c r="CW680" s="60"/>
      <c r="CX680" s="60"/>
      <c r="CY680" s="60"/>
      <c r="CZ680" s="60"/>
      <c r="DA680" s="60"/>
      <c r="DB680" s="60"/>
      <c r="DC680" s="60"/>
      <c r="DD680" s="60"/>
      <c r="DE680" s="60">
        <v>431.5925925925925</v>
      </c>
      <c r="DF680" s="60">
        <v>2404.5083798882674</v>
      </c>
      <c r="DG680" s="60"/>
      <c r="DH680" s="60"/>
      <c r="DI680" s="60">
        <v>860.55776892430254</v>
      </c>
      <c r="DJ680" s="60">
        <v>1878</v>
      </c>
      <c r="DK680" s="60">
        <v>7331</v>
      </c>
      <c r="DL680" s="60">
        <v>4570</v>
      </c>
      <c r="DM680" s="60"/>
      <c r="DN680" s="60">
        <v>7716</v>
      </c>
      <c r="DO680" s="60"/>
      <c r="DP680" s="60"/>
      <c r="DQ680" s="60">
        <v>2401</v>
      </c>
      <c r="DR680" s="60">
        <v>2144</v>
      </c>
      <c r="DS680" s="60">
        <v>2163</v>
      </c>
      <c r="DT680" s="60"/>
      <c r="DU680" s="60"/>
      <c r="DV680" s="60">
        <v>1433.4868607592166</v>
      </c>
      <c r="DW680" s="60">
        <v>2279</v>
      </c>
      <c r="DX680" s="60"/>
      <c r="DY680" s="60"/>
      <c r="DZ680" s="60"/>
      <c r="EA680" s="60">
        <v>1283.2949534226348</v>
      </c>
      <c r="EB680" s="60">
        <v>678.92620042679948</v>
      </c>
      <c r="EC680" s="60"/>
      <c r="ED680" s="60"/>
      <c r="EE680" s="60"/>
      <c r="EF680" s="60"/>
      <c r="EG680" s="60">
        <v>2884</v>
      </c>
      <c r="EH680" s="60"/>
      <c r="EI680" s="60">
        <v>1516</v>
      </c>
      <c r="EJ680" s="60"/>
      <c r="EK680" s="60"/>
      <c r="EL680" s="60">
        <v>974</v>
      </c>
      <c r="EM680" s="60"/>
      <c r="EN680" s="60"/>
      <c r="EO680" s="60">
        <v>4868</v>
      </c>
      <c r="EP680" s="60"/>
      <c r="EQ680" s="60"/>
      <c r="ER680" s="60"/>
      <c r="ES680" s="60"/>
      <c r="ET680" s="60"/>
      <c r="EU680" s="60"/>
      <c r="EV680" s="60"/>
      <c r="EW680" s="60"/>
      <c r="EX680" s="60"/>
      <c r="EY680" s="60"/>
      <c r="EZ680" s="60"/>
      <c r="FA680" s="60">
        <v>1728</v>
      </c>
      <c r="FB680" s="60"/>
      <c r="FC680" s="60"/>
      <c r="FD680" s="60"/>
      <c r="FE680" s="60">
        <v>3870</v>
      </c>
      <c r="FF680" s="60">
        <v>10009.71527703613</v>
      </c>
      <c r="FG680" s="60"/>
      <c r="FH680" s="60">
        <v>2000</v>
      </c>
      <c r="FI680" s="60"/>
      <c r="FJ680" s="60"/>
      <c r="FK680" s="60">
        <v>1551</v>
      </c>
      <c r="FL680" s="60"/>
      <c r="FM680" s="60"/>
      <c r="FN680" s="60">
        <v>697.92582025677621</v>
      </c>
    </row>
    <row r="681" spans="1:170" ht="15.6" x14ac:dyDescent="0.3">
      <c r="A681" s="56">
        <v>1923</v>
      </c>
      <c r="B681" s="60"/>
      <c r="C681" s="60"/>
      <c r="D681" s="60"/>
      <c r="E681" s="60"/>
      <c r="F681" s="60">
        <v>6213</v>
      </c>
      <c r="G681" s="60"/>
      <c r="H681" s="60">
        <v>8276</v>
      </c>
      <c r="I681" s="60">
        <v>4530</v>
      </c>
      <c r="J681" s="60"/>
      <c r="K681" s="60"/>
      <c r="L681" s="60">
        <v>7226</v>
      </c>
      <c r="M681" s="60"/>
      <c r="N681" s="60"/>
      <c r="O681" s="60"/>
      <c r="P681" s="60"/>
      <c r="Q681" s="60"/>
      <c r="R681" s="60"/>
      <c r="S681" s="60"/>
      <c r="T681" s="60">
        <v>2008</v>
      </c>
      <c r="U681" s="60">
        <v>1347</v>
      </c>
      <c r="V681" s="60"/>
      <c r="W681" s="60"/>
      <c r="X681" s="60"/>
      <c r="Y681" s="60">
        <v>6338</v>
      </c>
      <c r="Z681" s="60">
        <v>7670.2376894973058</v>
      </c>
      <c r="AA681" s="60">
        <v>4514</v>
      </c>
      <c r="AB681" s="60"/>
      <c r="AC681" s="60"/>
      <c r="AD681" s="60"/>
      <c r="AE681" s="60"/>
      <c r="AF681" s="60"/>
      <c r="AG681" s="60">
        <v>1930</v>
      </c>
      <c r="AH681" s="60"/>
      <c r="AI681" s="60"/>
      <c r="AJ681" s="60">
        <v>2434</v>
      </c>
      <c r="AK681" s="60">
        <v>3429</v>
      </c>
      <c r="AL681" s="60">
        <v>2249</v>
      </c>
      <c r="AM681" s="60"/>
      <c r="AN681" s="60"/>
      <c r="AO681" s="60">
        <v>4383</v>
      </c>
      <c r="AP681" s="60"/>
      <c r="AQ681" s="60"/>
      <c r="AR681" s="60">
        <v>7267</v>
      </c>
      <c r="AS681" s="60"/>
      <c r="AT681" s="60"/>
      <c r="AU681" s="60">
        <v>1731</v>
      </c>
      <c r="AV681" s="60"/>
      <c r="AW681" s="60">
        <v>3428.846087808965</v>
      </c>
      <c r="AX681" s="60"/>
      <c r="AY681" s="60"/>
      <c r="AZ681" s="60">
        <v>3486</v>
      </c>
      <c r="BA681" s="60">
        <v>5984</v>
      </c>
      <c r="BB681" s="60"/>
      <c r="BC681" s="60">
        <v>7587</v>
      </c>
      <c r="BD681" s="60"/>
      <c r="BE681" s="60">
        <v>1658.9197860962572</v>
      </c>
      <c r="BF681" s="60"/>
      <c r="BG681" s="60"/>
      <c r="BH681" s="60"/>
      <c r="BI681" s="60"/>
      <c r="BJ681" s="60">
        <v>3169</v>
      </c>
      <c r="BK681" s="60">
        <v>2240</v>
      </c>
      <c r="BL681" s="60"/>
      <c r="BM681" s="60">
        <v>1924</v>
      </c>
      <c r="BN681" s="60"/>
      <c r="BO681" s="60"/>
      <c r="BP681" s="60"/>
      <c r="BQ681" s="60">
        <v>1428</v>
      </c>
      <c r="BR681" s="60">
        <v>1070</v>
      </c>
      <c r="BS681" s="60">
        <v>4105</v>
      </c>
      <c r="BT681" s="60"/>
      <c r="BU681" s="60"/>
      <c r="BV681" s="60">
        <v>2851.3992564366713</v>
      </c>
      <c r="BW681" s="60"/>
      <c r="BX681" s="60">
        <v>4248</v>
      </c>
      <c r="BY681" s="60"/>
      <c r="BZ681" s="60"/>
      <c r="CA681" s="60">
        <v>3243.5497814400001</v>
      </c>
      <c r="CB681" s="60"/>
      <c r="CC681" s="60"/>
      <c r="CD681" s="60"/>
      <c r="CE681" s="60"/>
      <c r="CF681" s="60">
        <v>1505.5022762266144</v>
      </c>
      <c r="CG681" s="60"/>
      <c r="CH681" s="60"/>
      <c r="CI681" s="60"/>
      <c r="CJ681" s="60">
        <v>1456.3201107011068</v>
      </c>
      <c r="CK681" s="60"/>
      <c r="CL681" s="60"/>
      <c r="CM681" s="60">
        <v>1699</v>
      </c>
      <c r="CN681" s="60"/>
      <c r="CO681" s="60"/>
      <c r="CP681" s="60"/>
      <c r="CQ681" s="60"/>
      <c r="CR681" s="60"/>
      <c r="CS681" s="60"/>
      <c r="CT681" s="60"/>
      <c r="CU681" s="61">
        <v>2608</v>
      </c>
      <c r="CV681" s="60"/>
      <c r="CW681" s="60"/>
      <c r="CX681" s="60"/>
      <c r="CY681" s="60"/>
      <c r="CZ681" s="60"/>
      <c r="DA681" s="60"/>
      <c r="DB681" s="60"/>
      <c r="DC681" s="60"/>
      <c r="DD681" s="60"/>
      <c r="DE681" s="60">
        <v>457.07407407407402</v>
      </c>
      <c r="DF681" s="60">
        <v>2051.9999999999995</v>
      </c>
      <c r="DG681" s="60"/>
      <c r="DH681" s="60"/>
      <c r="DI681" s="60">
        <v>726.69322709163328</v>
      </c>
      <c r="DJ681" s="60">
        <v>2010</v>
      </c>
      <c r="DK681" s="60">
        <v>7388</v>
      </c>
      <c r="DL681" s="60">
        <v>4870</v>
      </c>
      <c r="DM681" s="60"/>
      <c r="DN681" s="60">
        <v>8199</v>
      </c>
      <c r="DO681" s="60"/>
      <c r="DP681" s="60"/>
      <c r="DQ681" s="60">
        <v>2421</v>
      </c>
      <c r="DR681" s="60">
        <v>2255</v>
      </c>
      <c r="DS681" s="60">
        <v>1992</v>
      </c>
      <c r="DT681" s="60"/>
      <c r="DU681" s="60"/>
      <c r="DV681" s="60">
        <v>1453.1302054884534</v>
      </c>
      <c r="DW681" s="60">
        <v>2348</v>
      </c>
      <c r="DX681" s="60"/>
      <c r="DY681" s="60"/>
      <c r="DZ681" s="60"/>
      <c r="EA681" s="60">
        <v>1386.2330512907606</v>
      </c>
      <c r="EB681" s="60">
        <v>775.43677983644147</v>
      </c>
      <c r="EC681" s="60"/>
      <c r="ED681" s="60"/>
      <c r="EE681" s="60"/>
      <c r="EF681" s="60"/>
      <c r="EG681" s="60">
        <v>2952</v>
      </c>
      <c r="EH681" s="60"/>
      <c r="EI681" s="60">
        <v>1554</v>
      </c>
      <c r="EJ681" s="60"/>
      <c r="EK681" s="60"/>
      <c r="EL681" s="60">
        <v>1122</v>
      </c>
      <c r="EM681" s="60"/>
      <c r="EN681" s="60"/>
      <c r="EO681" s="60">
        <v>5023</v>
      </c>
      <c r="EP681" s="60"/>
      <c r="EQ681" s="60"/>
      <c r="ER681" s="60"/>
      <c r="ES681" s="60"/>
      <c r="ET681" s="60"/>
      <c r="EU681" s="60"/>
      <c r="EV681" s="60"/>
      <c r="EW681" s="60"/>
      <c r="EX681" s="60"/>
      <c r="EY681" s="60"/>
      <c r="EZ681" s="60">
        <v>999</v>
      </c>
      <c r="FA681" s="60">
        <v>1760</v>
      </c>
      <c r="FB681" s="60"/>
      <c r="FC681" s="60"/>
      <c r="FD681" s="60"/>
      <c r="FE681" s="60">
        <v>4112</v>
      </c>
      <c r="FF681" s="60">
        <v>11071.242977955602</v>
      </c>
      <c r="FG681" s="60"/>
      <c r="FH681" s="60">
        <v>2096</v>
      </c>
      <c r="FI681" s="60"/>
      <c r="FJ681" s="60"/>
      <c r="FK681" s="60">
        <v>1608</v>
      </c>
      <c r="FL681" s="60"/>
      <c r="FM681" s="60">
        <v>607.52496217851728</v>
      </c>
      <c r="FN681" s="60">
        <v>748.91583452211148</v>
      </c>
    </row>
    <row r="682" spans="1:170" ht="15.6" x14ac:dyDescent="0.3">
      <c r="A682" s="56">
        <v>1924</v>
      </c>
      <c r="B682" s="60"/>
      <c r="C682" s="60"/>
      <c r="D682" s="60"/>
      <c r="E682" s="60"/>
      <c r="F682" s="60">
        <v>6464</v>
      </c>
      <c r="G682" s="60"/>
      <c r="H682" s="60">
        <v>8635</v>
      </c>
      <c r="I682" s="60">
        <v>5042</v>
      </c>
      <c r="J682" s="60"/>
      <c r="K682" s="60"/>
      <c r="L682" s="60">
        <v>7393</v>
      </c>
      <c r="M682" s="60"/>
      <c r="N682" s="60"/>
      <c r="O682" s="60"/>
      <c r="P682" s="60">
        <v>1635</v>
      </c>
      <c r="Q682" s="60"/>
      <c r="R682" s="60"/>
      <c r="S682" s="60"/>
      <c r="T682" s="60">
        <v>2077</v>
      </c>
      <c r="U682" s="60">
        <v>1320</v>
      </c>
      <c r="V682" s="60"/>
      <c r="W682" s="60"/>
      <c r="X682" s="60"/>
      <c r="Y682" s="60">
        <v>6339</v>
      </c>
      <c r="Z682" s="60">
        <v>8195.5206492954512</v>
      </c>
      <c r="AA682" s="60">
        <v>4779</v>
      </c>
      <c r="AB682" s="60"/>
      <c r="AC682" s="60"/>
      <c r="AD682" s="60"/>
      <c r="AE682" s="60"/>
      <c r="AF682" s="60"/>
      <c r="AG682" s="60">
        <v>2000</v>
      </c>
      <c r="AH682" s="60"/>
      <c r="AI682" s="60"/>
      <c r="AJ682" s="60">
        <v>2724</v>
      </c>
      <c r="AK682" s="60">
        <v>3751</v>
      </c>
      <c r="AL682" s="60">
        <v>2327</v>
      </c>
      <c r="AM682" s="60"/>
      <c r="AN682" s="60"/>
      <c r="AO682" s="60">
        <v>5099</v>
      </c>
      <c r="AP682" s="60"/>
      <c r="AQ682" s="60"/>
      <c r="AR682" s="60">
        <v>7218</v>
      </c>
      <c r="AS682" s="60"/>
      <c r="AT682" s="60"/>
      <c r="AU682" s="60">
        <v>1749</v>
      </c>
      <c r="AV682" s="60"/>
      <c r="AW682" s="60">
        <v>3513.8266962125763</v>
      </c>
      <c r="AX682" s="60"/>
      <c r="AY682" s="60"/>
      <c r="AZ682" s="60">
        <v>3545</v>
      </c>
      <c r="BA682" s="60">
        <v>6661</v>
      </c>
      <c r="BB682" s="60"/>
      <c r="BC682" s="60">
        <v>7844</v>
      </c>
      <c r="BD682" s="60"/>
      <c r="BE682" s="60">
        <v>1708.3208556149739</v>
      </c>
      <c r="BF682" s="60"/>
      <c r="BG682" s="60"/>
      <c r="BH682" s="60"/>
      <c r="BI682" s="60"/>
      <c r="BJ682" s="60">
        <v>3279</v>
      </c>
      <c r="BK682" s="60">
        <v>2397</v>
      </c>
      <c r="BL682" s="60"/>
      <c r="BM682" s="60">
        <v>1753</v>
      </c>
      <c r="BN682" s="60"/>
      <c r="BO682" s="60"/>
      <c r="BP682" s="60">
        <v>3048</v>
      </c>
      <c r="BQ682" s="60">
        <v>1486</v>
      </c>
      <c r="BR682" s="60">
        <v>1111</v>
      </c>
      <c r="BS682" s="60">
        <v>4095</v>
      </c>
      <c r="BT682" s="60"/>
      <c r="BU682" s="60"/>
      <c r="BV682" s="60">
        <v>3028.7258410897493</v>
      </c>
      <c r="BW682" s="60"/>
      <c r="BX682" s="60">
        <v>4324</v>
      </c>
      <c r="BY682" s="60"/>
      <c r="BZ682" s="60"/>
      <c r="CA682" s="60">
        <v>3316.3571931900005</v>
      </c>
      <c r="CB682" s="60"/>
      <c r="CC682" s="60"/>
      <c r="CD682" s="60"/>
      <c r="CE682" s="60"/>
      <c r="CF682" s="60">
        <v>1422.1492987480599</v>
      </c>
      <c r="CG682" s="60"/>
      <c r="CH682" s="60"/>
      <c r="CI682" s="60"/>
      <c r="CJ682" s="60">
        <v>1511.5498154981547</v>
      </c>
      <c r="CK682" s="60"/>
      <c r="CL682" s="60"/>
      <c r="CM682" s="60">
        <v>1798</v>
      </c>
      <c r="CN682" s="60"/>
      <c r="CO682" s="60"/>
      <c r="CP682" s="60"/>
      <c r="CQ682" s="60"/>
      <c r="CR682" s="60"/>
      <c r="CS682" s="60"/>
      <c r="CT682" s="60"/>
      <c r="CU682" s="61">
        <v>2523</v>
      </c>
      <c r="CV682" s="60"/>
      <c r="CW682" s="60"/>
      <c r="CX682" s="60"/>
      <c r="CY682" s="60"/>
      <c r="CZ682" s="60"/>
      <c r="DA682" s="60"/>
      <c r="DB682" s="60"/>
      <c r="DC682" s="60"/>
      <c r="DD682" s="60"/>
      <c r="DE682" s="60">
        <v>495.29629629629625</v>
      </c>
      <c r="DF682" s="60">
        <v>2044.3575418994408</v>
      </c>
      <c r="DG682" s="60"/>
      <c r="DH682" s="60"/>
      <c r="DI682" s="60">
        <v>855.77689243027862</v>
      </c>
      <c r="DJ682" s="60">
        <v>2098</v>
      </c>
      <c r="DK682" s="60">
        <v>7803</v>
      </c>
      <c r="DL682" s="60">
        <v>4787</v>
      </c>
      <c r="DM682" s="60"/>
      <c r="DN682" s="60">
        <v>8198</v>
      </c>
      <c r="DO682" s="60"/>
      <c r="DP682" s="60"/>
      <c r="DQ682" s="60">
        <v>2491</v>
      </c>
      <c r="DR682" s="60">
        <v>2429</v>
      </c>
      <c r="DS682" s="60">
        <v>2133</v>
      </c>
      <c r="DT682" s="60"/>
      <c r="DU682" s="60"/>
      <c r="DV682" s="60">
        <v>1402.9271369005251</v>
      </c>
      <c r="DW682" s="60">
        <v>2233</v>
      </c>
      <c r="DX682" s="60"/>
      <c r="DY682" s="60"/>
      <c r="DZ682" s="60"/>
      <c r="EA682" s="60">
        <v>1386.2330512907606</v>
      </c>
      <c r="EB682" s="60">
        <v>901.16480317230707</v>
      </c>
      <c r="EC682" s="60"/>
      <c r="ED682" s="60"/>
      <c r="EE682" s="60"/>
      <c r="EF682" s="60"/>
      <c r="EG682" s="60">
        <v>2888</v>
      </c>
      <c r="EH682" s="60"/>
      <c r="EI682" s="60">
        <v>1623</v>
      </c>
      <c r="EJ682" s="60"/>
      <c r="EK682" s="60"/>
      <c r="EL682" s="60">
        <v>1420</v>
      </c>
      <c r="EM682" s="60"/>
      <c r="EN682" s="60"/>
      <c r="EO682" s="60">
        <v>5365</v>
      </c>
      <c r="EP682" s="60"/>
      <c r="EQ682" s="60"/>
      <c r="ER682" s="60"/>
      <c r="ES682" s="60"/>
      <c r="ET682" s="60"/>
      <c r="EU682" s="60"/>
      <c r="EV682" s="60"/>
      <c r="EW682" s="60"/>
      <c r="EX682" s="60"/>
      <c r="EY682" s="60"/>
      <c r="EZ682" s="60">
        <v>1084</v>
      </c>
      <c r="FA682" s="60">
        <v>1889</v>
      </c>
      <c r="FB682" s="60"/>
      <c r="FC682" s="60"/>
      <c r="FD682" s="60"/>
      <c r="FE682" s="60">
        <v>4258</v>
      </c>
      <c r="FF682" s="60">
        <v>11126.712983463249</v>
      </c>
      <c r="FG682" s="60"/>
      <c r="FH682" s="60">
        <v>2173</v>
      </c>
      <c r="FI682" s="60"/>
      <c r="FJ682" s="60"/>
      <c r="FK682" s="60">
        <v>1699</v>
      </c>
      <c r="FL682" s="60">
        <v>2037</v>
      </c>
      <c r="FM682" s="60">
        <v>594.76853252647493</v>
      </c>
      <c r="FN682" s="60">
        <v>710.67332382311008</v>
      </c>
    </row>
    <row r="683" spans="1:170" ht="15.6" x14ac:dyDescent="0.3">
      <c r="A683" s="56">
        <v>1925</v>
      </c>
      <c r="B683" s="60"/>
      <c r="C683" s="60"/>
      <c r="D683" s="60"/>
      <c r="E683" s="60"/>
      <c r="F683" s="60">
        <v>6247</v>
      </c>
      <c r="G683" s="60"/>
      <c r="H683" s="60">
        <v>8851</v>
      </c>
      <c r="I683" s="60">
        <v>5367</v>
      </c>
      <c r="J683" s="60"/>
      <c r="K683" s="60"/>
      <c r="L683" s="60">
        <v>7438</v>
      </c>
      <c r="M683" s="60"/>
      <c r="N683" s="60"/>
      <c r="O683" s="60"/>
      <c r="P683" s="60">
        <v>1949</v>
      </c>
      <c r="Q683" s="60"/>
      <c r="R683" s="60"/>
      <c r="S683" s="60"/>
      <c r="T683" s="60">
        <v>2144</v>
      </c>
      <c r="U683" s="60">
        <v>1298</v>
      </c>
      <c r="V683" s="60"/>
      <c r="W683" s="60"/>
      <c r="X683" s="60"/>
      <c r="Y683" s="60">
        <v>6918</v>
      </c>
      <c r="Z683" s="60">
        <v>8385.2867756262967</v>
      </c>
      <c r="AA683" s="60">
        <v>4903</v>
      </c>
      <c r="AB683" s="60"/>
      <c r="AC683" s="60"/>
      <c r="AD683" s="60"/>
      <c r="AE683" s="60"/>
      <c r="AF683" s="60"/>
      <c r="AG683" s="60">
        <v>2000</v>
      </c>
      <c r="AH683" s="60"/>
      <c r="AI683" s="60"/>
      <c r="AJ683" s="60">
        <v>2654</v>
      </c>
      <c r="AK683" s="60">
        <v>4154</v>
      </c>
      <c r="AL683" s="60">
        <v>2560</v>
      </c>
      <c r="AM683" s="60"/>
      <c r="AN683" s="60"/>
      <c r="AO683" s="60">
        <v>5630</v>
      </c>
      <c r="AP683" s="60"/>
      <c r="AQ683" s="60"/>
      <c r="AR683" s="60">
        <v>6978</v>
      </c>
      <c r="AS683" s="60"/>
      <c r="AT683" s="60"/>
      <c r="AU683" s="60">
        <v>1765</v>
      </c>
      <c r="AV683" s="60"/>
      <c r="AW683" s="60">
        <v>3720.185918324963</v>
      </c>
      <c r="AX683" s="60"/>
      <c r="AY683" s="60"/>
      <c r="AZ683" s="60">
        <v>3711</v>
      </c>
      <c r="BA683" s="60">
        <v>6641</v>
      </c>
      <c r="BB683" s="60"/>
      <c r="BC683" s="60">
        <v>8199</v>
      </c>
      <c r="BD683" s="60"/>
      <c r="BE683" s="60">
        <v>1708.3208556149739</v>
      </c>
      <c r="BF683" s="60"/>
      <c r="BG683" s="60"/>
      <c r="BH683" s="60"/>
      <c r="BI683" s="60"/>
      <c r="BJ683" s="60">
        <v>3411</v>
      </c>
      <c r="BK683" s="60">
        <v>2327</v>
      </c>
      <c r="BL683" s="60"/>
      <c r="BM683" s="60">
        <v>2042</v>
      </c>
      <c r="BN683" s="60"/>
      <c r="BO683" s="60"/>
      <c r="BP683" s="60">
        <v>3633</v>
      </c>
      <c r="BQ683" s="60">
        <v>1497</v>
      </c>
      <c r="BR683" s="60">
        <v>1113</v>
      </c>
      <c r="BS683" s="60">
        <v>4101</v>
      </c>
      <c r="BT683" s="60"/>
      <c r="BU683" s="60"/>
      <c r="BV683" s="60">
        <v>3037.0515449033328</v>
      </c>
      <c r="BW683" s="60"/>
      <c r="BX683" s="60">
        <v>4580</v>
      </c>
      <c r="BY683" s="60">
        <v>1078</v>
      </c>
      <c r="BZ683" s="60"/>
      <c r="CA683" s="60">
        <v>3414.3539652900004</v>
      </c>
      <c r="CB683" s="60"/>
      <c r="CC683" s="60"/>
      <c r="CD683" s="60"/>
      <c r="CE683" s="60"/>
      <c r="CF683" s="60">
        <v>1469.8881628886979</v>
      </c>
      <c r="CG683" s="60"/>
      <c r="CH683" s="60"/>
      <c r="CI683" s="60"/>
      <c r="CJ683" s="60">
        <v>1598.7546125461251</v>
      </c>
      <c r="CK683" s="60"/>
      <c r="CL683" s="60"/>
      <c r="CM683" s="60">
        <v>1892</v>
      </c>
      <c r="CN683" s="60"/>
      <c r="CO683" s="60"/>
      <c r="CP683" s="60"/>
      <c r="CQ683" s="60"/>
      <c r="CR683" s="60"/>
      <c r="CS683" s="60"/>
      <c r="CT683" s="60"/>
      <c r="CU683" s="61">
        <v>2640</v>
      </c>
      <c r="CV683" s="60"/>
      <c r="CW683" s="60"/>
      <c r="CX683" s="60"/>
      <c r="CY683" s="60"/>
      <c r="CZ683" s="60"/>
      <c r="DA683" s="60"/>
      <c r="DB683" s="60"/>
      <c r="DC683" s="60"/>
      <c r="DD683" s="60"/>
      <c r="DE683" s="60">
        <v>519.18518518518511</v>
      </c>
      <c r="DF683" s="60">
        <v>1732.9273743016756</v>
      </c>
      <c r="DG683" s="60"/>
      <c r="DH683" s="60"/>
      <c r="DI683" s="60">
        <v>879.68127490039819</v>
      </c>
      <c r="DJ683" s="60">
        <v>2316</v>
      </c>
      <c r="DK683" s="60">
        <v>8019</v>
      </c>
      <c r="DL683" s="60">
        <v>4733</v>
      </c>
      <c r="DM683" s="60"/>
      <c r="DN683" s="60">
        <v>8435</v>
      </c>
      <c r="DO683" s="60"/>
      <c r="DP683" s="60"/>
      <c r="DQ683" s="60">
        <v>2514</v>
      </c>
      <c r="DR683" s="60">
        <v>2455</v>
      </c>
      <c r="DS683" s="60">
        <v>2109</v>
      </c>
      <c r="DT683" s="60"/>
      <c r="DU683" s="60"/>
      <c r="DV683" s="60">
        <v>1422.494823873923</v>
      </c>
      <c r="DW683" s="60">
        <v>2305</v>
      </c>
      <c r="DX683" s="60"/>
      <c r="DY683" s="60"/>
      <c r="DZ683" s="60"/>
      <c r="EA683" s="60">
        <v>1395.3831044345941</v>
      </c>
      <c r="EB683" s="60">
        <v>1061.9501088156408</v>
      </c>
      <c r="EC683" s="60"/>
      <c r="ED683" s="60"/>
      <c r="EE683" s="60"/>
      <c r="EF683" s="60"/>
      <c r="EG683" s="60">
        <v>3255</v>
      </c>
      <c r="EH683" s="60"/>
      <c r="EI683" s="60">
        <v>1476</v>
      </c>
      <c r="EJ683" s="60"/>
      <c r="EK683" s="60"/>
      <c r="EL683" s="60">
        <v>1776</v>
      </c>
      <c r="EM683" s="60"/>
      <c r="EN683" s="60"/>
      <c r="EO683" s="60">
        <v>5488</v>
      </c>
      <c r="EP683" s="60"/>
      <c r="EQ683" s="60"/>
      <c r="ER683" s="60"/>
      <c r="ES683" s="60"/>
      <c r="ET683" s="60"/>
      <c r="EU683" s="60"/>
      <c r="EV683" s="60"/>
      <c r="EW683" s="60"/>
      <c r="EX683" s="60"/>
      <c r="EY683" s="60"/>
      <c r="EZ683" s="60">
        <v>1199</v>
      </c>
      <c r="FA683" s="60">
        <v>1959</v>
      </c>
      <c r="FB683" s="60"/>
      <c r="FC683" s="60"/>
      <c r="FD683" s="60"/>
      <c r="FE683" s="60">
        <v>4208</v>
      </c>
      <c r="FF683" s="60">
        <v>11149.772026621313</v>
      </c>
      <c r="FG683" s="60"/>
      <c r="FH683" s="60">
        <v>2289</v>
      </c>
      <c r="FI683" s="60"/>
      <c r="FJ683" s="60"/>
      <c r="FK683" s="60">
        <v>1758</v>
      </c>
      <c r="FL683" s="60">
        <v>2171</v>
      </c>
      <c r="FM683" s="60">
        <v>596.36308623298021</v>
      </c>
      <c r="FN683" s="60">
        <v>705.89300998573492</v>
      </c>
    </row>
    <row r="684" spans="1:170" ht="15.6" x14ac:dyDescent="0.3">
      <c r="A684" s="56">
        <v>1926</v>
      </c>
      <c r="B684" s="60"/>
      <c r="C684" s="60"/>
      <c r="D684" s="60"/>
      <c r="E684" s="60"/>
      <c r="F684" s="60">
        <v>6366</v>
      </c>
      <c r="G684" s="60"/>
      <c r="H684" s="60">
        <v>8883</v>
      </c>
      <c r="I684" s="60">
        <v>5440</v>
      </c>
      <c r="J684" s="60"/>
      <c r="K684" s="60"/>
      <c r="L684" s="60">
        <v>7626</v>
      </c>
      <c r="M684" s="60"/>
      <c r="N684" s="60"/>
      <c r="O684" s="60"/>
      <c r="P684" s="60">
        <v>1978</v>
      </c>
      <c r="Q684" s="60"/>
      <c r="R684" s="60"/>
      <c r="S684" s="60"/>
      <c r="T684" s="60">
        <v>2157</v>
      </c>
      <c r="U684" s="60">
        <v>1299</v>
      </c>
      <c r="V684" s="60"/>
      <c r="W684" s="60"/>
      <c r="X684" s="60"/>
      <c r="Y684" s="60">
        <v>7168</v>
      </c>
      <c r="Z684" s="60">
        <v>8656.3310689051486</v>
      </c>
      <c r="AA684" s="60">
        <v>4702</v>
      </c>
      <c r="AB684" s="60"/>
      <c r="AC684" s="60"/>
      <c r="AD684" s="60"/>
      <c r="AE684" s="60"/>
      <c r="AF684" s="60"/>
      <c r="AG684" s="60">
        <v>2136</v>
      </c>
      <c r="AH684" s="60"/>
      <c r="AI684" s="60"/>
      <c r="AJ684" s="60">
        <v>2872</v>
      </c>
      <c r="AK684" s="60">
        <v>4105</v>
      </c>
      <c r="AL684" s="60">
        <v>2431</v>
      </c>
      <c r="AM684" s="60"/>
      <c r="AN684" s="60"/>
      <c r="AO684" s="60">
        <v>5746</v>
      </c>
      <c r="AP684" s="60"/>
      <c r="AQ684" s="60"/>
      <c r="AR684" s="60">
        <v>7329</v>
      </c>
      <c r="AS684" s="60"/>
      <c r="AT684" s="60"/>
      <c r="AU684" s="60">
        <v>1784</v>
      </c>
      <c r="AV684" s="60"/>
      <c r="AW684" s="60">
        <v>3645.5854593492836</v>
      </c>
      <c r="AX684" s="60"/>
      <c r="AY684" s="60"/>
      <c r="AZ684" s="60">
        <v>3813</v>
      </c>
      <c r="BA684" s="60">
        <v>6773</v>
      </c>
      <c r="BB684" s="60"/>
      <c r="BC684" s="60">
        <v>7868</v>
      </c>
      <c r="BD684" s="60"/>
      <c r="BE684" s="60">
        <v>1729.0374331550809</v>
      </c>
      <c r="BF684" s="60"/>
      <c r="BG684" s="60"/>
      <c r="BH684" s="60"/>
      <c r="BI684" s="60"/>
      <c r="BJ684" s="60">
        <v>3475</v>
      </c>
      <c r="BK684" s="60">
        <v>2327</v>
      </c>
      <c r="BL684" s="60"/>
      <c r="BM684" s="60">
        <v>1991</v>
      </c>
      <c r="BN684" s="60"/>
      <c r="BO684" s="60"/>
      <c r="BP684" s="60">
        <v>3446</v>
      </c>
      <c r="BQ684" s="60">
        <v>1565</v>
      </c>
      <c r="BR684" s="60">
        <v>1137</v>
      </c>
      <c r="BS684" s="60">
        <v>4100</v>
      </c>
      <c r="BT684" s="60"/>
      <c r="BU684" s="60"/>
      <c r="BV684" s="60">
        <v>3258.5618399185823</v>
      </c>
      <c r="BW684" s="60"/>
      <c r="BX684" s="60">
        <v>4576</v>
      </c>
      <c r="BY684" s="60"/>
      <c r="BZ684" s="60"/>
      <c r="CA684" s="60">
        <v>3358.5393366900003</v>
      </c>
      <c r="CB684" s="60"/>
      <c r="CC684" s="60">
        <v>1002.9216589861746</v>
      </c>
      <c r="CD684" s="60"/>
      <c r="CE684" s="60"/>
      <c r="CF684" s="60">
        <v>1529.5437953420633</v>
      </c>
      <c r="CG684" s="60"/>
      <c r="CH684" s="60"/>
      <c r="CI684" s="60"/>
      <c r="CJ684" s="60">
        <v>1566.7795202952027</v>
      </c>
      <c r="CK684" s="60"/>
      <c r="CL684" s="60"/>
      <c r="CM684" s="60">
        <v>2018</v>
      </c>
      <c r="CN684" s="60"/>
      <c r="CO684" s="60"/>
      <c r="CP684" s="60"/>
      <c r="CQ684" s="60"/>
      <c r="CR684" s="60"/>
      <c r="CS684" s="60"/>
      <c r="CT684" s="60"/>
      <c r="CU684" s="61">
        <v>2756</v>
      </c>
      <c r="CV684" s="60"/>
      <c r="CW684" s="60"/>
      <c r="CX684" s="60"/>
      <c r="CY684" s="60">
        <v>1298</v>
      </c>
      <c r="CZ684" s="60"/>
      <c r="DA684" s="60"/>
      <c r="DB684" s="60"/>
      <c r="DC684" s="60"/>
      <c r="DD684" s="60"/>
      <c r="DE684" s="60">
        <v>471.40740740740733</v>
      </c>
      <c r="DF684" s="60">
        <v>2179.0558659217872</v>
      </c>
      <c r="DG684" s="60"/>
      <c r="DH684" s="60"/>
      <c r="DI684" s="60">
        <v>1005.5776892430277</v>
      </c>
      <c r="DJ684" s="60">
        <v>1983</v>
      </c>
      <c r="DK684" s="60">
        <v>8541</v>
      </c>
      <c r="DL684" s="60">
        <v>4750</v>
      </c>
      <c r="DM684" s="60"/>
      <c r="DN684" s="60">
        <v>7818</v>
      </c>
      <c r="DO684" s="60"/>
      <c r="DP684" s="60"/>
      <c r="DQ684" s="60">
        <v>2515</v>
      </c>
      <c r="DR684" s="60">
        <v>2662</v>
      </c>
      <c r="DS684" s="60">
        <v>2174</v>
      </c>
      <c r="DT684" s="60"/>
      <c r="DU684" s="60"/>
      <c r="DV684" s="60">
        <v>1460.897897599275</v>
      </c>
      <c r="DW684" s="60">
        <v>2262</v>
      </c>
      <c r="DX684" s="60"/>
      <c r="DY684" s="60"/>
      <c r="DZ684" s="60"/>
      <c r="EA684" s="60">
        <v>1528.0588750201782</v>
      </c>
      <c r="EB684" s="60">
        <v>1207.4231289605118</v>
      </c>
      <c r="EC684" s="60"/>
      <c r="ED684" s="60"/>
      <c r="EE684" s="60"/>
      <c r="EF684" s="60"/>
      <c r="EG684" s="60">
        <v>2686</v>
      </c>
      <c r="EH684" s="60"/>
      <c r="EI684" s="60">
        <v>1706</v>
      </c>
      <c r="EJ684" s="60"/>
      <c r="EK684" s="60"/>
      <c r="EL684" s="60">
        <v>1994</v>
      </c>
      <c r="EM684" s="60"/>
      <c r="EN684" s="60"/>
      <c r="EO684" s="60">
        <v>5756</v>
      </c>
      <c r="EP684" s="60"/>
      <c r="EQ684" s="60"/>
      <c r="ER684" s="60"/>
      <c r="ES684" s="60"/>
      <c r="ET684" s="60"/>
      <c r="EU684" s="60"/>
      <c r="EV684" s="60"/>
      <c r="EW684" s="60"/>
      <c r="EX684" s="60"/>
      <c r="EY684" s="60"/>
      <c r="EZ684" s="60">
        <v>1382</v>
      </c>
      <c r="FA684" s="60">
        <v>1954</v>
      </c>
      <c r="FB684" s="60"/>
      <c r="FC684" s="60">
        <v>1053.5589519650657</v>
      </c>
      <c r="FD684" s="60"/>
      <c r="FE684" s="60">
        <v>4548</v>
      </c>
      <c r="FF684" s="60">
        <v>11647.767778146148</v>
      </c>
      <c r="FG684" s="60"/>
      <c r="FH684" s="60">
        <v>2423</v>
      </c>
      <c r="FI684" s="60"/>
      <c r="FJ684" s="60"/>
      <c r="FK684" s="60">
        <v>1854</v>
      </c>
      <c r="FL684" s="60">
        <v>2228</v>
      </c>
      <c r="FM684" s="60">
        <v>601.14674735249616</v>
      </c>
      <c r="FN684" s="60">
        <v>768.03708987161224</v>
      </c>
    </row>
    <row r="685" spans="1:170" ht="15.6" x14ac:dyDescent="0.3">
      <c r="A685" s="56">
        <v>1927</v>
      </c>
      <c r="B685" s="60"/>
      <c r="C685" s="60"/>
      <c r="D685" s="60"/>
      <c r="E685" s="60"/>
      <c r="F685" s="60">
        <v>6625</v>
      </c>
      <c r="G685" s="60"/>
      <c r="H685" s="60">
        <v>8837</v>
      </c>
      <c r="I685" s="60">
        <v>5587</v>
      </c>
      <c r="J685" s="60"/>
      <c r="K685" s="60"/>
      <c r="L685" s="60">
        <v>7847</v>
      </c>
      <c r="M685" s="60"/>
      <c r="N685" s="60"/>
      <c r="O685" s="60"/>
      <c r="P685" s="60">
        <v>1884</v>
      </c>
      <c r="Q685" s="60"/>
      <c r="R685" s="60"/>
      <c r="S685" s="60"/>
      <c r="T685" s="60">
        <v>2289</v>
      </c>
      <c r="U685" s="60">
        <v>1366</v>
      </c>
      <c r="V685" s="60"/>
      <c r="W685" s="60"/>
      <c r="X685" s="60"/>
      <c r="Y685" s="60">
        <v>7726</v>
      </c>
      <c r="Z685" s="60">
        <v>9259.9362028058131</v>
      </c>
      <c r="AA685" s="60">
        <v>4544</v>
      </c>
      <c r="AB685" s="60"/>
      <c r="AC685" s="60"/>
      <c r="AD685" s="60"/>
      <c r="AE685" s="60"/>
      <c r="AF685" s="60"/>
      <c r="AG685" s="60">
        <v>2270</v>
      </c>
      <c r="AH685" s="60"/>
      <c r="AI685" s="60"/>
      <c r="AJ685" s="60">
        <v>2608</v>
      </c>
      <c r="AK685" s="60">
        <v>4387</v>
      </c>
      <c r="AL685" s="60">
        <v>2405</v>
      </c>
      <c r="AM685" s="60"/>
      <c r="AN685" s="60"/>
      <c r="AO685" s="60">
        <v>6282</v>
      </c>
      <c r="AP685" s="60"/>
      <c r="AQ685" s="60"/>
      <c r="AR685" s="60">
        <v>7425</v>
      </c>
      <c r="AS685" s="60"/>
      <c r="AT685" s="60"/>
      <c r="AU685" s="60">
        <v>1836</v>
      </c>
      <c r="AV685" s="60"/>
      <c r="AW685" s="60">
        <v>3954.1776102025619</v>
      </c>
      <c r="AX685" s="60"/>
      <c r="AY685" s="60"/>
      <c r="AZ685" s="60">
        <v>4076</v>
      </c>
      <c r="BA685" s="60">
        <v>6621</v>
      </c>
      <c r="BB685" s="60"/>
      <c r="BC685" s="60">
        <v>8472</v>
      </c>
      <c r="BD685" s="60"/>
      <c r="BE685" s="60">
        <v>1724.2566844919791</v>
      </c>
      <c r="BF685" s="60"/>
      <c r="BG685" s="60"/>
      <c r="BH685" s="60"/>
      <c r="BI685" s="60"/>
      <c r="BJ685" s="60">
        <v>3539</v>
      </c>
      <c r="BK685" s="60">
        <v>2453</v>
      </c>
      <c r="BL685" s="60"/>
      <c r="BM685" s="60">
        <v>2161</v>
      </c>
      <c r="BN685" s="60"/>
      <c r="BO685" s="60"/>
      <c r="BP685" s="60">
        <v>3566</v>
      </c>
      <c r="BQ685" s="60">
        <v>1645</v>
      </c>
      <c r="BR685" s="60">
        <v>1125</v>
      </c>
      <c r="BS685" s="60">
        <v>4229</v>
      </c>
      <c r="BT685" s="60"/>
      <c r="BU685" s="60"/>
      <c r="BV685" s="60">
        <v>3575.7673866716827</v>
      </c>
      <c r="BW685" s="60"/>
      <c r="BX685" s="60">
        <v>4454</v>
      </c>
      <c r="BY685" s="60"/>
      <c r="BZ685" s="60"/>
      <c r="CA685" s="60">
        <v>3346.8921828299999</v>
      </c>
      <c r="CB685" s="60"/>
      <c r="CC685" s="60">
        <v>1154.3963133640548</v>
      </c>
      <c r="CD685" s="60"/>
      <c r="CE685" s="60"/>
      <c r="CF685" s="60">
        <v>1611.7196984471784</v>
      </c>
      <c r="CG685" s="60"/>
      <c r="CH685" s="60"/>
      <c r="CI685" s="60"/>
      <c r="CJ685" s="60">
        <v>1555.15221402214</v>
      </c>
      <c r="CK685" s="60"/>
      <c r="CL685" s="60"/>
      <c r="CM685" s="60">
        <v>2010</v>
      </c>
      <c r="CN685" s="60"/>
      <c r="CO685" s="60"/>
      <c r="CP685" s="60"/>
      <c r="CQ685" s="60"/>
      <c r="CR685" s="60"/>
      <c r="CS685" s="60"/>
      <c r="CT685" s="60"/>
      <c r="CU685" s="61">
        <v>2590</v>
      </c>
      <c r="CV685" s="60"/>
      <c r="CW685" s="60"/>
      <c r="CX685" s="60"/>
      <c r="CY685" s="60"/>
      <c r="CZ685" s="60"/>
      <c r="DA685" s="60"/>
      <c r="DB685" s="60"/>
      <c r="DC685" s="60"/>
      <c r="DD685" s="60"/>
      <c r="DE685" s="60">
        <v>504.85185185185185</v>
      </c>
      <c r="DF685" s="60">
        <v>2049.1340782122902</v>
      </c>
      <c r="DG685" s="60"/>
      <c r="DH685" s="60"/>
      <c r="DI685" s="60">
        <v>878.08764940239041</v>
      </c>
      <c r="DJ685" s="60">
        <v>1992</v>
      </c>
      <c r="DK685" s="60">
        <v>8773</v>
      </c>
      <c r="DL685" s="60">
        <v>4992</v>
      </c>
      <c r="DM685" s="60"/>
      <c r="DN685" s="60">
        <v>7465</v>
      </c>
      <c r="DO685" s="60"/>
      <c r="DP685" s="60"/>
      <c r="DQ685" s="60">
        <v>2528</v>
      </c>
      <c r="DR685" s="60">
        <v>2668</v>
      </c>
      <c r="DS685" s="60">
        <v>2177</v>
      </c>
      <c r="DT685" s="60"/>
      <c r="DU685" s="60"/>
      <c r="DV685" s="60">
        <v>1593.8982670740772</v>
      </c>
      <c r="DW685" s="60">
        <v>2627</v>
      </c>
      <c r="DX685" s="60"/>
      <c r="DY685" s="60"/>
      <c r="DZ685" s="60"/>
      <c r="EA685" s="60">
        <v>1523.4838484482616</v>
      </c>
      <c r="EB685" s="60">
        <v>1242.7765645316611</v>
      </c>
      <c r="EC685" s="60"/>
      <c r="ED685" s="60"/>
      <c r="EE685" s="60"/>
      <c r="EF685" s="60"/>
      <c r="EG685" s="60">
        <v>1986</v>
      </c>
      <c r="EH685" s="60"/>
      <c r="EI685" s="60">
        <v>1478</v>
      </c>
      <c r="EJ685" s="60"/>
      <c r="EK685" s="60"/>
      <c r="EL685" s="60">
        <v>2077</v>
      </c>
      <c r="EM685" s="60"/>
      <c r="EN685" s="60"/>
      <c r="EO685" s="60">
        <v>5942</v>
      </c>
      <c r="EP685" s="60"/>
      <c r="EQ685" s="60"/>
      <c r="ER685" s="60"/>
      <c r="ES685" s="60"/>
      <c r="ET685" s="60"/>
      <c r="EU685" s="60"/>
      <c r="EV685" s="60"/>
      <c r="EW685" s="60"/>
      <c r="EX685" s="60"/>
      <c r="EY685" s="60"/>
      <c r="EZ685" s="60">
        <v>1248</v>
      </c>
      <c r="FA685" s="60">
        <v>1919</v>
      </c>
      <c r="FB685" s="60"/>
      <c r="FC685" s="60">
        <v>991.39737991266395</v>
      </c>
      <c r="FD685" s="60"/>
      <c r="FE685" s="60">
        <v>5080</v>
      </c>
      <c r="FF685" s="60">
        <v>11532.397899064365</v>
      </c>
      <c r="FG685" s="60"/>
      <c r="FH685" s="60">
        <v>2461</v>
      </c>
      <c r="FI685" s="60"/>
      <c r="FJ685" s="60"/>
      <c r="FK685" s="60">
        <v>1798</v>
      </c>
      <c r="FL685" s="60">
        <v>2271</v>
      </c>
      <c r="FM685" s="60">
        <v>620.28139183055964</v>
      </c>
      <c r="FN685" s="60">
        <v>839.74179743223988</v>
      </c>
    </row>
    <row r="686" spans="1:170" ht="15.6" x14ac:dyDescent="0.3">
      <c r="A686" s="56">
        <v>1928</v>
      </c>
      <c r="B686" s="60"/>
      <c r="C686" s="60"/>
      <c r="D686" s="60"/>
      <c r="E686" s="60"/>
      <c r="F686" s="60">
        <v>6840</v>
      </c>
      <c r="G686" s="60"/>
      <c r="H686" s="60">
        <v>8690</v>
      </c>
      <c r="I686" s="60">
        <v>5829</v>
      </c>
      <c r="J686" s="60"/>
      <c r="K686" s="60"/>
      <c r="L686" s="60">
        <v>8191</v>
      </c>
      <c r="M686" s="60"/>
      <c r="N686" s="60"/>
      <c r="O686" s="60"/>
      <c r="P686" s="60">
        <v>1934</v>
      </c>
      <c r="Q686" s="60"/>
      <c r="R686" s="60"/>
      <c r="S686" s="60"/>
      <c r="T686" s="60">
        <v>2356</v>
      </c>
      <c r="U686" s="60">
        <v>1492</v>
      </c>
      <c r="V686" s="60"/>
      <c r="W686" s="60"/>
      <c r="X686" s="60"/>
      <c r="Y686" s="60">
        <v>8244</v>
      </c>
      <c r="Z686" s="60">
        <v>9658.8138724987311</v>
      </c>
      <c r="AA686" s="60">
        <v>5609</v>
      </c>
      <c r="AB686" s="60"/>
      <c r="AC686" s="60"/>
      <c r="AD686" s="60"/>
      <c r="AE686" s="60"/>
      <c r="AF686" s="60"/>
      <c r="AG686" s="60">
        <v>2375</v>
      </c>
      <c r="AH686" s="60"/>
      <c r="AI686" s="60"/>
      <c r="AJ686" s="60">
        <v>2686</v>
      </c>
      <c r="AK686" s="60">
        <v>4745</v>
      </c>
      <c r="AL686" s="60">
        <v>2275</v>
      </c>
      <c r="AM686" s="60"/>
      <c r="AN686" s="60"/>
      <c r="AO686" s="60">
        <v>6519</v>
      </c>
      <c r="AP686" s="60"/>
      <c r="AQ686" s="60"/>
      <c r="AR686" s="60">
        <v>7627</v>
      </c>
      <c r="AS686" s="60"/>
      <c r="AT686" s="60"/>
      <c r="AU686" s="60">
        <v>1892</v>
      </c>
      <c r="AV686" s="60"/>
      <c r="AW686" s="60">
        <v>3901.8350474195549</v>
      </c>
      <c r="AX686" s="60"/>
      <c r="AY686" s="60"/>
      <c r="AZ686" s="60">
        <v>4315</v>
      </c>
      <c r="BA686" s="60">
        <v>7063</v>
      </c>
      <c r="BB686" s="60"/>
      <c r="BC686" s="60">
        <v>8539</v>
      </c>
      <c r="BD686" s="60"/>
      <c r="BE686" s="60">
        <v>1572.8663101604282</v>
      </c>
      <c r="BF686" s="60"/>
      <c r="BG686" s="60"/>
      <c r="BH686" s="60"/>
      <c r="BI686" s="60"/>
      <c r="BJ686" s="60">
        <v>3561</v>
      </c>
      <c r="BK686" s="60">
        <v>2482</v>
      </c>
      <c r="BL686" s="60"/>
      <c r="BM686" s="60">
        <v>2377</v>
      </c>
      <c r="BN686" s="60"/>
      <c r="BO686" s="60"/>
      <c r="BP686" s="60">
        <v>3849</v>
      </c>
      <c r="BQ686" s="60">
        <v>1685</v>
      </c>
      <c r="BR686" s="60">
        <v>1125</v>
      </c>
      <c r="BS686" s="60">
        <v>4363</v>
      </c>
      <c r="BT686" s="60"/>
      <c r="BU686" s="60"/>
      <c r="BV686" s="60">
        <v>3706.4620730177185</v>
      </c>
      <c r="BW686" s="60"/>
      <c r="BX686" s="60">
        <v>4693</v>
      </c>
      <c r="BY686" s="60"/>
      <c r="BZ686" s="60"/>
      <c r="CA686" s="60">
        <v>3554.1156919200002</v>
      </c>
      <c r="CB686" s="60"/>
      <c r="CC686" s="60">
        <v>1068.2949308755756</v>
      </c>
      <c r="CD686" s="60"/>
      <c r="CE686" s="60"/>
      <c r="CF686" s="60">
        <v>1492.9369724339635</v>
      </c>
      <c r="CG686" s="60"/>
      <c r="CH686" s="60"/>
      <c r="CI686" s="60"/>
      <c r="CJ686" s="60">
        <v>1517.3634686346861</v>
      </c>
      <c r="CK686" s="60"/>
      <c r="CL686" s="60"/>
      <c r="CM686" s="60">
        <v>2004</v>
      </c>
      <c r="CN686" s="60"/>
      <c r="CO686" s="60"/>
      <c r="CP686" s="60"/>
      <c r="CQ686" s="60"/>
      <c r="CR686" s="60"/>
      <c r="CS686" s="60"/>
      <c r="CT686" s="60"/>
      <c r="CU686" s="61">
        <v>2565</v>
      </c>
      <c r="CV686" s="60"/>
      <c r="CW686" s="60"/>
      <c r="CX686" s="60"/>
      <c r="CY686" s="60"/>
      <c r="CZ686" s="60"/>
      <c r="DA686" s="60"/>
      <c r="DB686" s="60"/>
      <c r="DC686" s="60"/>
      <c r="DD686" s="60"/>
      <c r="DE686" s="60">
        <v>504.85185185185185</v>
      </c>
      <c r="DF686" s="60">
        <v>2537.2960893854747</v>
      </c>
      <c r="DG686" s="60"/>
      <c r="DH686" s="60"/>
      <c r="DI686" s="60">
        <v>956.17529880478071</v>
      </c>
      <c r="DJ686" s="60">
        <v>2523</v>
      </c>
      <c r="DK686" s="60">
        <v>9118</v>
      </c>
      <c r="DL686" s="60">
        <v>5241</v>
      </c>
      <c r="DM686" s="60"/>
      <c r="DN686" s="60">
        <v>8195</v>
      </c>
      <c r="DO686" s="60"/>
      <c r="DP686" s="60"/>
      <c r="DQ686" s="60">
        <v>2558</v>
      </c>
      <c r="DR686" s="60">
        <v>2796</v>
      </c>
      <c r="DS686" s="60">
        <v>2219</v>
      </c>
      <c r="DT686" s="60"/>
      <c r="DU686" s="60"/>
      <c r="DV686" s="60">
        <v>1561.0217637728626</v>
      </c>
      <c r="DW686" s="60">
        <v>2343</v>
      </c>
      <c r="DX686" s="60"/>
      <c r="DY686" s="60"/>
      <c r="DZ686" s="60"/>
      <c r="EA686" s="60">
        <v>1477.7335827290947</v>
      </c>
      <c r="EB686" s="60">
        <v>1281.741170540239</v>
      </c>
      <c r="EC686" s="60"/>
      <c r="ED686" s="60"/>
      <c r="EE686" s="60"/>
      <c r="EF686" s="60"/>
      <c r="EG686" s="60">
        <v>2361</v>
      </c>
      <c r="EH686" s="60"/>
      <c r="EI686" s="60">
        <v>1682</v>
      </c>
      <c r="EJ686" s="60"/>
      <c r="EK686" s="60"/>
      <c r="EL686" s="60">
        <v>2184</v>
      </c>
      <c r="EM686" s="60"/>
      <c r="EN686" s="60"/>
      <c r="EO686" s="60">
        <v>6113</v>
      </c>
      <c r="EP686" s="60"/>
      <c r="EQ686" s="60"/>
      <c r="ER686" s="60"/>
      <c r="ES686" s="60"/>
      <c r="ET686" s="60"/>
      <c r="EU686" s="60"/>
      <c r="EV686" s="60"/>
      <c r="EW686" s="60"/>
      <c r="EX686" s="60"/>
      <c r="EY686" s="60"/>
      <c r="EZ686" s="60">
        <v>1361</v>
      </c>
      <c r="FA686" s="60">
        <v>1934</v>
      </c>
      <c r="FB686" s="60"/>
      <c r="FC686" s="60">
        <v>957.92576419213992</v>
      </c>
      <c r="FD686" s="60"/>
      <c r="FE686" s="60">
        <v>5176</v>
      </c>
      <c r="FF686" s="60">
        <v>11451.068960239278</v>
      </c>
      <c r="FG686" s="60"/>
      <c r="FH686" s="60">
        <v>2866</v>
      </c>
      <c r="FI686" s="60"/>
      <c r="FJ686" s="60"/>
      <c r="FK686" s="60">
        <v>1929</v>
      </c>
      <c r="FL686" s="60">
        <v>2444</v>
      </c>
      <c r="FM686" s="60">
        <v>623.47049924357032</v>
      </c>
      <c r="FN686" s="60">
        <v>873.20399429386612</v>
      </c>
    </row>
    <row r="687" spans="1:170" ht="15.6" x14ac:dyDescent="0.3">
      <c r="A687" s="56">
        <v>1929</v>
      </c>
      <c r="B687" s="60"/>
      <c r="C687" s="60"/>
      <c r="D687" s="60">
        <v>1476</v>
      </c>
      <c r="E687" s="60"/>
      <c r="F687" s="60">
        <v>6961</v>
      </c>
      <c r="G687" s="60"/>
      <c r="H687" s="60">
        <v>8389</v>
      </c>
      <c r="I687" s="60">
        <v>5896</v>
      </c>
      <c r="J687" s="60"/>
      <c r="K687" s="60"/>
      <c r="L687" s="60">
        <v>8056</v>
      </c>
      <c r="M687" s="60"/>
      <c r="N687" s="60"/>
      <c r="O687" s="60"/>
      <c r="P687" s="60">
        <v>1956</v>
      </c>
      <c r="Q687" s="60"/>
      <c r="R687" s="60"/>
      <c r="S687" s="60"/>
      <c r="T687" s="60">
        <v>2426</v>
      </c>
      <c r="U687" s="60">
        <v>1465</v>
      </c>
      <c r="V687" s="60"/>
      <c r="W687" s="60"/>
      <c r="X687" s="60"/>
      <c r="Y687" s="60">
        <v>8074</v>
      </c>
      <c r="Z687" s="60">
        <v>9920.0375425044713</v>
      </c>
      <c r="AA687" s="60">
        <v>5679</v>
      </c>
      <c r="AB687" s="60">
        <v>1003</v>
      </c>
      <c r="AC687" s="60"/>
      <c r="AD687" s="60"/>
      <c r="AE687" s="60"/>
      <c r="AF687" s="60"/>
      <c r="AG687" s="60">
        <v>2399</v>
      </c>
      <c r="AH687" s="60"/>
      <c r="AI687" s="60"/>
      <c r="AJ687" s="60">
        <v>2522</v>
      </c>
      <c r="AK687" s="60">
        <v>4849</v>
      </c>
      <c r="AL687" s="60">
        <v>2507</v>
      </c>
      <c r="AM687" s="60"/>
      <c r="AN687" s="60"/>
      <c r="AO687" s="60">
        <v>6457</v>
      </c>
      <c r="AP687" s="60"/>
      <c r="AQ687" s="60"/>
      <c r="AR687" s="60">
        <v>8089</v>
      </c>
      <c r="AS687" s="60"/>
      <c r="AT687" s="60"/>
      <c r="AU687" s="60">
        <v>1948</v>
      </c>
      <c r="AV687" s="60"/>
      <c r="AW687" s="60">
        <v>4168.5199953916717</v>
      </c>
      <c r="AX687" s="60"/>
      <c r="AY687" s="60"/>
      <c r="AZ687" s="60">
        <v>4331</v>
      </c>
      <c r="BA687" s="60">
        <v>7508</v>
      </c>
      <c r="BB687" s="60"/>
      <c r="BC687" s="60">
        <v>8772</v>
      </c>
      <c r="BD687" s="60"/>
      <c r="BE687" s="60">
        <v>1834.2139037433158</v>
      </c>
      <c r="BF687" s="60"/>
      <c r="BG687" s="60"/>
      <c r="BH687" s="60"/>
      <c r="BI687" s="60"/>
      <c r="BJ687" s="60">
        <v>3733</v>
      </c>
      <c r="BK687" s="60">
        <v>2742</v>
      </c>
      <c r="BL687" s="60"/>
      <c r="BM687" s="60">
        <v>2303</v>
      </c>
      <c r="BN687" s="60"/>
      <c r="BO687" s="60"/>
      <c r="BP687" s="60">
        <v>3947</v>
      </c>
      <c r="BQ687" s="60">
        <v>1702</v>
      </c>
      <c r="BR687" s="60">
        <v>1160</v>
      </c>
      <c r="BS687" s="60">
        <v>4501</v>
      </c>
      <c r="BT687" s="60"/>
      <c r="BU687" s="60"/>
      <c r="BV687" s="60">
        <v>3918.6664457981051</v>
      </c>
      <c r="BW687" s="60"/>
      <c r="BX687" s="60">
        <v>4889</v>
      </c>
      <c r="BY687" s="60">
        <v>1116</v>
      </c>
      <c r="BZ687" s="60"/>
      <c r="CA687" s="60">
        <v>3665.0866859400003</v>
      </c>
      <c r="CB687" s="60"/>
      <c r="CC687" s="60">
        <v>907.25345622119789</v>
      </c>
      <c r="CD687" s="60"/>
      <c r="CE687" s="60"/>
      <c r="CF687" s="60">
        <v>1495.8642748740356</v>
      </c>
      <c r="CG687" s="60"/>
      <c r="CH687" s="60"/>
      <c r="CI687" s="60"/>
      <c r="CJ687" s="60">
        <v>1514.4566420664205</v>
      </c>
      <c r="CK687" s="60"/>
      <c r="CL687" s="60"/>
      <c r="CM687" s="60">
        <v>2130</v>
      </c>
      <c r="CN687" s="60"/>
      <c r="CO687" s="60"/>
      <c r="CP687" s="60"/>
      <c r="CQ687" s="60"/>
      <c r="CR687" s="60"/>
      <c r="CS687" s="60"/>
      <c r="CT687" s="60"/>
      <c r="CU687" s="61">
        <v>2424</v>
      </c>
      <c r="CV687" s="60"/>
      <c r="CW687" s="60"/>
      <c r="CX687" s="60"/>
      <c r="CY687" s="60"/>
      <c r="CZ687" s="60"/>
      <c r="DA687" s="60"/>
      <c r="DB687" s="60"/>
      <c r="DC687" s="60"/>
      <c r="DD687" s="60"/>
      <c r="DE687" s="60">
        <v>504.85185185185185</v>
      </c>
      <c r="DF687" s="60">
        <v>3220.3407821229048</v>
      </c>
      <c r="DG687" s="60"/>
      <c r="DH687" s="60"/>
      <c r="DI687" s="60">
        <v>962.54980079681252</v>
      </c>
      <c r="DJ687" s="60">
        <v>2778</v>
      </c>
      <c r="DK687" s="60">
        <v>9068</v>
      </c>
      <c r="DL687" s="60">
        <v>5581</v>
      </c>
      <c r="DM687" s="60"/>
      <c r="DN687" s="60">
        <v>8388</v>
      </c>
      <c r="DO687" s="60"/>
      <c r="DP687" s="60"/>
      <c r="DQ687" s="60">
        <v>2605</v>
      </c>
      <c r="DR687" s="60">
        <v>3041</v>
      </c>
      <c r="DS687" s="60">
        <v>2252</v>
      </c>
      <c r="DT687" s="60">
        <v>3374</v>
      </c>
      <c r="DU687" s="60"/>
      <c r="DV687" s="60">
        <v>1596.1881391316836</v>
      </c>
      <c r="DW687" s="60">
        <v>2566</v>
      </c>
      <c r="DX687" s="60"/>
      <c r="DY687" s="60"/>
      <c r="DZ687" s="60"/>
      <c r="EA687" s="60">
        <v>1557.796547737637</v>
      </c>
      <c r="EB687" s="60">
        <v>1300.6027323469768</v>
      </c>
      <c r="EC687" s="60"/>
      <c r="ED687" s="60"/>
      <c r="EE687" s="60"/>
      <c r="EF687" s="60"/>
      <c r="EG687" s="60">
        <v>3323</v>
      </c>
      <c r="EH687" s="60"/>
      <c r="EI687" s="60">
        <v>1661</v>
      </c>
      <c r="EJ687" s="60"/>
      <c r="EK687" s="60"/>
      <c r="EL687" s="60">
        <v>2209</v>
      </c>
      <c r="EM687" s="60"/>
      <c r="EN687" s="60"/>
      <c r="EO687" s="60">
        <v>6476</v>
      </c>
      <c r="EP687" s="60"/>
      <c r="EQ687" s="60"/>
      <c r="ER687" s="60"/>
      <c r="ES687" s="60"/>
      <c r="ET687" s="60"/>
      <c r="EU687" s="60">
        <v>1264</v>
      </c>
      <c r="EV687" s="60"/>
      <c r="EW687" s="60"/>
      <c r="EX687" s="60"/>
      <c r="EY687" s="60"/>
      <c r="EZ687" s="60">
        <v>1554</v>
      </c>
      <c r="FA687" s="60">
        <v>1991</v>
      </c>
      <c r="FB687" s="60"/>
      <c r="FC687" s="60">
        <v>932.42358078602638</v>
      </c>
      <c r="FD687" s="60"/>
      <c r="FE687" s="60">
        <v>5128</v>
      </c>
      <c r="FF687" s="60">
        <v>11954.235345750252</v>
      </c>
      <c r="FG687" s="60"/>
      <c r="FH687" s="60">
        <v>2942</v>
      </c>
      <c r="FI687" s="60"/>
      <c r="FJ687" s="60"/>
      <c r="FK687" s="60">
        <v>2002</v>
      </c>
      <c r="FL687" s="60">
        <v>2386</v>
      </c>
      <c r="FM687" s="60">
        <v>617.09228441754919</v>
      </c>
      <c r="FN687" s="60">
        <v>844.52211126961504</v>
      </c>
    </row>
    <row r="688" spans="1:170" ht="15.6" x14ac:dyDescent="0.3">
      <c r="A688" s="56">
        <v>1930</v>
      </c>
      <c r="B688" s="60"/>
      <c r="C688" s="60"/>
      <c r="D688" s="60"/>
      <c r="E688" s="60"/>
      <c r="F688" s="60">
        <v>6503</v>
      </c>
      <c r="G688" s="60"/>
      <c r="H688" s="60">
        <v>7504</v>
      </c>
      <c r="I688" s="60">
        <v>5716</v>
      </c>
      <c r="J688" s="60"/>
      <c r="K688" s="60"/>
      <c r="L688" s="60">
        <v>7936</v>
      </c>
      <c r="M688" s="60"/>
      <c r="N688" s="60"/>
      <c r="O688" s="60"/>
      <c r="P688" s="60">
        <v>2031</v>
      </c>
      <c r="Q688" s="60"/>
      <c r="R688" s="60"/>
      <c r="S688" s="60"/>
      <c r="T688" s="60">
        <v>2281</v>
      </c>
      <c r="U688" s="60">
        <v>1350</v>
      </c>
      <c r="V688" s="60"/>
      <c r="W688" s="60"/>
      <c r="X688" s="60"/>
      <c r="Y688" s="60">
        <v>7669</v>
      </c>
      <c r="Z688" s="60">
        <v>9969.3240645101014</v>
      </c>
      <c r="AA688" s="60">
        <v>4876</v>
      </c>
      <c r="AB688" s="60">
        <v>1012</v>
      </c>
      <c r="AC688" s="60"/>
      <c r="AD688" s="60"/>
      <c r="AE688" s="60"/>
      <c r="AF688" s="60"/>
      <c r="AG688" s="60">
        <v>2350</v>
      </c>
      <c r="AH688" s="60"/>
      <c r="AI688" s="60"/>
      <c r="AJ688" s="60">
        <v>2592</v>
      </c>
      <c r="AK688" s="60">
        <v>4664</v>
      </c>
      <c r="AL688" s="60">
        <v>2378</v>
      </c>
      <c r="AM688" s="60"/>
      <c r="AN688" s="60"/>
      <c r="AO688" s="60">
        <v>6333</v>
      </c>
      <c r="AP688" s="60"/>
      <c r="AQ688" s="60"/>
      <c r="AR688" s="60">
        <v>8513</v>
      </c>
      <c r="AS688" s="60"/>
      <c r="AT688" s="60"/>
      <c r="AU688" s="60">
        <v>1969</v>
      </c>
      <c r="AV688" s="60"/>
      <c r="AW688" s="60">
        <v>3918.2632971522371</v>
      </c>
      <c r="AX688" s="60"/>
      <c r="AY688" s="60"/>
      <c r="AZ688" s="60">
        <v>4250</v>
      </c>
      <c r="BA688" s="60">
        <v>7224</v>
      </c>
      <c r="BB688" s="60"/>
      <c r="BC688" s="60">
        <v>8673</v>
      </c>
      <c r="BD688" s="60"/>
      <c r="BE688" s="60">
        <v>1743.3796791443854</v>
      </c>
      <c r="BF688" s="60"/>
      <c r="BG688" s="60"/>
      <c r="BH688" s="60"/>
      <c r="BI688" s="60"/>
      <c r="BJ688" s="60">
        <v>3599</v>
      </c>
      <c r="BK688" s="60">
        <v>2831</v>
      </c>
      <c r="BL688" s="60"/>
      <c r="BM688" s="60">
        <v>2402</v>
      </c>
      <c r="BN688" s="60"/>
      <c r="BO688" s="60"/>
      <c r="BP688" s="60">
        <v>3832</v>
      </c>
      <c r="BQ688" s="60">
        <v>1704</v>
      </c>
      <c r="BR688" s="60">
        <v>1157</v>
      </c>
      <c r="BS688" s="60">
        <v>4618</v>
      </c>
      <c r="BT688" s="60"/>
      <c r="BU688" s="60"/>
      <c r="BV688" s="60">
        <v>4337.2072763821388</v>
      </c>
      <c r="BW688" s="60"/>
      <c r="BX688" s="60">
        <v>4631</v>
      </c>
      <c r="BY688" s="60"/>
      <c r="BZ688" s="60"/>
      <c r="CA688" s="60">
        <v>3334.1081837400002</v>
      </c>
      <c r="CB688" s="60"/>
      <c r="CC688" s="60">
        <v>1122.506912442396</v>
      </c>
      <c r="CD688" s="60"/>
      <c r="CE688" s="60"/>
      <c r="CF688" s="60">
        <v>1637.2097973846433</v>
      </c>
      <c r="CG688" s="60"/>
      <c r="CH688" s="60"/>
      <c r="CI688" s="60"/>
      <c r="CJ688" s="60">
        <v>1383.6494464944649</v>
      </c>
      <c r="CK688" s="60"/>
      <c r="CL688" s="60"/>
      <c r="CM688" s="60">
        <v>2016</v>
      </c>
      <c r="CN688" s="60"/>
      <c r="CO688" s="60"/>
      <c r="CP688" s="60"/>
      <c r="CQ688" s="60"/>
      <c r="CR688" s="60"/>
      <c r="CS688" s="60"/>
      <c r="CT688" s="60"/>
      <c r="CU688" s="61">
        <v>2233</v>
      </c>
      <c r="CV688" s="60"/>
      <c r="CW688" s="60"/>
      <c r="CX688" s="60"/>
      <c r="CY688" s="60"/>
      <c r="CZ688" s="60"/>
      <c r="DA688" s="60"/>
      <c r="DB688" s="60"/>
      <c r="DC688" s="60"/>
      <c r="DD688" s="60"/>
      <c r="DE688" s="60">
        <v>512.81481481481478</v>
      </c>
      <c r="DF688" s="60">
        <v>3147.7374301675973</v>
      </c>
      <c r="DG688" s="60"/>
      <c r="DH688" s="60"/>
      <c r="DI688" s="60">
        <v>906.77290836653367</v>
      </c>
      <c r="DJ688" s="60">
        <v>2246</v>
      </c>
      <c r="DK688" s="60">
        <v>8931</v>
      </c>
      <c r="DL688" s="60">
        <v>5781</v>
      </c>
      <c r="DM688" s="60"/>
      <c r="DN688" s="60">
        <v>7906</v>
      </c>
      <c r="DO688" s="60"/>
      <c r="DP688" s="60"/>
      <c r="DQ688" s="60">
        <v>2467</v>
      </c>
      <c r="DR688" s="60">
        <v>2651</v>
      </c>
      <c r="DS688" s="60">
        <v>2203</v>
      </c>
      <c r="DT688" s="60">
        <v>3178</v>
      </c>
      <c r="DU688" s="60"/>
      <c r="DV688" s="60">
        <v>1725.5968460989332</v>
      </c>
      <c r="DW688" s="60">
        <v>2504</v>
      </c>
      <c r="DX688" s="60"/>
      <c r="DY688" s="60"/>
      <c r="DZ688" s="60"/>
      <c r="EA688" s="60">
        <v>1534.9214148780534</v>
      </c>
      <c r="EB688" s="60">
        <v>1345.4910986704936</v>
      </c>
      <c r="EC688" s="60"/>
      <c r="ED688" s="60"/>
      <c r="EE688" s="60"/>
      <c r="EF688" s="60"/>
      <c r="EG688" s="60">
        <v>3049</v>
      </c>
      <c r="EH688" s="60"/>
      <c r="EI688" s="60">
        <v>1667</v>
      </c>
      <c r="EJ688" s="60"/>
      <c r="EK688" s="60"/>
      <c r="EL688" s="60">
        <v>2308</v>
      </c>
      <c r="EM688" s="60"/>
      <c r="EN688" s="60"/>
      <c r="EO688" s="60">
        <v>6755</v>
      </c>
      <c r="EP688" s="60"/>
      <c r="EQ688" s="60"/>
      <c r="ER688" s="60"/>
      <c r="ES688" s="60"/>
      <c r="ET688" s="60"/>
      <c r="EU688" s="60"/>
      <c r="EV688" s="60"/>
      <c r="EW688" s="60"/>
      <c r="EX688" s="60"/>
      <c r="EY688" s="60"/>
      <c r="EZ688" s="60">
        <v>1600</v>
      </c>
      <c r="FA688" s="60">
        <v>2021</v>
      </c>
      <c r="FB688" s="60"/>
      <c r="FC688" s="60">
        <v>852.72925764192155</v>
      </c>
      <c r="FD688" s="60"/>
      <c r="FE688" s="60">
        <v>5950</v>
      </c>
      <c r="FF688" s="60">
        <v>10694.982075282736</v>
      </c>
      <c r="FG688" s="60"/>
      <c r="FH688" s="60">
        <v>2923</v>
      </c>
      <c r="FI688" s="60"/>
      <c r="FJ688" s="60"/>
      <c r="FK688" s="60">
        <v>1935</v>
      </c>
      <c r="FL688" s="60">
        <v>2252</v>
      </c>
      <c r="FM688" s="60">
        <v>621.87594553706504</v>
      </c>
      <c r="FN688" s="60">
        <v>822.21398002853084</v>
      </c>
    </row>
    <row r="689" spans="1:170" ht="15.6" x14ac:dyDescent="0.3">
      <c r="A689" s="56">
        <v>1931</v>
      </c>
      <c r="B689" s="60"/>
      <c r="C689" s="60"/>
      <c r="D689" s="60"/>
      <c r="E689" s="60"/>
      <c r="F689" s="60">
        <v>5917</v>
      </c>
      <c r="G689" s="60"/>
      <c r="H689" s="60">
        <v>6940</v>
      </c>
      <c r="I689" s="60">
        <v>5241</v>
      </c>
      <c r="J689" s="60"/>
      <c r="K689" s="60"/>
      <c r="L689" s="60">
        <v>7747</v>
      </c>
      <c r="M689" s="60"/>
      <c r="N689" s="60"/>
      <c r="O689" s="60"/>
      <c r="P689" s="60">
        <v>2048</v>
      </c>
      <c r="Q689" s="60"/>
      <c r="R689" s="60"/>
      <c r="S689" s="60"/>
      <c r="T689" s="60">
        <v>2040</v>
      </c>
      <c r="U689" s="60">
        <v>1294</v>
      </c>
      <c r="V689" s="60"/>
      <c r="W689" s="60"/>
      <c r="X689" s="60"/>
      <c r="Y689" s="60">
        <v>6382</v>
      </c>
      <c r="Z689" s="60">
        <v>10055.485199638466</v>
      </c>
      <c r="AA689" s="60">
        <v>3904</v>
      </c>
      <c r="AB689" s="60">
        <v>1015</v>
      </c>
      <c r="AC689" s="60"/>
      <c r="AD689" s="60"/>
      <c r="AE689" s="60"/>
      <c r="AF689" s="60"/>
      <c r="AG689" s="60">
        <v>2308</v>
      </c>
      <c r="AH689" s="60"/>
      <c r="AI689" s="60"/>
      <c r="AJ689" s="60">
        <v>2511</v>
      </c>
      <c r="AK689" s="60">
        <v>4477</v>
      </c>
      <c r="AL689" s="60">
        <v>1758</v>
      </c>
      <c r="AM689" s="60"/>
      <c r="AN689" s="60"/>
      <c r="AO689" s="60">
        <v>5821</v>
      </c>
      <c r="AP689" s="60"/>
      <c r="AQ689" s="60"/>
      <c r="AR689" s="60">
        <v>8542</v>
      </c>
      <c r="AS689" s="60"/>
      <c r="AT689" s="60"/>
      <c r="AU689" s="60">
        <v>1929</v>
      </c>
      <c r="AV689" s="60"/>
      <c r="AW689" s="60">
        <v>3781.9385582609561</v>
      </c>
      <c r="AX689" s="60"/>
      <c r="AY689" s="60"/>
      <c r="AZ689" s="60">
        <v>4114</v>
      </c>
      <c r="BA689" s="60">
        <v>6751</v>
      </c>
      <c r="BB689" s="60"/>
      <c r="BC689" s="60">
        <v>8190</v>
      </c>
      <c r="BD689" s="60"/>
      <c r="BE689" s="60">
        <v>1904.3315508021392</v>
      </c>
      <c r="BF689" s="60"/>
      <c r="BG689" s="60"/>
      <c r="BH689" s="60"/>
      <c r="BI689" s="60"/>
      <c r="BJ689" s="60">
        <v>3402</v>
      </c>
      <c r="BK689" s="60">
        <v>2582</v>
      </c>
      <c r="BL689" s="60"/>
      <c r="BM689" s="60">
        <v>2402</v>
      </c>
      <c r="BN689" s="60"/>
      <c r="BO689" s="60"/>
      <c r="BP689" s="60">
        <v>3615</v>
      </c>
      <c r="BQ689" s="60">
        <v>1568</v>
      </c>
      <c r="BR689" s="60">
        <v>1133</v>
      </c>
      <c r="BS689" s="60">
        <v>4737</v>
      </c>
      <c r="BT689" s="60"/>
      <c r="BU689" s="60"/>
      <c r="BV689" s="60">
        <v>4251.3412723751699</v>
      </c>
      <c r="BW689" s="60"/>
      <c r="BX689" s="60">
        <v>4538</v>
      </c>
      <c r="BY689" s="60"/>
      <c r="BZ689" s="60"/>
      <c r="CA689" s="60">
        <v>3320.8106718900003</v>
      </c>
      <c r="CB689" s="60"/>
      <c r="CC689" s="60">
        <v>1077.8617511520733</v>
      </c>
      <c r="CD689" s="60"/>
      <c r="CE689" s="60"/>
      <c r="CF689" s="60">
        <v>1620.7774263631186</v>
      </c>
      <c r="CG689" s="60"/>
      <c r="CH689" s="60"/>
      <c r="CI689" s="60"/>
      <c r="CJ689" s="60">
        <v>1357.4880073800737</v>
      </c>
      <c r="CK689" s="60"/>
      <c r="CL689" s="60"/>
      <c r="CM689" s="60">
        <v>1918</v>
      </c>
      <c r="CN689" s="60"/>
      <c r="CO689" s="60"/>
      <c r="CP689" s="60"/>
      <c r="CQ689" s="60"/>
      <c r="CR689" s="60"/>
      <c r="CS689" s="60"/>
      <c r="CT689" s="60"/>
      <c r="CU689" s="61">
        <v>2268</v>
      </c>
      <c r="CV689" s="60"/>
      <c r="CW689" s="60"/>
      <c r="CX689" s="60"/>
      <c r="CY689" s="60">
        <v>1438</v>
      </c>
      <c r="CZ689" s="60"/>
      <c r="DA689" s="60"/>
      <c r="DB689" s="60"/>
      <c r="DC689" s="60"/>
      <c r="DD689" s="60"/>
      <c r="DE689" s="60">
        <v>629.07407407407402</v>
      </c>
      <c r="DF689" s="60">
        <v>3072.2681564245809</v>
      </c>
      <c r="DG689" s="60"/>
      <c r="DH689" s="60"/>
      <c r="DI689" s="60">
        <v>900.39840637450186</v>
      </c>
      <c r="DJ689" s="60">
        <v>2071</v>
      </c>
      <c r="DK689" s="60">
        <v>8265</v>
      </c>
      <c r="DL689" s="60">
        <v>5297</v>
      </c>
      <c r="DM689" s="60"/>
      <c r="DN689" s="60">
        <v>7133</v>
      </c>
      <c r="DO689" s="60"/>
      <c r="DP689" s="60"/>
      <c r="DQ689" s="60">
        <v>2383</v>
      </c>
      <c r="DR689" s="60">
        <v>2397</v>
      </c>
      <c r="DS689" s="60">
        <v>2168</v>
      </c>
      <c r="DT689" s="60">
        <v>2906</v>
      </c>
      <c r="DU689" s="60"/>
      <c r="DV689" s="60">
        <v>1831.3139330795736</v>
      </c>
      <c r="DW689" s="60">
        <v>2600</v>
      </c>
      <c r="DX689" s="60"/>
      <c r="DY689" s="60"/>
      <c r="DZ689" s="60"/>
      <c r="EA689" s="60">
        <v>1560.0840610235953</v>
      </c>
      <c r="EB689" s="60">
        <v>1411.7630785115477</v>
      </c>
      <c r="EC689" s="60"/>
      <c r="ED689" s="60"/>
      <c r="EE689" s="60"/>
      <c r="EF689" s="60"/>
      <c r="EG689" s="60">
        <v>2246</v>
      </c>
      <c r="EH689" s="60"/>
      <c r="EI689" s="60">
        <v>1474</v>
      </c>
      <c r="EJ689" s="60"/>
      <c r="EK689" s="60"/>
      <c r="EL689" s="60">
        <v>2330</v>
      </c>
      <c r="EM689" s="60"/>
      <c r="EN689" s="60"/>
      <c r="EO689" s="60">
        <v>6582</v>
      </c>
      <c r="EP689" s="60"/>
      <c r="EQ689" s="60"/>
      <c r="ER689" s="60"/>
      <c r="ES689" s="60"/>
      <c r="ET689" s="60"/>
      <c r="EU689" s="60"/>
      <c r="EV689" s="60"/>
      <c r="EW689" s="60"/>
      <c r="EX689" s="60"/>
      <c r="EY689" s="60"/>
      <c r="EZ689" s="60">
        <v>1669</v>
      </c>
      <c r="FA689" s="60">
        <v>1997</v>
      </c>
      <c r="FB689" s="60"/>
      <c r="FC689" s="60">
        <v>860.69868995633192</v>
      </c>
      <c r="FD689" s="60"/>
      <c r="FE689" s="60">
        <v>4838</v>
      </c>
      <c r="FF689" s="60">
        <v>9930.9633939755058</v>
      </c>
      <c r="FG689" s="60"/>
      <c r="FH689" s="60">
        <v>2904</v>
      </c>
      <c r="FI689" s="60"/>
      <c r="FJ689" s="60"/>
      <c r="FK689" s="60">
        <v>1851</v>
      </c>
      <c r="FL689" s="60">
        <v>2128</v>
      </c>
      <c r="FM689" s="60">
        <v>618.68683812405447</v>
      </c>
      <c r="FN689" s="60">
        <v>852.48930099857364</v>
      </c>
    </row>
    <row r="690" spans="1:170" ht="15.6" x14ac:dyDescent="0.3">
      <c r="A690" s="56">
        <v>1932</v>
      </c>
      <c r="B690" s="60"/>
      <c r="C690" s="60"/>
      <c r="D690" s="60"/>
      <c r="E690" s="60"/>
      <c r="F690" s="60">
        <v>5614</v>
      </c>
      <c r="G690" s="60"/>
      <c r="H690" s="60">
        <v>7275</v>
      </c>
      <c r="I690" s="60">
        <v>4686</v>
      </c>
      <c r="J690" s="60"/>
      <c r="K690" s="60"/>
      <c r="L690" s="60">
        <v>7343</v>
      </c>
      <c r="M690" s="60"/>
      <c r="N690" s="60"/>
      <c r="O690" s="60"/>
      <c r="P690" s="60">
        <v>1943</v>
      </c>
      <c r="Q690" s="60"/>
      <c r="R690" s="60"/>
      <c r="S690" s="60"/>
      <c r="T690" s="60">
        <v>1879</v>
      </c>
      <c r="U690" s="60">
        <v>1312</v>
      </c>
      <c r="V690" s="60"/>
      <c r="W690" s="60"/>
      <c r="X690" s="60"/>
      <c r="Y690" s="60">
        <v>5852</v>
      </c>
      <c r="Z690" s="60">
        <v>9752.4429653497409</v>
      </c>
      <c r="AA690" s="60">
        <v>2950</v>
      </c>
      <c r="AB690" s="60">
        <v>1039</v>
      </c>
      <c r="AC690" s="60"/>
      <c r="AD690" s="60"/>
      <c r="AE690" s="60"/>
      <c r="AF690" s="60"/>
      <c r="AG690" s="60">
        <v>2409</v>
      </c>
      <c r="AH690" s="60"/>
      <c r="AI690" s="60"/>
      <c r="AJ690" s="60">
        <v>2265</v>
      </c>
      <c r="AK690" s="60">
        <v>4272</v>
      </c>
      <c r="AL690" s="60">
        <v>1629</v>
      </c>
      <c r="AM690" s="60"/>
      <c r="AN690" s="60"/>
      <c r="AO690" s="60">
        <v>5359</v>
      </c>
      <c r="AP690" s="60"/>
      <c r="AQ690" s="60"/>
      <c r="AR690" s="60">
        <v>8239</v>
      </c>
      <c r="AS690" s="60"/>
      <c r="AT690" s="60"/>
      <c r="AU690" s="60">
        <v>1890</v>
      </c>
      <c r="AV690" s="60"/>
      <c r="AW690" s="60">
        <v>3851.0339446991015</v>
      </c>
      <c r="AX690" s="60"/>
      <c r="AY690" s="60"/>
      <c r="AZ690" s="60">
        <v>4065</v>
      </c>
      <c r="BA690" s="60">
        <v>6311</v>
      </c>
      <c r="BB690" s="60"/>
      <c r="BC690" s="60">
        <v>8206</v>
      </c>
      <c r="BD690" s="60"/>
      <c r="BE690" s="60">
        <v>1752.9411764705883</v>
      </c>
      <c r="BF690" s="60"/>
      <c r="BG690" s="60"/>
      <c r="BH690" s="60"/>
      <c r="BI690" s="60"/>
      <c r="BJ690" s="60">
        <v>3649</v>
      </c>
      <c r="BK690" s="60">
        <v>2200</v>
      </c>
      <c r="BL690" s="60"/>
      <c r="BM690" s="60">
        <v>2109</v>
      </c>
      <c r="BN690" s="60"/>
      <c r="BO690" s="60"/>
      <c r="BP690" s="60">
        <v>3494</v>
      </c>
      <c r="BQ690" s="60">
        <v>1481</v>
      </c>
      <c r="BR690" s="60">
        <v>1130</v>
      </c>
      <c r="BS690" s="60">
        <v>4599</v>
      </c>
      <c r="BT690" s="60"/>
      <c r="BU690" s="60"/>
      <c r="BV690" s="60">
        <v>4068.9982497060223</v>
      </c>
      <c r="BW690" s="60"/>
      <c r="BX690" s="60">
        <v>4602</v>
      </c>
      <c r="BY690" s="60"/>
      <c r="BZ690" s="60"/>
      <c r="CA690" s="60">
        <v>3529.2878625900003</v>
      </c>
      <c r="CB690" s="60"/>
      <c r="CC690" s="60">
        <v>1058.728110599078</v>
      </c>
      <c r="CD690" s="60"/>
      <c r="CE690" s="60"/>
      <c r="CF690" s="60">
        <v>1620.9445631023443</v>
      </c>
      <c r="CG690" s="60"/>
      <c r="CH690" s="60"/>
      <c r="CI690" s="60"/>
      <c r="CJ690" s="60">
        <v>1360.3948339483393</v>
      </c>
      <c r="CK690" s="60"/>
      <c r="CL690" s="60"/>
      <c r="CM690" s="60">
        <v>1819</v>
      </c>
      <c r="CN690" s="60"/>
      <c r="CO690" s="60"/>
      <c r="CP690" s="60"/>
      <c r="CQ690" s="60"/>
      <c r="CR690" s="60"/>
      <c r="CS690" s="60"/>
      <c r="CT690" s="60"/>
      <c r="CU690" s="61">
        <v>1890</v>
      </c>
      <c r="CV690" s="60"/>
      <c r="CW690" s="60"/>
      <c r="CX690" s="60"/>
      <c r="CY690" s="60"/>
      <c r="CZ690" s="60"/>
      <c r="DA690" s="60"/>
      <c r="DB690" s="60"/>
      <c r="DC690" s="60"/>
      <c r="DD690" s="60"/>
      <c r="DE690" s="60">
        <v>629.07407407407402</v>
      </c>
      <c r="DF690" s="60">
        <v>2792.3631284916196</v>
      </c>
      <c r="DG690" s="60"/>
      <c r="DH690" s="60"/>
      <c r="DI690" s="60"/>
      <c r="DJ690" s="60">
        <v>1863</v>
      </c>
      <c r="DK690" s="60">
        <v>8026</v>
      </c>
      <c r="DL690" s="60">
        <v>5526</v>
      </c>
      <c r="DM690" s="60"/>
      <c r="DN690" s="60">
        <v>6897</v>
      </c>
      <c r="DO690" s="60"/>
      <c r="DP690" s="60"/>
      <c r="DQ690" s="60">
        <v>2362</v>
      </c>
      <c r="DR690" s="60">
        <v>2268</v>
      </c>
      <c r="DS690" s="60">
        <v>2212</v>
      </c>
      <c r="DT690" s="60">
        <v>2643</v>
      </c>
      <c r="DU690" s="60"/>
      <c r="DV690" s="60">
        <v>1837.1939562813782</v>
      </c>
      <c r="DW690" s="60">
        <v>2619</v>
      </c>
      <c r="DX690" s="60"/>
      <c r="DY690" s="60"/>
      <c r="DZ690" s="60"/>
      <c r="EA690" s="60">
        <v>1413.6832107222608</v>
      </c>
      <c r="EB690" s="60">
        <v>1459.3623103733951</v>
      </c>
      <c r="EC690" s="60"/>
      <c r="ED690" s="60"/>
      <c r="EE690" s="60"/>
      <c r="EF690" s="60"/>
      <c r="EG690" s="60">
        <v>1954</v>
      </c>
      <c r="EH690" s="60"/>
      <c r="EI690" s="60">
        <v>1313</v>
      </c>
      <c r="EJ690" s="60"/>
      <c r="EK690" s="60"/>
      <c r="EL690" s="60">
        <v>2294</v>
      </c>
      <c r="EM690" s="60"/>
      <c r="EN690" s="60"/>
      <c r="EO690" s="60">
        <v>6325</v>
      </c>
      <c r="EP690" s="60"/>
      <c r="EQ690" s="60"/>
      <c r="ER690" s="60"/>
      <c r="ES690" s="60"/>
      <c r="ET690" s="60"/>
      <c r="EU690" s="60"/>
      <c r="EV690" s="60"/>
      <c r="EW690" s="60"/>
      <c r="EX690" s="60"/>
      <c r="EY690" s="60"/>
      <c r="EZ690" s="60">
        <v>1543</v>
      </c>
      <c r="FA690" s="60">
        <v>2066</v>
      </c>
      <c r="FB690" s="60"/>
      <c r="FC690" s="60">
        <v>852.72925764192144</v>
      </c>
      <c r="FD690" s="60"/>
      <c r="FE690" s="60">
        <v>4450</v>
      </c>
      <c r="FF690" s="60">
        <v>8380.5043766805393</v>
      </c>
      <c r="FG690" s="60"/>
      <c r="FH690" s="60">
        <v>2635</v>
      </c>
      <c r="FI690" s="60"/>
      <c r="FJ690" s="60"/>
      <c r="FK690" s="60">
        <v>1655</v>
      </c>
      <c r="FL690" s="60">
        <v>2047</v>
      </c>
      <c r="FM690" s="60">
        <v>735.08925869894097</v>
      </c>
      <c r="FN690" s="60">
        <v>819.0271041369474</v>
      </c>
    </row>
    <row r="691" spans="1:170" ht="15.6" x14ac:dyDescent="0.3">
      <c r="A691" s="56">
        <v>1933</v>
      </c>
      <c r="B691" s="60"/>
      <c r="C691" s="60"/>
      <c r="D691" s="60"/>
      <c r="E691" s="60"/>
      <c r="F691" s="60">
        <v>5772</v>
      </c>
      <c r="G691" s="60"/>
      <c r="H691" s="60">
        <v>7718</v>
      </c>
      <c r="I691" s="60">
        <v>4516</v>
      </c>
      <c r="J691" s="60"/>
      <c r="K691" s="60"/>
      <c r="L691" s="60">
        <v>7461</v>
      </c>
      <c r="M691" s="60"/>
      <c r="N691" s="60"/>
      <c r="O691" s="60"/>
      <c r="P691" s="60">
        <v>2077</v>
      </c>
      <c r="Q691" s="60"/>
      <c r="R691" s="60"/>
      <c r="S691" s="60"/>
      <c r="T691" s="60">
        <v>1954</v>
      </c>
      <c r="U691" s="60">
        <v>1387</v>
      </c>
      <c r="V691" s="60"/>
      <c r="W691" s="60"/>
      <c r="X691" s="60"/>
      <c r="Y691" s="60">
        <v>5372</v>
      </c>
      <c r="Z691" s="60">
        <v>10009.108560588988</v>
      </c>
      <c r="AA691" s="60">
        <v>3618</v>
      </c>
      <c r="AB691" s="60">
        <v>923</v>
      </c>
      <c r="AC691" s="60">
        <v>590.72</v>
      </c>
      <c r="AD691" s="60"/>
      <c r="AE691" s="60"/>
      <c r="AF691" s="60"/>
      <c r="AG691" s="60">
        <v>2514</v>
      </c>
      <c r="AH691" s="60"/>
      <c r="AI691" s="60"/>
      <c r="AJ691" s="60">
        <v>2646</v>
      </c>
      <c r="AK691" s="60">
        <v>4068</v>
      </c>
      <c r="AL691" s="60">
        <v>1551</v>
      </c>
      <c r="AM691" s="60"/>
      <c r="AN691" s="60"/>
      <c r="AO691" s="60">
        <v>5668</v>
      </c>
      <c r="AP691" s="60"/>
      <c r="AQ691" s="60"/>
      <c r="AR691" s="60">
        <v>8434</v>
      </c>
      <c r="AS691" s="60"/>
      <c r="AT691" s="60"/>
      <c r="AU691" s="60">
        <v>1890</v>
      </c>
      <c r="AV691" s="60"/>
      <c r="AW691" s="60">
        <v>3685.7560310722743</v>
      </c>
      <c r="AX691" s="60"/>
      <c r="AY691" s="60"/>
      <c r="AZ691" s="60">
        <v>4307</v>
      </c>
      <c r="BA691" s="60">
        <v>6757</v>
      </c>
      <c r="BB691" s="60"/>
      <c r="BC691" s="60">
        <v>8411</v>
      </c>
      <c r="BD691" s="60"/>
      <c r="BE691" s="60">
        <v>1713.101604278075</v>
      </c>
      <c r="BF691" s="60"/>
      <c r="BG691" s="60"/>
      <c r="BH691" s="60"/>
      <c r="BI691" s="60"/>
      <c r="BJ691" s="60">
        <v>3818</v>
      </c>
      <c r="BK691" s="60">
        <v>2165</v>
      </c>
      <c r="BL691" s="60"/>
      <c r="BM691" s="60">
        <v>1940</v>
      </c>
      <c r="BN691" s="60"/>
      <c r="BO691" s="60"/>
      <c r="BP691" s="60">
        <v>3784</v>
      </c>
      <c r="BQ691" s="60">
        <v>1470</v>
      </c>
      <c r="BR691" s="60">
        <v>1116</v>
      </c>
      <c r="BS691" s="60">
        <v>4463</v>
      </c>
      <c r="BT691" s="60"/>
      <c r="BU691" s="60"/>
      <c r="BV691" s="60">
        <v>4475.0005923617455</v>
      </c>
      <c r="BW691" s="60"/>
      <c r="BX691" s="60">
        <v>4514</v>
      </c>
      <c r="BY691" s="60">
        <v>1154</v>
      </c>
      <c r="BZ691" s="60"/>
      <c r="CA691" s="60">
        <v>3786.8017328999999</v>
      </c>
      <c r="CB691" s="60"/>
      <c r="CC691" s="60">
        <v>1152.801843317972</v>
      </c>
      <c r="CD691" s="60"/>
      <c r="CE691" s="60"/>
      <c r="CF691" s="60">
        <v>1655.0253250732308</v>
      </c>
      <c r="CG691" s="60"/>
      <c r="CH691" s="60"/>
      <c r="CI691" s="60"/>
      <c r="CJ691" s="60">
        <v>1348.7675276752766</v>
      </c>
      <c r="CK691" s="60"/>
      <c r="CL691" s="60"/>
      <c r="CM691" s="60">
        <v>1833</v>
      </c>
      <c r="CN691" s="60"/>
      <c r="CO691" s="60"/>
      <c r="CP691" s="60"/>
      <c r="CQ691" s="60"/>
      <c r="CR691" s="60"/>
      <c r="CS691" s="60"/>
      <c r="CT691" s="60"/>
      <c r="CU691" s="61">
        <v>2071</v>
      </c>
      <c r="CV691" s="60"/>
      <c r="CW691" s="60"/>
      <c r="CX691" s="60"/>
      <c r="CY691" s="60"/>
      <c r="CZ691" s="60"/>
      <c r="DA691" s="60"/>
      <c r="DB691" s="60"/>
      <c r="DC691" s="60"/>
      <c r="DD691" s="60"/>
      <c r="DE691" s="60">
        <v>683.22222222222217</v>
      </c>
      <c r="DF691" s="60">
        <v>2790.4525139664802</v>
      </c>
      <c r="DG691" s="60"/>
      <c r="DH691" s="60"/>
      <c r="DI691" s="60">
        <v>892.43027888446204</v>
      </c>
      <c r="DJ691" s="60">
        <v>2311</v>
      </c>
      <c r="DK691" s="60">
        <v>7900</v>
      </c>
      <c r="DL691" s="60">
        <v>5633</v>
      </c>
      <c r="DM691" s="60"/>
      <c r="DN691" s="60">
        <v>7294</v>
      </c>
      <c r="DO691" s="60"/>
      <c r="DP691" s="60"/>
      <c r="DQ691" s="60">
        <v>2365</v>
      </c>
      <c r="DR691" s="60">
        <v>2483</v>
      </c>
      <c r="DS691" s="60">
        <v>2181</v>
      </c>
      <c r="DT691" s="60">
        <v>2534</v>
      </c>
      <c r="DU691" s="60"/>
      <c r="DV691" s="60">
        <v>1895.4532819257568</v>
      </c>
      <c r="DW691" s="60">
        <v>2761</v>
      </c>
      <c r="DX691" s="60"/>
      <c r="DY691" s="60"/>
      <c r="DZ691" s="60"/>
      <c r="EA691" s="60">
        <v>1422.8332638660941</v>
      </c>
      <c r="EB691" s="60">
        <v>1529.9011588288706</v>
      </c>
      <c r="EC691" s="60"/>
      <c r="ED691" s="60"/>
      <c r="EE691" s="60"/>
      <c r="EF691" s="60"/>
      <c r="EG691" s="60">
        <v>2766</v>
      </c>
      <c r="EH691" s="60"/>
      <c r="EI691" s="60">
        <v>1471</v>
      </c>
      <c r="EJ691" s="60"/>
      <c r="EK691" s="60"/>
      <c r="EL691" s="60">
        <v>2380</v>
      </c>
      <c r="EM691" s="60"/>
      <c r="EN691" s="60"/>
      <c r="EO691" s="60">
        <v>6429</v>
      </c>
      <c r="EP691" s="60"/>
      <c r="EQ691" s="60"/>
      <c r="ER691" s="60"/>
      <c r="ES691" s="60"/>
      <c r="ET691" s="60"/>
      <c r="EU691" s="60"/>
      <c r="EV691" s="60"/>
      <c r="EW691" s="60"/>
      <c r="EX691" s="60"/>
      <c r="EY691" s="60"/>
      <c r="EZ691" s="60">
        <v>1718</v>
      </c>
      <c r="FA691" s="60">
        <v>1957</v>
      </c>
      <c r="FB691" s="60"/>
      <c r="FC691" s="60">
        <v>895.76419213973793</v>
      </c>
      <c r="FD691" s="60"/>
      <c r="FE691" s="60">
        <v>4112</v>
      </c>
      <c r="FF691" s="60">
        <v>8048.2245158243259</v>
      </c>
      <c r="FG691" s="60"/>
      <c r="FH691" s="60">
        <v>2923</v>
      </c>
      <c r="FI691" s="60"/>
      <c r="FJ691" s="60"/>
      <c r="FK691" s="60">
        <v>1683</v>
      </c>
      <c r="FL691" s="60">
        <v>2268</v>
      </c>
      <c r="FM691" s="60">
        <v>808.43872919818455</v>
      </c>
      <c r="FN691" s="60">
        <v>828.58773181169772</v>
      </c>
    </row>
    <row r="692" spans="1:170" ht="15.6" x14ac:dyDescent="0.3">
      <c r="A692" s="56">
        <v>1934</v>
      </c>
      <c r="B692" s="60"/>
      <c r="C692" s="60"/>
      <c r="D692" s="60"/>
      <c r="E692" s="60"/>
      <c r="F692" s="60">
        <v>6129</v>
      </c>
      <c r="G692" s="60"/>
      <c r="H692" s="60">
        <v>8066</v>
      </c>
      <c r="I692" s="60">
        <v>4546</v>
      </c>
      <c r="J692" s="60"/>
      <c r="K692" s="60"/>
      <c r="L692" s="60">
        <v>7371</v>
      </c>
      <c r="M692" s="60"/>
      <c r="N692" s="60"/>
      <c r="O692" s="60"/>
      <c r="P692" s="60">
        <v>1876</v>
      </c>
      <c r="Q692" s="60"/>
      <c r="R692" s="60"/>
      <c r="S692" s="60"/>
      <c r="T692" s="60">
        <v>2099</v>
      </c>
      <c r="U692" s="60">
        <v>1471</v>
      </c>
      <c r="V692" s="60"/>
      <c r="W692" s="60"/>
      <c r="X692" s="60"/>
      <c r="Y692" s="60">
        <v>5883</v>
      </c>
      <c r="Z692" s="60">
        <v>9997.3764498881756</v>
      </c>
      <c r="AA692" s="60">
        <v>4269</v>
      </c>
      <c r="AB692" s="60">
        <v>937</v>
      </c>
      <c r="AC692" s="60"/>
      <c r="AD692" s="60"/>
      <c r="AE692" s="60"/>
      <c r="AF692" s="60"/>
      <c r="AG692" s="60">
        <v>2432</v>
      </c>
      <c r="AH692" s="60"/>
      <c r="AI692" s="60"/>
      <c r="AJ692" s="60">
        <v>2291</v>
      </c>
      <c r="AK692" s="60">
        <v>3894</v>
      </c>
      <c r="AL692" s="60">
        <v>1680</v>
      </c>
      <c r="AM692" s="60"/>
      <c r="AN692" s="60"/>
      <c r="AO692" s="60">
        <v>6150</v>
      </c>
      <c r="AP692" s="60"/>
      <c r="AQ692" s="60"/>
      <c r="AR692" s="60">
        <v>8611</v>
      </c>
      <c r="AS692" s="60"/>
      <c r="AT692" s="60"/>
      <c r="AU692" s="60">
        <v>1890</v>
      </c>
      <c r="AV692" s="60"/>
      <c r="AW692" s="60">
        <v>3777.8384736782618</v>
      </c>
      <c r="AX692" s="60"/>
      <c r="AY692" s="60"/>
      <c r="AZ692" s="60">
        <v>4763</v>
      </c>
      <c r="BA692" s="60">
        <v>6682</v>
      </c>
      <c r="BB692" s="60"/>
      <c r="BC692" s="60">
        <v>8939</v>
      </c>
      <c r="BD692" s="60"/>
      <c r="BE692" s="60">
        <v>1725.8502673796793</v>
      </c>
      <c r="BF692" s="60"/>
      <c r="BG692" s="60"/>
      <c r="BH692" s="60"/>
      <c r="BI692" s="60"/>
      <c r="BJ692" s="60">
        <v>3854</v>
      </c>
      <c r="BK692" s="60">
        <v>2410</v>
      </c>
      <c r="BL692" s="60"/>
      <c r="BM692" s="60">
        <v>1860</v>
      </c>
      <c r="BN692" s="60"/>
      <c r="BO692" s="60"/>
      <c r="BP692" s="60">
        <v>3778</v>
      </c>
      <c r="BQ692" s="60">
        <v>1465</v>
      </c>
      <c r="BR692" s="60">
        <v>1111</v>
      </c>
      <c r="BS692" s="60">
        <v>4594</v>
      </c>
      <c r="BT692" s="60"/>
      <c r="BU692" s="60"/>
      <c r="BV692" s="60">
        <v>4500.2843733067402</v>
      </c>
      <c r="BW692" s="60"/>
      <c r="BX692" s="60">
        <v>4466</v>
      </c>
      <c r="BY692" s="60"/>
      <c r="BZ692" s="60"/>
      <c r="CA692" s="60">
        <v>3755.6878322100001</v>
      </c>
      <c r="CB692" s="60"/>
      <c r="CC692" s="60">
        <v>1012.4884792626726</v>
      </c>
      <c r="CD692" s="60"/>
      <c r="CE692" s="60"/>
      <c r="CF692" s="60">
        <v>1673.303162387278</v>
      </c>
      <c r="CG692" s="60"/>
      <c r="CH692" s="60"/>
      <c r="CI692" s="60"/>
      <c r="CJ692" s="60">
        <v>1337.1402214022139</v>
      </c>
      <c r="CK692" s="60"/>
      <c r="CL692" s="60"/>
      <c r="CM692" s="60">
        <v>2008</v>
      </c>
      <c r="CN692" s="60"/>
      <c r="CO692" s="60"/>
      <c r="CP692" s="60"/>
      <c r="CQ692" s="60"/>
      <c r="CR692" s="60"/>
      <c r="CS692" s="60"/>
      <c r="CT692" s="60"/>
      <c r="CU692" s="61">
        <v>2176</v>
      </c>
      <c r="CV692" s="60"/>
      <c r="CW692" s="60"/>
      <c r="CX692" s="60"/>
      <c r="CY692" s="60"/>
      <c r="CZ692" s="60"/>
      <c r="DA692" s="60"/>
      <c r="DB692" s="60"/>
      <c r="DC692" s="60"/>
      <c r="DD692" s="60"/>
      <c r="DE692" s="60">
        <v>649.77777777777771</v>
      </c>
      <c r="DF692" s="60">
        <v>2805.7374301675973</v>
      </c>
      <c r="DG692" s="60"/>
      <c r="DH692" s="60"/>
      <c r="DI692" s="60">
        <v>908.36653386454168</v>
      </c>
      <c r="DJ692" s="60">
        <v>2067</v>
      </c>
      <c r="DK692" s="60">
        <v>7659</v>
      </c>
      <c r="DL692" s="60">
        <v>5799</v>
      </c>
      <c r="DM692" s="60"/>
      <c r="DN692" s="60">
        <v>7600</v>
      </c>
      <c r="DO692" s="60"/>
      <c r="DP692" s="60"/>
      <c r="DQ692" s="60">
        <v>2391</v>
      </c>
      <c r="DR692" s="60">
        <v>2774</v>
      </c>
      <c r="DS692" s="60">
        <v>2149</v>
      </c>
      <c r="DT692" s="60">
        <v>2539</v>
      </c>
      <c r="DU692" s="60"/>
      <c r="DV692" s="60">
        <v>1793.0281406595223</v>
      </c>
      <c r="DW692" s="60">
        <v>2844</v>
      </c>
      <c r="DX692" s="60"/>
      <c r="DY692" s="60"/>
      <c r="DZ692" s="60"/>
      <c r="EA692" s="60">
        <v>1436.5583435818439</v>
      </c>
      <c r="EB692" s="60">
        <v>1696.5790998205857</v>
      </c>
      <c r="EC692" s="60"/>
      <c r="ED692" s="60"/>
      <c r="EE692" s="60"/>
      <c r="EF692" s="60"/>
      <c r="EG692" s="60">
        <v>3263</v>
      </c>
      <c r="EH692" s="60"/>
      <c r="EI692" s="60">
        <v>1498</v>
      </c>
      <c r="EJ692" s="60"/>
      <c r="EK692" s="60"/>
      <c r="EL692" s="60">
        <v>2598</v>
      </c>
      <c r="EM692" s="60"/>
      <c r="EN692" s="60"/>
      <c r="EO692" s="60">
        <v>6845</v>
      </c>
      <c r="EP692" s="60"/>
      <c r="EQ692" s="60"/>
      <c r="ER692" s="60"/>
      <c r="ES692" s="60"/>
      <c r="ET692" s="60"/>
      <c r="EU692" s="60"/>
      <c r="EV692" s="60"/>
      <c r="EW692" s="60"/>
      <c r="EX692" s="60"/>
      <c r="EY692" s="60"/>
      <c r="EZ692" s="60">
        <v>1731</v>
      </c>
      <c r="FA692" s="60">
        <v>2012</v>
      </c>
      <c r="FB692" s="60"/>
      <c r="FC692" s="60">
        <v>801.72489082969423</v>
      </c>
      <c r="FD692" s="60"/>
      <c r="FE692" s="60">
        <v>4693</v>
      </c>
      <c r="FF692" s="60">
        <v>8667.0918487195668</v>
      </c>
      <c r="FG692" s="60"/>
      <c r="FH692" s="60">
        <v>3038</v>
      </c>
      <c r="FI692" s="60"/>
      <c r="FJ692" s="60"/>
      <c r="FK692" s="60">
        <v>1722</v>
      </c>
      <c r="FL692" s="60">
        <v>2514</v>
      </c>
      <c r="FM692" s="60">
        <v>857.86989409984881</v>
      </c>
      <c r="FN692" s="60">
        <v>854.08273894436525</v>
      </c>
    </row>
    <row r="693" spans="1:170" ht="15.6" x14ac:dyDescent="0.3">
      <c r="A693" s="56">
        <v>1935</v>
      </c>
      <c r="B693" s="60"/>
      <c r="C693" s="60"/>
      <c r="D693" s="60"/>
      <c r="E693" s="60"/>
      <c r="F693" s="60">
        <v>6296</v>
      </c>
      <c r="G693" s="60"/>
      <c r="H693" s="60">
        <v>8477</v>
      </c>
      <c r="I693" s="60">
        <v>4634</v>
      </c>
      <c r="J693" s="60"/>
      <c r="K693" s="60"/>
      <c r="L693" s="60">
        <v>7801</v>
      </c>
      <c r="M693" s="60"/>
      <c r="N693" s="60"/>
      <c r="O693" s="60"/>
      <c r="P693" s="60">
        <v>1992</v>
      </c>
      <c r="Q693" s="60"/>
      <c r="R693" s="60"/>
      <c r="S693" s="60"/>
      <c r="T693" s="60">
        <v>2173</v>
      </c>
      <c r="U693" s="60">
        <v>1482</v>
      </c>
      <c r="V693" s="60"/>
      <c r="W693" s="60"/>
      <c r="X693" s="60"/>
      <c r="Y693" s="60">
        <v>6298</v>
      </c>
      <c r="Z693" s="60">
        <v>9478.8077560937672</v>
      </c>
      <c r="AA693" s="60">
        <v>4511</v>
      </c>
      <c r="AB693" s="60">
        <v>1007</v>
      </c>
      <c r="AC693" s="60"/>
      <c r="AD693" s="60"/>
      <c r="AE693" s="60"/>
      <c r="AF693" s="60"/>
      <c r="AG693" s="60">
        <v>2673</v>
      </c>
      <c r="AH693" s="60"/>
      <c r="AI693" s="60"/>
      <c r="AJ693" s="60">
        <v>2434</v>
      </c>
      <c r="AK693" s="60">
        <v>3841</v>
      </c>
      <c r="AL693" s="60">
        <v>1809</v>
      </c>
      <c r="AM693" s="60"/>
      <c r="AN693" s="60"/>
      <c r="AO693" s="60">
        <v>6567</v>
      </c>
      <c r="AP693" s="60"/>
      <c r="AQ693" s="60"/>
      <c r="AR693" s="60">
        <v>8735</v>
      </c>
      <c r="AS693" s="60"/>
      <c r="AT693" s="60"/>
      <c r="AU693" s="60">
        <v>1890</v>
      </c>
      <c r="AV693" s="60"/>
      <c r="AW693" s="60">
        <v>3802.3163679030472</v>
      </c>
      <c r="AX693" s="60"/>
      <c r="AY693" s="60"/>
      <c r="AZ693" s="60">
        <v>4930</v>
      </c>
      <c r="BA693" s="60">
        <v>6513</v>
      </c>
      <c r="BB693" s="60"/>
      <c r="BC693" s="60">
        <v>9244</v>
      </c>
      <c r="BD693" s="60"/>
      <c r="BE693" s="60">
        <v>1776.8449197860964</v>
      </c>
      <c r="BF693" s="60"/>
      <c r="BG693" s="60"/>
      <c r="BH693" s="60"/>
      <c r="BI693" s="60"/>
      <c r="BJ693" s="60">
        <v>3953</v>
      </c>
      <c r="BK693" s="60">
        <v>2729</v>
      </c>
      <c r="BL693" s="60"/>
      <c r="BM693" s="60">
        <v>1744</v>
      </c>
      <c r="BN693" s="60"/>
      <c r="BO693" s="60"/>
      <c r="BP693" s="60">
        <v>3939</v>
      </c>
      <c r="BQ693" s="60">
        <v>1478</v>
      </c>
      <c r="BR693" s="60">
        <v>1084</v>
      </c>
      <c r="BS693" s="60">
        <v>4728</v>
      </c>
      <c r="BT693" s="60"/>
      <c r="BU693" s="60"/>
      <c r="BV693" s="60">
        <v>4331.850982657139</v>
      </c>
      <c r="BW693" s="60"/>
      <c r="BX693" s="60">
        <v>4670</v>
      </c>
      <c r="BY693" s="60"/>
      <c r="BZ693" s="60"/>
      <c r="CA693" s="60">
        <v>3825.3029961900006</v>
      </c>
      <c r="CB693" s="60"/>
      <c r="CC693" s="60">
        <v>1049.1612903225805</v>
      </c>
      <c r="CD693" s="60"/>
      <c r="CE693" s="60"/>
      <c r="CF693" s="60">
        <v>1759.5970076148988</v>
      </c>
      <c r="CG693" s="60"/>
      <c r="CH693" s="60"/>
      <c r="CI693" s="60"/>
      <c r="CJ693" s="60">
        <v>1369.1153136531364</v>
      </c>
      <c r="CK693" s="60"/>
      <c r="CL693" s="60"/>
      <c r="CM693" s="60">
        <v>1887</v>
      </c>
      <c r="CN693" s="60"/>
      <c r="CO693" s="60"/>
      <c r="CP693" s="60"/>
      <c r="CQ693" s="60"/>
      <c r="CR693" s="60"/>
      <c r="CS693" s="60"/>
      <c r="CT693" s="60"/>
      <c r="CU693" s="61">
        <v>2299</v>
      </c>
      <c r="CV693" s="60"/>
      <c r="CW693" s="60"/>
      <c r="CX693" s="60"/>
      <c r="CY693" s="60"/>
      <c r="CZ693" s="60"/>
      <c r="DA693" s="60"/>
      <c r="DB693" s="60"/>
      <c r="DC693" s="60"/>
      <c r="DD693" s="60"/>
      <c r="DE693" s="60">
        <v>649.77777777777771</v>
      </c>
      <c r="DF693" s="60">
        <v>2688.234636871508</v>
      </c>
      <c r="DG693" s="60"/>
      <c r="DH693" s="60"/>
      <c r="DI693" s="60">
        <v>935.45816733067727</v>
      </c>
      <c r="DJ693" s="60">
        <v>2043</v>
      </c>
      <c r="DK693" s="60">
        <v>7857</v>
      </c>
      <c r="DL693" s="60">
        <v>6057</v>
      </c>
      <c r="DM693" s="60"/>
      <c r="DN693" s="60">
        <v>7905</v>
      </c>
      <c r="DO693" s="60"/>
      <c r="DP693" s="60"/>
      <c r="DQ693" s="60">
        <v>2571</v>
      </c>
      <c r="DR693" s="60">
        <v>2986</v>
      </c>
      <c r="DS693" s="60">
        <v>1956</v>
      </c>
      <c r="DT693" s="60">
        <v>2546</v>
      </c>
      <c r="DU693" s="60"/>
      <c r="DV693" s="60">
        <v>1996.1649112324428</v>
      </c>
      <c r="DW693" s="60">
        <v>2660</v>
      </c>
      <c r="DX693" s="60"/>
      <c r="DY693" s="60"/>
      <c r="DZ693" s="60"/>
      <c r="EA693" s="60">
        <v>1541.7839547359281</v>
      </c>
      <c r="EB693" s="60">
        <v>1897.6436692887705</v>
      </c>
      <c r="EC693" s="60"/>
      <c r="ED693" s="60"/>
      <c r="EE693" s="60"/>
      <c r="EF693" s="60"/>
      <c r="EG693" s="60">
        <v>3676</v>
      </c>
      <c r="EH693" s="60"/>
      <c r="EI693" s="60">
        <v>1629</v>
      </c>
      <c r="EJ693" s="60"/>
      <c r="EK693" s="60"/>
      <c r="EL693" s="60">
        <v>2971</v>
      </c>
      <c r="EM693" s="60"/>
      <c r="EN693" s="60"/>
      <c r="EO693" s="60">
        <v>7160</v>
      </c>
      <c r="EP693" s="60"/>
      <c r="EQ693" s="60"/>
      <c r="ER693" s="60"/>
      <c r="ES693" s="60"/>
      <c r="ET693" s="60"/>
      <c r="EU693" s="60"/>
      <c r="EV693" s="60"/>
      <c r="EW693" s="60"/>
      <c r="EX693" s="60"/>
      <c r="EY693" s="60"/>
      <c r="EZ693" s="60">
        <v>1739</v>
      </c>
      <c r="FA693" s="60">
        <v>2169</v>
      </c>
      <c r="FB693" s="60"/>
      <c r="FC693" s="60">
        <v>914.89082969432297</v>
      </c>
      <c r="FD693" s="60"/>
      <c r="FE693" s="60">
        <v>4790</v>
      </c>
      <c r="FF693" s="60">
        <v>9680.8386427458827</v>
      </c>
      <c r="FG693" s="60"/>
      <c r="FH693" s="60">
        <v>3615</v>
      </c>
      <c r="FI693" s="60"/>
      <c r="FJ693" s="60"/>
      <c r="FK693" s="60">
        <v>1672</v>
      </c>
      <c r="FL693" s="60">
        <v>2785</v>
      </c>
      <c r="FM693" s="60">
        <v>835.54614220877465</v>
      </c>
      <c r="FN693" s="60">
        <v>871.61055634807417</v>
      </c>
    </row>
    <row r="694" spans="1:170" ht="15.6" x14ac:dyDescent="0.3">
      <c r="A694" s="56">
        <v>1936</v>
      </c>
      <c r="B694" s="60"/>
      <c r="C694" s="60"/>
      <c r="D694" s="60"/>
      <c r="E694" s="60"/>
      <c r="F694" s="60">
        <v>6236</v>
      </c>
      <c r="G694" s="60"/>
      <c r="H694" s="60">
        <v>8792</v>
      </c>
      <c r="I694" s="60">
        <v>4774</v>
      </c>
      <c r="J694" s="60"/>
      <c r="K694" s="60"/>
      <c r="L694" s="60">
        <v>7831</v>
      </c>
      <c r="M694" s="60"/>
      <c r="N694" s="60"/>
      <c r="O694" s="60"/>
      <c r="P694" s="60">
        <v>2209</v>
      </c>
      <c r="Q694" s="60"/>
      <c r="R694" s="60"/>
      <c r="S694" s="60"/>
      <c r="T694" s="60">
        <v>2230</v>
      </c>
      <c r="U694" s="60">
        <v>1591</v>
      </c>
      <c r="V694" s="60"/>
      <c r="W694" s="60"/>
      <c r="X694" s="60"/>
      <c r="Y694" s="60">
        <v>6574</v>
      </c>
      <c r="Z694" s="60">
        <v>9301.8462582524699</v>
      </c>
      <c r="AA694" s="60">
        <v>4584</v>
      </c>
      <c r="AB694" s="60">
        <v>1065</v>
      </c>
      <c r="AC694" s="60"/>
      <c r="AD694" s="60"/>
      <c r="AE694" s="60"/>
      <c r="AF694" s="60"/>
      <c r="AG694" s="60">
        <v>2780</v>
      </c>
      <c r="AH694" s="60"/>
      <c r="AI694" s="60"/>
      <c r="AJ694" s="60">
        <v>2550</v>
      </c>
      <c r="AK694" s="60">
        <v>4143</v>
      </c>
      <c r="AL694" s="60">
        <v>1913</v>
      </c>
      <c r="AM694" s="60"/>
      <c r="AN694" s="60"/>
      <c r="AO694" s="60">
        <v>7095</v>
      </c>
      <c r="AP694" s="60"/>
      <c r="AQ694" s="60"/>
      <c r="AR694" s="60">
        <v>8886</v>
      </c>
      <c r="AS694" s="60"/>
      <c r="AT694" s="60"/>
      <c r="AU694" s="60">
        <v>1908</v>
      </c>
      <c r="AV694" s="60"/>
      <c r="AW694" s="60">
        <v>2872.1193700121721</v>
      </c>
      <c r="AX694" s="60"/>
      <c r="AY694" s="60"/>
      <c r="AZ694" s="60">
        <v>5227</v>
      </c>
      <c r="BA694" s="60">
        <v>6765</v>
      </c>
      <c r="BB694" s="60"/>
      <c r="BC694" s="60">
        <v>9620</v>
      </c>
      <c r="BD694" s="60"/>
      <c r="BE694" s="60">
        <v>2033.4117647058827</v>
      </c>
      <c r="BF694" s="60"/>
      <c r="BG694" s="60"/>
      <c r="BH694" s="60"/>
      <c r="BI694" s="60"/>
      <c r="BJ694" s="60">
        <v>3913</v>
      </c>
      <c r="BK694" s="60">
        <v>3674</v>
      </c>
      <c r="BL694" s="60"/>
      <c r="BM694" s="60">
        <v>1741</v>
      </c>
      <c r="BN694" s="60"/>
      <c r="BO694" s="60"/>
      <c r="BP694" s="60">
        <v>4173</v>
      </c>
      <c r="BQ694" s="60">
        <v>1543</v>
      </c>
      <c r="BR694" s="60">
        <v>1111</v>
      </c>
      <c r="BS694" s="60">
        <v>4865</v>
      </c>
      <c r="BT694" s="60"/>
      <c r="BU694" s="60"/>
      <c r="BV694" s="60">
        <v>4312.9749263477597</v>
      </c>
      <c r="BW694" s="60"/>
      <c r="BX694" s="60">
        <v>4471</v>
      </c>
      <c r="BY694" s="60"/>
      <c r="BZ694" s="60"/>
      <c r="CA694" s="60">
        <v>3985.5455811900006</v>
      </c>
      <c r="CB694" s="60"/>
      <c r="CC694" s="60">
        <v>1230.9308755760369</v>
      </c>
      <c r="CD694" s="60"/>
      <c r="CE694" s="60"/>
      <c r="CF694" s="60">
        <v>1692.8866426955324</v>
      </c>
      <c r="CG694" s="60"/>
      <c r="CH694" s="60"/>
      <c r="CI694" s="60"/>
      <c r="CJ694" s="60">
        <v>1465.0405904059039</v>
      </c>
      <c r="CK694" s="60"/>
      <c r="CL694" s="60"/>
      <c r="CM694" s="60">
        <v>1873</v>
      </c>
      <c r="CN694" s="60"/>
      <c r="CO694" s="60"/>
      <c r="CP694" s="60"/>
      <c r="CQ694" s="60"/>
      <c r="CR694" s="60"/>
      <c r="CS694" s="60"/>
      <c r="CT694" s="60"/>
      <c r="CU694" s="61">
        <v>2444</v>
      </c>
      <c r="CV694" s="60"/>
      <c r="CW694" s="60"/>
      <c r="CX694" s="60"/>
      <c r="CY694" s="60">
        <v>1336</v>
      </c>
      <c r="CZ694" s="60"/>
      <c r="DA694" s="60"/>
      <c r="DB694" s="60"/>
      <c r="DC694" s="60"/>
      <c r="DD694" s="60"/>
      <c r="DE694" s="60">
        <v>684.81481481481478</v>
      </c>
      <c r="DF694" s="60">
        <v>2906.0446927374296</v>
      </c>
      <c r="DG694" s="60"/>
      <c r="DH694" s="60"/>
      <c r="DI694" s="60">
        <v>1074.1035856573706</v>
      </c>
      <c r="DJ694" s="60">
        <v>1583</v>
      </c>
      <c r="DK694" s="60">
        <v>8273</v>
      </c>
      <c r="DL694" s="60">
        <v>6432</v>
      </c>
      <c r="DM694" s="60"/>
      <c r="DN694" s="60">
        <v>9309</v>
      </c>
      <c r="DO694" s="60"/>
      <c r="DP694" s="60"/>
      <c r="DQ694" s="60">
        <v>2507</v>
      </c>
      <c r="DR694" s="60">
        <v>3078</v>
      </c>
      <c r="DS694" s="60">
        <v>2174</v>
      </c>
      <c r="DT694" s="60">
        <v>2590</v>
      </c>
      <c r="DU694" s="60"/>
      <c r="DV694" s="60">
        <v>2121.924756262958</v>
      </c>
      <c r="DW694" s="60">
        <v>2428</v>
      </c>
      <c r="DX694" s="60"/>
      <c r="DY694" s="60"/>
      <c r="DZ694" s="60"/>
      <c r="EA694" s="60">
        <v>1585.2467071691367</v>
      </c>
      <c r="EB694" s="60">
        <v>2040.580460456792</v>
      </c>
      <c r="EC694" s="60"/>
      <c r="ED694" s="60"/>
      <c r="EE694" s="60"/>
      <c r="EF694" s="60"/>
      <c r="EG694" s="60">
        <v>3652</v>
      </c>
      <c r="EH694" s="60"/>
      <c r="EI694" s="60">
        <v>1572</v>
      </c>
      <c r="EJ694" s="60"/>
      <c r="EK694" s="60"/>
      <c r="EL694" s="60">
        <v>3174</v>
      </c>
      <c r="EM694" s="60"/>
      <c r="EN694" s="60"/>
      <c r="EO694" s="60">
        <v>7396</v>
      </c>
      <c r="EP694" s="60"/>
      <c r="EQ694" s="60"/>
      <c r="ER694" s="60"/>
      <c r="ES694" s="60"/>
      <c r="ET694" s="60"/>
      <c r="EU694" s="60"/>
      <c r="EV694" s="60"/>
      <c r="EW694" s="60"/>
      <c r="EX694" s="60"/>
      <c r="EY694" s="60"/>
      <c r="EZ694" s="60">
        <v>2034</v>
      </c>
      <c r="FA694" s="60">
        <v>2246</v>
      </c>
      <c r="FB694" s="60"/>
      <c r="FC694" s="60">
        <v>969.08296943231414</v>
      </c>
      <c r="FD694" s="60"/>
      <c r="FE694" s="60">
        <v>4790</v>
      </c>
      <c r="FF694" s="60">
        <v>10568.012351747955</v>
      </c>
      <c r="FG694" s="60"/>
      <c r="FH694" s="60">
        <v>3904</v>
      </c>
      <c r="FI694" s="60"/>
      <c r="FJ694" s="60"/>
      <c r="FK694" s="60">
        <v>1863</v>
      </c>
      <c r="FL694" s="60">
        <v>3048</v>
      </c>
      <c r="FM694" s="60">
        <v>848.30257186081701</v>
      </c>
      <c r="FN694" s="60">
        <v>909.85306704707557</v>
      </c>
    </row>
    <row r="695" spans="1:170" ht="15.6" x14ac:dyDescent="0.3">
      <c r="A695" s="56">
        <v>1937</v>
      </c>
      <c r="B695" s="60"/>
      <c r="C695" s="60"/>
      <c r="D695" s="60"/>
      <c r="E695" s="60"/>
      <c r="F695" s="60">
        <v>6575</v>
      </c>
      <c r="G695" s="60"/>
      <c r="H695" s="60">
        <v>9159</v>
      </c>
      <c r="I695" s="60">
        <v>5031</v>
      </c>
      <c r="J695" s="60"/>
      <c r="K695" s="60"/>
      <c r="L695" s="60">
        <v>7908</v>
      </c>
      <c r="M695" s="60"/>
      <c r="N695" s="60"/>
      <c r="O695" s="60"/>
      <c r="P695" s="60">
        <v>2410</v>
      </c>
      <c r="Q695" s="60"/>
      <c r="R695" s="60"/>
      <c r="S695" s="60"/>
      <c r="T695" s="60">
        <v>2381</v>
      </c>
      <c r="U695" s="60">
        <v>1610</v>
      </c>
      <c r="V695" s="60"/>
      <c r="W695" s="60"/>
      <c r="X695" s="60"/>
      <c r="Y695" s="60">
        <v>7130</v>
      </c>
      <c r="Z695" s="60">
        <v>10039.29223203191</v>
      </c>
      <c r="AA695" s="60">
        <v>5083</v>
      </c>
      <c r="AB695" s="60">
        <v>1034</v>
      </c>
      <c r="AC695" s="60"/>
      <c r="AD695" s="60"/>
      <c r="AE695" s="60"/>
      <c r="AF695" s="60"/>
      <c r="AG695" s="60">
        <v>2791</v>
      </c>
      <c r="AH695" s="60"/>
      <c r="AI695" s="60"/>
      <c r="AJ695" s="60">
        <v>2872</v>
      </c>
      <c r="AK695" s="60">
        <v>4594</v>
      </c>
      <c r="AL695" s="60">
        <v>2042</v>
      </c>
      <c r="AM695" s="60"/>
      <c r="AN695" s="60"/>
      <c r="AO695" s="60">
        <v>7468</v>
      </c>
      <c r="AP695" s="60"/>
      <c r="AQ695" s="60"/>
      <c r="AR695" s="60">
        <v>9035</v>
      </c>
      <c r="AS695" s="60"/>
      <c r="AT695" s="60"/>
      <c r="AU695" s="60">
        <v>1927</v>
      </c>
      <c r="AV695" s="60"/>
      <c r="AW695" s="60">
        <v>2650.1169888764616</v>
      </c>
      <c r="AX695" s="60"/>
      <c r="AY695" s="60"/>
      <c r="AZ695" s="60">
        <v>5485</v>
      </c>
      <c r="BA695" s="60">
        <v>7152</v>
      </c>
      <c r="BB695" s="60"/>
      <c r="BC695" s="60">
        <v>9911</v>
      </c>
      <c r="BD695" s="60"/>
      <c r="BE695" s="60">
        <v>1770.4705882352944</v>
      </c>
      <c r="BF695" s="60"/>
      <c r="BG695" s="60"/>
      <c r="BH695" s="60"/>
      <c r="BI695" s="60"/>
      <c r="BJ695" s="60">
        <v>4414</v>
      </c>
      <c r="BK695" s="60">
        <v>3516</v>
      </c>
      <c r="BL695" s="60"/>
      <c r="BM695" s="60">
        <v>1632</v>
      </c>
      <c r="BN695" s="60"/>
      <c r="BO695" s="60"/>
      <c r="BP695" s="60">
        <v>4053</v>
      </c>
      <c r="BQ695" s="60">
        <v>1694</v>
      </c>
      <c r="BR695" s="60">
        <v>1078</v>
      </c>
      <c r="BS695" s="60">
        <v>4713</v>
      </c>
      <c r="BT695" s="60"/>
      <c r="BU695" s="60"/>
      <c r="BV695" s="60">
        <v>4479.1903015277167</v>
      </c>
      <c r="BW695" s="60"/>
      <c r="BX695" s="60">
        <v>4879</v>
      </c>
      <c r="BY695" s="60"/>
      <c r="BZ695" s="60"/>
      <c r="CA695" s="60">
        <v>4074.92227323</v>
      </c>
      <c r="CB695" s="60"/>
      <c r="CC695" s="60">
        <v>1042.7834101382489</v>
      </c>
      <c r="CD695" s="60"/>
      <c r="CE695" s="60"/>
      <c r="CF695" s="60">
        <v>2005.7491248792869</v>
      </c>
      <c r="CG695" s="60"/>
      <c r="CH695" s="60"/>
      <c r="CI695" s="60"/>
      <c r="CJ695" s="60">
        <v>1572.5931734317342</v>
      </c>
      <c r="CK695" s="60"/>
      <c r="CL695" s="60"/>
      <c r="CM695" s="60">
        <v>1988</v>
      </c>
      <c r="CN695" s="60"/>
      <c r="CO695" s="60"/>
      <c r="CP695" s="60"/>
      <c r="CQ695" s="60"/>
      <c r="CR695" s="60"/>
      <c r="CS695" s="60"/>
      <c r="CT695" s="60"/>
      <c r="CU695" s="61">
        <v>2482</v>
      </c>
      <c r="CV695" s="60"/>
      <c r="CW695" s="60"/>
      <c r="CX695" s="60"/>
      <c r="CY695" s="60"/>
      <c r="CZ695" s="60"/>
      <c r="DA695" s="60"/>
      <c r="DB695" s="60"/>
      <c r="DC695" s="60"/>
      <c r="DD695" s="60"/>
      <c r="DE695" s="60">
        <v>694.37037037037044</v>
      </c>
      <c r="DF695" s="60">
        <v>3162.0670391061449</v>
      </c>
      <c r="DG695" s="60"/>
      <c r="DH695" s="60"/>
      <c r="DI695" s="60">
        <v>1118.7250996015937</v>
      </c>
      <c r="DJ695" s="60">
        <v>1672</v>
      </c>
      <c r="DK695" s="60">
        <v>8660</v>
      </c>
      <c r="DL695" s="60">
        <v>6684</v>
      </c>
      <c r="DM695" s="60"/>
      <c r="DN695" s="60">
        <v>9726</v>
      </c>
      <c r="DO695" s="60"/>
      <c r="DP695" s="60"/>
      <c r="DQ695" s="60">
        <v>2707</v>
      </c>
      <c r="DR695" s="60">
        <v>3070</v>
      </c>
      <c r="DS695" s="60">
        <v>2276</v>
      </c>
      <c r="DT695" s="60">
        <v>3052</v>
      </c>
      <c r="DU695" s="60"/>
      <c r="DV695" s="60">
        <v>2469.677819416786</v>
      </c>
      <c r="DW695" s="60">
        <v>2801</v>
      </c>
      <c r="DX695" s="60"/>
      <c r="DY695" s="60"/>
      <c r="DZ695" s="60"/>
      <c r="EA695" s="60">
        <v>1640.1470260321371</v>
      </c>
      <c r="EB695" s="60">
        <v>2297.5929102666096</v>
      </c>
      <c r="EC695" s="60"/>
      <c r="ED695" s="60"/>
      <c r="EE695" s="60"/>
      <c r="EF695" s="60"/>
      <c r="EG695" s="60">
        <v>3967</v>
      </c>
      <c r="EH695" s="60"/>
      <c r="EI695" s="60">
        <v>1699</v>
      </c>
      <c r="EJ695" s="60"/>
      <c r="EK695" s="60"/>
      <c r="EL695" s="60">
        <v>3437</v>
      </c>
      <c r="EM695" s="60"/>
      <c r="EN695" s="60"/>
      <c r="EO695" s="60">
        <v>7579</v>
      </c>
      <c r="EP695" s="60"/>
      <c r="EQ695" s="60"/>
      <c r="ER695" s="60"/>
      <c r="ES695" s="60"/>
      <c r="ET695" s="60"/>
      <c r="EU695" s="60"/>
      <c r="EV695" s="60"/>
      <c r="EW695" s="60"/>
      <c r="EX695" s="60"/>
      <c r="EY695" s="60"/>
      <c r="EZ695" s="60">
        <v>2066</v>
      </c>
      <c r="FA695" s="60">
        <v>2212</v>
      </c>
      <c r="FB695" s="60"/>
      <c r="FC695" s="60">
        <v>994.5851528384278</v>
      </c>
      <c r="FD695" s="60"/>
      <c r="FE695" s="60">
        <v>4935</v>
      </c>
      <c r="FF695" s="60">
        <v>11295.098948010274</v>
      </c>
      <c r="FG695" s="60"/>
      <c r="FH695" s="60">
        <v>3885</v>
      </c>
      <c r="FI695" s="60"/>
      <c r="FJ695" s="60"/>
      <c r="FK695" s="60">
        <v>1868</v>
      </c>
      <c r="FL695" s="60">
        <v>3249</v>
      </c>
      <c r="FM695" s="60">
        <v>928.03025718608171</v>
      </c>
      <c r="FN695" s="60">
        <v>924.19400855920105</v>
      </c>
    </row>
    <row r="696" spans="1:170" ht="15.6" x14ac:dyDescent="0.3">
      <c r="A696" s="56">
        <v>1938</v>
      </c>
      <c r="B696" s="60"/>
      <c r="C696" s="60"/>
      <c r="D696" s="60"/>
      <c r="E696" s="60"/>
      <c r="F696" s="60">
        <v>6491</v>
      </c>
      <c r="G696" s="60"/>
      <c r="H696" s="60">
        <v>9382</v>
      </c>
      <c r="I696" s="60">
        <v>5673</v>
      </c>
      <c r="J696" s="60"/>
      <c r="K696" s="60"/>
      <c r="L696" s="60">
        <v>7702</v>
      </c>
      <c r="M696" s="60"/>
      <c r="N696" s="60"/>
      <c r="O696" s="60"/>
      <c r="P696" s="60">
        <v>2389</v>
      </c>
      <c r="Q696" s="60"/>
      <c r="R696" s="60"/>
      <c r="S696" s="60"/>
      <c r="T696" s="60">
        <v>2431</v>
      </c>
      <c r="U696" s="60">
        <v>1643</v>
      </c>
      <c r="V696" s="60"/>
      <c r="W696" s="60"/>
      <c r="X696" s="60"/>
      <c r="Y696" s="60">
        <v>7246</v>
      </c>
      <c r="Z696" s="60">
        <v>9608.5700196202833</v>
      </c>
      <c r="AA696" s="60">
        <v>5070</v>
      </c>
      <c r="AB696" s="60">
        <v>1003</v>
      </c>
      <c r="AC696" s="60"/>
      <c r="AD696" s="60"/>
      <c r="AE696" s="60"/>
      <c r="AF696" s="60"/>
      <c r="AG696" s="60">
        <v>2938</v>
      </c>
      <c r="AH696" s="60"/>
      <c r="AI696" s="60"/>
      <c r="AJ696" s="60">
        <v>2990</v>
      </c>
      <c r="AK696" s="60"/>
      <c r="AL696" s="60">
        <v>2069</v>
      </c>
      <c r="AM696" s="60"/>
      <c r="AN696" s="60"/>
      <c r="AO696" s="60">
        <v>7960</v>
      </c>
      <c r="AP696" s="60"/>
      <c r="AQ696" s="60"/>
      <c r="AR696" s="60">
        <v>9185</v>
      </c>
      <c r="AS696" s="60"/>
      <c r="AT696" s="60"/>
      <c r="AU696" s="60">
        <v>1948</v>
      </c>
      <c r="AV696" s="60"/>
      <c r="AW696" s="60">
        <v>2632.5511557016648</v>
      </c>
      <c r="AX696" s="60"/>
      <c r="AY696" s="60"/>
      <c r="AZ696" s="60">
        <v>5721</v>
      </c>
      <c r="BA696" s="60">
        <v>7119</v>
      </c>
      <c r="BB696" s="60"/>
      <c r="BC696" s="60">
        <v>9988</v>
      </c>
      <c r="BD696" s="60"/>
      <c r="BE696" s="60">
        <v>1819.8716577540108</v>
      </c>
      <c r="BF696" s="60"/>
      <c r="BG696" s="60"/>
      <c r="BH696" s="60"/>
      <c r="BI696" s="60"/>
      <c r="BJ696" s="60">
        <v>4267</v>
      </c>
      <c r="BK696" s="60">
        <v>3545</v>
      </c>
      <c r="BL696" s="60"/>
      <c r="BM696" s="60">
        <v>1698</v>
      </c>
      <c r="BN696" s="60"/>
      <c r="BO696" s="60"/>
      <c r="BP696" s="60">
        <v>4232</v>
      </c>
      <c r="BQ696" s="60">
        <v>1655</v>
      </c>
      <c r="BR696" s="60">
        <v>1065</v>
      </c>
      <c r="BS696" s="60">
        <v>4865</v>
      </c>
      <c r="BT696" s="60"/>
      <c r="BU696" s="60"/>
      <c r="BV696" s="60">
        <v>4483.7673677601142</v>
      </c>
      <c r="BW696" s="60"/>
      <c r="BX696" s="60">
        <v>4981</v>
      </c>
      <c r="BY696" s="60">
        <v>1549</v>
      </c>
      <c r="BZ696" s="60"/>
      <c r="CA696" s="60">
        <v>4256.8410960900001</v>
      </c>
      <c r="CB696" s="60"/>
      <c r="CC696" s="60">
        <v>1127.2903225806451</v>
      </c>
      <c r="CD696" s="60"/>
      <c r="CE696" s="60"/>
      <c r="CF696" s="60">
        <v>1935.096378098835</v>
      </c>
      <c r="CG696" s="60"/>
      <c r="CH696" s="60"/>
      <c r="CI696" s="60"/>
      <c r="CJ696" s="60">
        <v>1549.3385608856088</v>
      </c>
      <c r="CK696" s="60"/>
      <c r="CL696" s="60"/>
      <c r="CM696" s="60">
        <v>1953</v>
      </c>
      <c r="CN696" s="60"/>
      <c r="CO696" s="60"/>
      <c r="CP696" s="60"/>
      <c r="CQ696" s="60"/>
      <c r="CR696" s="60"/>
      <c r="CS696" s="60"/>
      <c r="CT696" s="60"/>
      <c r="CU696" s="61">
        <v>2479</v>
      </c>
      <c r="CV696" s="60"/>
      <c r="CW696" s="60"/>
      <c r="CX696" s="60"/>
      <c r="CY696" s="60">
        <v>1180</v>
      </c>
      <c r="CZ696" s="60"/>
      <c r="DA696" s="60"/>
      <c r="DB696" s="60"/>
      <c r="DC696" s="60"/>
      <c r="DD696" s="60"/>
      <c r="DE696" s="60">
        <v>691.18518518518522</v>
      </c>
      <c r="DF696" s="60">
        <v>2515.3240223463686</v>
      </c>
      <c r="DG696" s="60"/>
      <c r="DH696" s="60"/>
      <c r="DI696" s="60">
        <v>1077.2908366533864</v>
      </c>
      <c r="DJ696" s="60">
        <v>1707</v>
      </c>
      <c r="DK696" s="60">
        <v>8368</v>
      </c>
      <c r="DL696" s="60">
        <v>6794</v>
      </c>
      <c r="DM696" s="60"/>
      <c r="DN696" s="60">
        <v>10300</v>
      </c>
      <c r="DO696" s="60"/>
      <c r="DP696" s="60"/>
      <c r="DQ696" s="60">
        <v>2625</v>
      </c>
      <c r="DR696" s="60">
        <v>3068</v>
      </c>
      <c r="DS696" s="60">
        <v>2295</v>
      </c>
      <c r="DT696" s="60">
        <v>3478</v>
      </c>
      <c r="DU696" s="60"/>
      <c r="DV696" s="60">
        <v>2557.0731972218869</v>
      </c>
      <c r="DW696" s="60">
        <v>2785</v>
      </c>
      <c r="DX696" s="60"/>
      <c r="DY696" s="60"/>
      <c r="DZ696" s="60"/>
      <c r="EA696" s="60">
        <v>1603.5468134568036</v>
      </c>
      <c r="EB696" s="60">
        <v>2291.0982686552561</v>
      </c>
      <c r="EC696" s="60"/>
      <c r="ED696" s="60"/>
      <c r="EE696" s="60"/>
      <c r="EF696" s="60"/>
      <c r="EG696" s="60">
        <v>3363</v>
      </c>
      <c r="EH696" s="60"/>
      <c r="EI696" s="60">
        <v>1559</v>
      </c>
      <c r="EJ696" s="60"/>
      <c r="EK696" s="60"/>
      <c r="EL696" s="60">
        <v>3427</v>
      </c>
      <c r="EM696" s="60"/>
      <c r="EN696" s="60"/>
      <c r="EO696" s="60">
        <v>7812</v>
      </c>
      <c r="EP696" s="60"/>
      <c r="EQ696" s="60"/>
      <c r="ER696" s="60"/>
      <c r="ES696" s="60"/>
      <c r="ET696" s="60"/>
      <c r="EU696" s="60">
        <v>1317</v>
      </c>
      <c r="EV696" s="60"/>
      <c r="EW696" s="60"/>
      <c r="EX696" s="60"/>
      <c r="EY696" s="60"/>
      <c r="EZ696" s="60">
        <v>2209</v>
      </c>
      <c r="FA696" s="60">
        <v>2295</v>
      </c>
      <c r="FB696" s="60"/>
      <c r="FC696" s="60">
        <v>1036.0262008733623</v>
      </c>
      <c r="FD696" s="60"/>
      <c r="FE696" s="60">
        <v>5273</v>
      </c>
      <c r="FF696" s="60">
        <v>10526.133571171693</v>
      </c>
      <c r="FG696" s="60"/>
      <c r="FH696" s="60">
        <v>4289</v>
      </c>
      <c r="FI696" s="60"/>
      <c r="FJ696" s="60"/>
      <c r="FK696" s="60">
        <v>1991</v>
      </c>
      <c r="FL696" s="60">
        <v>3118</v>
      </c>
      <c r="FM696" s="60">
        <v>951.94856278366103</v>
      </c>
      <c r="FN696" s="60">
        <v>946.50213980028514</v>
      </c>
    </row>
    <row r="697" spans="1:170" ht="15.6" x14ac:dyDescent="0.3">
      <c r="A697" s="56">
        <v>1939</v>
      </c>
      <c r="B697" s="60"/>
      <c r="C697" s="60"/>
      <c r="D697" s="60"/>
      <c r="E697" s="60"/>
      <c r="F697" s="60">
        <v>6612</v>
      </c>
      <c r="G697" s="60"/>
      <c r="H697" s="60">
        <v>9318</v>
      </c>
      <c r="I697" s="60">
        <v>6529</v>
      </c>
      <c r="J697" s="60"/>
      <c r="K697" s="60"/>
      <c r="L697" s="60">
        <v>8209</v>
      </c>
      <c r="M697" s="60"/>
      <c r="N697" s="60"/>
      <c r="O697" s="60"/>
      <c r="P697" s="60">
        <v>2672</v>
      </c>
      <c r="Q697" s="60"/>
      <c r="R697" s="60"/>
      <c r="S697" s="60"/>
      <c r="T697" s="60">
        <v>2488</v>
      </c>
      <c r="U697" s="60">
        <v>1627</v>
      </c>
      <c r="V697" s="60"/>
      <c r="W697" s="60"/>
      <c r="X697" s="60"/>
      <c r="Y697" s="60">
        <v>7600</v>
      </c>
      <c r="Z697" s="60">
        <v>9836.1519145503316</v>
      </c>
      <c r="AA697" s="60">
        <v>5106</v>
      </c>
      <c r="AB697" s="60"/>
      <c r="AC697" s="60"/>
      <c r="AD697" s="60"/>
      <c r="AE697" s="60"/>
      <c r="AF697" s="60"/>
      <c r="AG697" s="60">
        <v>3037</v>
      </c>
      <c r="AH697" s="60"/>
      <c r="AI697" s="60"/>
      <c r="AJ697" s="60">
        <v>2976</v>
      </c>
      <c r="AK697" s="60"/>
      <c r="AL697" s="60">
        <v>2042</v>
      </c>
      <c r="AM697" s="60"/>
      <c r="AN697" s="60"/>
      <c r="AO697" s="60">
        <v>8617</v>
      </c>
      <c r="AP697" s="60"/>
      <c r="AQ697" s="60"/>
      <c r="AR697" s="60">
        <v>9553</v>
      </c>
      <c r="AS697" s="60"/>
      <c r="AT697" s="60"/>
      <c r="AU697" s="60">
        <v>1967</v>
      </c>
      <c r="AV697" s="60"/>
      <c r="AW697" s="60">
        <v>2881.3777699837074</v>
      </c>
      <c r="AX697" s="60"/>
      <c r="AY697" s="60"/>
      <c r="AZ697" s="60">
        <v>5432</v>
      </c>
      <c r="BA697" s="60">
        <v>7640</v>
      </c>
      <c r="BB697" s="60"/>
      <c r="BC697" s="60">
        <v>9982</v>
      </c>
      <c r="BD697" s="60"/>
      <c r="BE697" s="60">
        <v>1842.1818181818182</v>
      </c>
      <c r="BF697" s="60"/>
      <c r="BG697" s="60"/>
      <c r="BH697" s="60"/>
      <c r="BI697" s="60"/>
      <c r="BJ697" s="60">
        <v>4205</v>
      </c>
      <c r="BK697" s="60">
        <v>3916</v>
      </c>
      <c r="BL697" s="60"/>
      <c r="BM697" s="60">
        <v>1714</v>
      </c>
      <c r="BN697" s="60"/>
      <c r="BO697" s="60"/>
      <c r="BP697" s="60">
        <v>4524</v>
      </c>
      <c r="BQ697" s="60">
        <v>1639</v>
      </c>
      <c r="BR697" s="60">
        <v>1074</v>
      </c>
      <c r="BS697" s="60">
        <v>4865</v>
      </c>
      <c r="BT697" s="60"/>
      <c r="BU697" s="60"/>
      <c r="BV697" s="60">
        <v>4980.0405085893935</v>
      </c>
      <c r="BW697" s="60"/>
      <c r="BX697" s="60">
        <v>5246</v>
      </c>
      <c r="BY697" s="60"/>
      <c r="BZ697" s="60"/>
      <c r="CA697" s="60">
        <v>4803.78281109</v>
      </c>
      <c r="CB697" s="60"/>
      <c r="CC697" s="60"/>
      <c r="CD697" s="60"/>
      <c r="CE697" s="60"/>
      <c r="CF697" s="60">
        <v>1610.7311963717073</v>
      </c>
      <c r="CG697" s="60"/>
      <c r="CH697" s="60"/>
      <c r="CI697" s="60"/>
      <c r="CJ697" s="60">
        <v>1636.5433579335793</v>
      </c>
      <c r="CK697" s="60"/>
      <c r="CL697" s="60"/>
      <c r="CM697" s="60">
        <v>1890</v>
      </c>
      <c r="CN697" s="60"/>
      <c r="CO697" s="60"/>
      <c r="CP697" s="60"/>
      <c r="CQ697" s="60"/>
      <c r="CR697" s="60"/>
      <c r="CS697" s="60"/>
      <c r="CT697" s="60"/>
      <c r="CU697" s="61">
        <v>2570</v>
      </c>
      <c r="CV697" s="60"/>
      <c r="CW697" s="60"/>
      <c r="CX697" s="60"/>
      <c r="CY697" s="60"/>
      <c r="CZ697" s="60"/>
      <c r="DA697" s="60"/>
      <c r="DB697" s="60"/>
      <c r="DC697" s="60"/>
      <c r="DD697" s="60"/>
      <c r="DE697" s="60">
        <v>683.22222222222229</v>
      </c>
      <c r="DF697" s="60">
        <v>2565</v>
      </c>
      <c r="DG697" s="60"/>
      <c r="DH697" s="60"/>
      <c r="DI697" s="60">
        <v>1011.9521912350597</v>
      </c>
      <c r="DJ697" s="60">
        <v>2042</v>
      </c>
      <c r="DK697" s="60">
        <v>8837</v>
      </c>
      <c r="DL697" s="60">
        <v>7079</v>
      </c>
      <c r="DM697" s="60"/>
      <c r="DN697" s="60">
        <v>10297</v>
      </c>
      <c r="DO697" s="60"/>
      <c r="DP697" s="60"/>
      <c r="DQ697" s="60">
        <v>2683</v>
      </c>
      <c r="DR697" s="60">
        <v>3037</v>
      </c>
      <c r="DS697" s="60">
        <v>2404</v>
      </c>
      <c r="DT697" s="60"/>
      <c r="DU697" s="60"/>
      <c r="DV697" s="60">
        <v>2494.3378467138941</v>
      </c>
      <c r="DW697" s="60">
        <v>2788</v>
      </c>
      <c r="DX697" s="60">
        <v>2858</v>
      </c>
      <c r="DY697" s="60"/>
      <c r="DZ697" s="60"/>
      <c r="EA697" s="60">
        <v>1626.4219463163872</v>
      </c>
      <c r="EB697" s="60">
        <v>2368.6242203802967</v>
      </c>
      <c r="EC697" s="60"/>
      <c r="ED697" s="60"/>
      <c r="EE697" s="60"/>
      <c r="EF697" s="60"/>
      <c r="EG697" s="60">
        <v>3912</v>
      </c>
      <c r="EH697" s="60"/>
      <c r="EI697" s="60">
        <v>1651</v>
      </c>
      <c r="EJ697" s="60"/>
      <c r="EK697" s="60"/>
      <c r="EL697" s="60">
        <v>3566</v>
      </c>
      <c r="EM697" s="60"/>
      <c r="EN697" s="60"/>
      <c r="EO697" s="60">
        <v>8370</v>
      </c>
      <c r="EP697" s="60"/>
      <c r="EQ697" s="60"/>
      <c r="ER697" s="60"/>
      <c r="ES697" s="60"/>
      <c r="ET697" s="60"/>
      <c r="EU697" s="60"/>
      <c r="EV697" s="60"/>
      <c r="EW697" s="60"/>
      <c r="EX697" s="60"/>
      <c r="EY697" s="60"/>
      <c r="EZ697" s="60">
        <v>2324</v>
      </c>
      <c r="FA697" s="60">
        <v>2200</v>
      </c>
      <c r="FB697" s="60"/>
      <c r="FC697" s="60"/>
      <c r="FD697" s="60"/>
      <c r="FE697" s="60">
        <v>5322</v>
      </c>
      <c r="FF697" s="60">
        <v>11171.448105736908</v>
      </c>
      <c r="FG697" s="60"/>
      <c r="FH697" s="60">
        <v>4538</v>
      </c>
      <c r="FI697" s="60"/>
      <c r="FJ697" s="60"/>
      <c r="FK697" s="60">
        <v>2072</v>
      </c>
      <c r="FL697" s="60">
        <v>3272</v>
      </c>
      <c r="FM697" s="60">
        <v>931.21936459909216</v>
      </c>
      <c r="FN697" s="60">
        <v>965.62339514978578</v>
      </c>
    </row>
    <row r="698" spans="1:170" ht="15.6" x14ac:dyDescent="0.3">
      <c r="A698" s="56">
        <v>1940</v>
      </c>
      <c r="B698" s="60"/>
      <c r="C698" s="60"/>
      <c r="D698" s="60"/>
      <c r="E698" s="60"/>
      <c r="F698" s="60">
        <v>6633</v>
      </c>
      <c r="G698" s="60"/>
      <c r="H698" s="60">
        <v>9828</v>
      </c>
      <c r="I698" s="60">
        <v>6311</v>
      </c>
      <c r="J698" s="60"/>
      <c r="K698" s="60"/>
      <c r="L698" s="60">
        <v>7272</v>
      </c>
      <c r="M698" s="60"/>
      <c r="N698" s="60"/>
      <c r="O698" s="60"/>
      <c r="P698" s="60">
        <v>2683</v>
      </c>
      <c r="Q698" s="60"/>
      <c r="R698" s="60"/>
      <c r="S698" s="60"/>
      <c r="T698" s="60">
        <v>2667</v>
      </c>
      <c r="U698" s="60">
        <v>1610</v>
      </c>
      <c r="V698" s="60"/>
      <c r="W698" s="60"/>
      <c r="X698" s="60"/>
      <c r="Y698" s="60">
        <v>8557</v>
      </c>
      <c r="Z698" s="60">
        <v>9802.3730687798361</v>
      </c>
      <c r="AA698" s="60">
        <v>5177</v>
      </c>
      <c r="AB698" s="60"/>
      <c r="AC698" s="60"/>
      <c r="AD698" s="60"/>
      <c r="AE698" s="60"/>
      <c r="AF698" s="60"/>
      <c r="AG698" s="60">
        <v>3021</v>
      </c>
      <c r="AH698" s="60"/>
      <c r="AI698" s="60"/>
      <c r="AJ698" s="60">
        <v>2810</v>
      </c>
      <c r="AK698" s="60"/>
      <c r="AL698" s="60">
        <v>2069</v>
      </c>
      <c r="AM698" s="60"/>
      <c r="AN698" s="60"/>
      <c r="AO698" s="60">
        <v>8612</v>
      </c>
      <c r="AP698" s="60"/>
      <c r="AQ698" s="60"/>
      <c r="AR698" s="60">
        <v>8155</v>
      </c>
      <c r="AS698" s="60"/>
      <c r="AT698" s="60"/>
      <c r="AU698" s="60">
        <v>2050</v>
      </c>
      <c r="AV698" s="60"/>
      <c r="AW698" s="60">
        <v>3166.9656266557636</v>
      </c>
      <c r="AX698" s="60"/>
      <c r="AY698" s="60"/>
      <c r="AZ698" s="60">
        <v>5133</v>
      </c>
      <c r="BA698" s="60">
        <v>6443</v>
      </c>
      <c r="BB698" s="60"/>
      <c r="BC698" s="60">
        <v>10928</v>
      </c>
      <c r="BD698" s="60"/>
      <c r="BE698" s="60"/>
      <c r="BF698" s="60"/>
      <c r="BG698" s="60"/>
      <c r="BH698" s="60"/>
      <c r="BI698" s="60"/>
      <c r="BJ698" s="60">
        <v>3543</v>
      </c>
      <c r="BK698" s="60">
        <v>4371</v>
      </c>
      <c r="BL698" s="60"/>
      <c r="BM698" s="60">
        <v>1782</v>
      </c>
      <c r="BN698" s="60"/>
      <c r="BO698" s="60"/>
      <c r="BP698" s="60">
        <v>4186</v>
      </c>
      <c r="BQ698" s="60">
        <v>1766</v>
      </c>
      <c r="BR698" s="60">
        <v>1093</v>
      </c>
      <c r="BS698" s="60">
        <v>4865</v>
      </c>
      <c r="BT698" s="60"/>
      <c r="BU698" s="60"/>
      <c r="BV698" s="60">
        <v>5235.0191921034648</v>
      </c>
      <c r="BW698" s="60"/>
      <c r="BX698" s="60">
        <v>5099</v>
      </c>
      <c r="BY698" s="60"/>
      <c r="BZ698" s="60"/>
      <c r="CA698" s="60">
        <v>4882.3985278199998</v>
      </c>
      <c r="CB698" s="60"/>
      <c r="CC698" s="60"/>
      <c r="CD698" s="60"/>
      <c r="CE698" s="60"/>
      <c r="CF698" s="60">
        <v>1975.236134586235</v>
      </c>
      <c r="CG698" s="60"/>
      <c r="CH698" s="60"/>
      <c r="CI698" s="60"/>
      <c r="CJ698" s="60">
        <v>1680.1457564575644</v>
      </c>
      <c r="CK698" s="60"/>
      <c r="CL698" s="60"/>
      <c r="CM698" s="60">
        <v>1994</v>
      </c>
      <c r="CN698" s="60"/>
      <c r="CO698" s="60"/>
      <c r="CP698" s="60"/>
      <c r="CQ698" s="60"/>
      <c r="CR698" s="60"/>
      <c r="CS698" s="60"/>
      <c r="CT698" s="60"/>
      <c r="CU698" s="61">
        <v>2560</v>
      </c>
      <c r="CV698" s="60"/>
      <c r="CW698" s="60"/>
      <c r="CX698" s="60"/>
      <c r="CY698" s="60"/>
      <c r="CZ698" s="60"/>
      <c r="DA698" s="60"/>
      <c r="DB698" s="60"/>
      <c r="DC698" s="60"/>
      <c r="DD698" s="60"/>
      <c r="DE698" s="60">
        <v>686.4074074074075</v>
      </c>
      <c r="DF698" s="60">
        <v>2037</v>
      </c>
      <c r="DG698" s="60"/>
      <c r="DH698" s="60"/>
      <c r="DI698" s="60">
        <v>878.0876494023903</v>
      </c>
      <c r="DJ698" s="60">
        <v>2179</v>
      </c>
      <c r="DK698" s="60">
        <v>7701</v>
      </c>
      <c r="DL698" s="60">
        <v>6437</v>
      </c>
      <c r="DM698" s="60"/>
      <c r="DN698" s="60">
        <v>10042</v>
      </c>
      <c r="DO698" s="60"/>
      <c r="DP698" s="60"/>
      <c r="DQ698" s="60">
        <v>2651</v>
      </c>
      <c r="DR698" s="60">
        <v>3046</v>
      </c>
      <c r="DS698" s="60">
        <v>2402</v>
      </c>
      <c r="DT698" s="60"/>
      <c r="DU698" s="60"/>
      <c r="DV698" s="60">
        <v>2623.7305037798837</v>
      </c>
      <c r="DW698" s="60">
        <v>2574</v>
      </c>
      <c r="DX698" s="60">
        <v>2644</v>
      </c>
      <c r="DY698" s="60"/>
      <c r="DZ698" s="60"/>
      <c r="EA698" s="60">
        <v>1582.9591938831786</v>
      </c>
      <c r="EB698" s="60">
        <v>2529.3845038478617</v>
      </c>
      <c r="EC698" s="60"/>
      <c r="ED698" s="60"/>
      <c r="EE698" s="60"/>
      <c r="EF698" s="60"/>
      <c r="EG698" s="60"/>
      <c r="EH698" s="60"/>
      <c r="EI698" s="60">
        <v>1773</v>
      </c>
      <c r="EJ698" s="60"/>
      <c r="EK698" s="60"/>
      <c r="EL698" s="60">
        <v>3417</v>
      </c>
      <c r="EM698" s="60"/>
      <c r="EN698" s="60"/>
      <c r="EO698" s="60">
        <v>7739</v>
      </c>
      <c r="EP698" s="60"/>
      <c r="EQ698" s="60"/>
      <c r="ER698" s="60"/>
      <c r="ES698" s="60"/>
      <c r="ET698" s="60"/>
      <c r="EU698" s="60"/>
      <c r="EV698" s="60"/>
      <c r="EW698" s="60"/>
      <c r="EX698" s="60"/>
      <c r="EY698" s="60"/>
      <c r="EZ698" s="60">
        <v>2146</v>
      </c>
      <c r="FA698" s="60">
        <v>1992</v>
      </c>
      <c r="FB698" s="60"/>
      <c r="FC698" s="60"/>
      <c r="FD698" s="60"/>
      <c r="FE698" s="60">
        <v>4983</v>
      </c>
      <c r="FF698" s="60">
        <v>12005.095163215066</v>
      </c>
      <c r="FG698" s="60"/>
      <c r="FH698" s="60">
        <v>4769</v>
      </c>
      <c r="FI698" s="60"/>
      <c r="FJ698" s="60"/>
      <c r="FK698" s="60"/>
      <c r="FL698" s="60">
        <v>3419</v>
      </c>
      <c r="FM698" s="60">
        <v>1017.3252647503781</v>
      </c>
      <c r="FN698" s="60"/>
    </row>
    <row r="699" spans="1:170" ht="15.6" x14ac:dyDescent="0.3">
      <c r="A699" s="56">
        <v>1941</v>
      </c>
      <c r="B699" s="60"/>
      <c r="C699" s="60"/>
      <c r="D699" s="60"/>
      <c r="E699" s="60"/>
      <c r="F699" s="60">
        <v>6861</v>
      </c>
      <c r="G699" s="60"/>
      <c r="H699" s="60">
        <v>10820</v>
      </c>
      <c r="I699" s="60">
        <v>6722</v>
      </c>
      <c r="J699" s="60"/>
      <c r="K699" s="60"/>
      <c r="L699" s="60">
        <v>6947</v>
      </c>
      <c r="M699" s="60"/>
      <c r="N699" s="60"/>
      <c r="O699" s="60"/>
      <c r="P699" s="60">
        <v>2386</v>
      </c>
      <c r="Q699" s="60"/>
      <c r="R699" s="60"/>
      <c r="S699" s="60"/>
      <c r="T699" s="60">
        <v>2823</v>
      </c>
      <c r="U699" s="60">
        <v>1683</v>
      </c>
      <c r="V699" s="60"/>
      <c r="W699" s="60"/>
      <c r="X699" s="60"/>
      <c r="Y699" s="60">
        <v>9645</v>
      </c>
      <c r="Z699" s="60">
        <v>9217.3489045197221</v>
      </c>
      <c r="AA699" s="60">
        <v>5091</v>
      </c>
      <c r="AB699" s="60"/>
      <c r="AC699" s="60"/>
      <c r="AD699" s="60"/>
      <c r="AE699" s="60"/>
      <c r="AF699" s="60"/>
      <c r="AG699" s="60">
        <v>2992</v>
      </c>
      <c r="AH699" s="60"/>
      <c r="AI699" s="60"/>
      <c r="AJ699" s="60">
        <v>3097</v>
      </c>
      <c r="AK699" s="60"/>
      <c r="AL699" s="60">
        <v>2198</v>
      </c>
      <c r="AM699" s="60"/>
      <c r="AN699" s="60"/>
      <c r="AO699" s="60">
        <v>9103</v>
      </c>
      <c r="AP699" s="60"/>
      <c r="AQ699" s="60"/>
      <c r="AR699" s="60">
        <v>7291</v>
      </c>
      <c r="AS699" s="60"/>
      <c r="AT699" s="60"/>
      <c r="AU699" s="60">
        <v>2016</v>
      </c>
      <c r="AV699" s="60"/>
      <c r="AW699" s="60">
        <v>3187.3041800688611</v>
      </c>
      <c r="AX699" s="60"/>
      <c r="AY699" s="60"/>
      <c r="AZ699" s="60">
        <v>5295</v>
      </c>
      <c r="BA699" s="60">
        <v>5274</v>
      </c>
      <c r="BB699" s="60"/>
      <c r="BC699" s="60">
        <v>11926</v>
      </c>
      <c r="BD699" s="60"/>
      <c r="BE699" s="60"/>
      <c r="BF699" s="60"/>
      <c r="BG699" s="60"/>
      <c r="BH699" s="60"/>
      <c r="BI699" s="60"/>
      <c r="BJ699" s="60">
        <v>2987</v>
      </c>
      <c r="BK699" s="60">
        <v>4503</v>
      </c>
      <c r="BL699" s="60"/>
      <c r="BM699" s="60">
        <v>1747</v>
      </c>
      <c r="BN699" s="60"/>
      <c r="BO699" s="60"/>
      <c r="BP699" s="60">
        <v>4186</v>
      </c>
      <c r="BQ699" s="60">
        <v>1808</v>
      </c>
      <c r="BR699" s="60">
        <v>1101</v>
      </c>
      <c r="BS699" s="60">
        <v>4865</v>
      </c>
      <c r="BT699" s="60"/>
      <c r="BU699" s="60"/>
      <c r="BV699" s="60">
        <v>5916.1526784455473</v>
      </c>
      <c r="BW699" s="60"/>
      <c r="BX699" s="60">
        <v>4967</v>
      </c>
      <c r="BY699" s="60"/>
      <c r="BZ699" s="60"/>
      <c r="CA699" s="60">
        <v>4986.2400000000007</v>
      </c>
      <c r="CB699" s="60"/>
      <c r="CC699" s="60">
        <v>1128.8847926267281</v>
      </c>
      <c r="CD699" s="60"/>
      <c r="CE699" s="60"/>
      <c r="CF699" s="60">
        <v>2107.2474838148382</v>
      </c>
      <c r="CG699" s="60"/>
      <c r="CH699" s="60"/>
      <c r="CI699" s="60"/>
      <c r="CJ699" s="60">
        <v>1840.0212177121771</v>
      </c>
      <c r="CK699" s="60"/>
      <c r="CL699" s="60"/>
      <c r="CM699" s="60">
        <v>2036</v>
      </c>
      <c r="CN699" s="60"/>
      <c r="CO699" s="60"/>
      <c r="CP699" s="60"/>
      <c r="CQ699" s="60"/>
      <c r="CR699" s="60"/>
      <c r="CS699" s="60"/>
      <c r="CT699" s="60"/>
      <c r="CU699" s="61">
        <v>2738</v>
      </c>
      <c r="CV699" s="60"/>
      <c r="CW699" s="60"/>
      <c r="CX699" s="60"/>
      <c r="CY699" s="60"/>
      <c r="CZ699" s="60"/>
      <c r="DA699" s="60"/>
      <c r="DB699" s="60"/>
      <c r="DC699" s="60"/>
      <c r="DD699" s="60"/>
      <c r="DE699" s="60">
        <v>684.81481481481489</v>
      </c>
      <c r="DF699" s="60">
        <v>1973</v>
      </c>
      <c r="DG699" s="60"/>
      <c r="DH699" s="60"/>
      <c r="DI699" s="60"/>
      <c r="DJ699" s="60">
        <v>2354</v>
      </c>
      <c r="DK699" s="60">
        <v>7222</v>
      </c>
      <c r="DL699" s="60">
        <v>6554</v>
      </c>
      <c r="DM699" s="60"/>
      <c r="DN699" s="60">
        <v>9770</v>
      </c>
      <c r="DO699" s="60"/>
      <c r="DP699" s="60"/>
      <c r="DQ699" s="60">
        <v>2911</v>
      </c>
      <c r="DR699" s="60">
        <v>2997</v>
      </c>
      <c r="DS699" s="60"/>
      <c r="DT699" s="60"/>
      <c r="DU699" s="60"/>
      <c r="DV699" s="60">
        <v>2621.043296601677</v>
      </c>
      <c r="DW699" s="60">
        <v>2785</v>
      </c>
      <c r="DX699" s="60">
        <v>2627</v>
      </c>
      <c r="DY699" s="60"/>
      <c r="DZ699" s="60"/>
      <c r="EA699" s="60">
        <v>1626.4219463163874</v>
      </c>
      <c r="EB699" s="60">
        <v>2358.2984922514556</v>
      </c>
      <c r="EC699" s="60"/>
      <c r="ED699" s="60"/>
      <c r="EE699" s="60"/>
      <c r="EF699" s="60"/>
      <c r="EG699" s="60"/>
      <c r="EH699" s="60"/>
      <c r="EI699" s="60">
        <v>1714</v>
      </c>
      <c r="EJ699" s="60"/>
      <c r="EK699" s="60"/>
      <c r="EL699" s="60"/>
      <c r="EM699" s="60"/>
      <c r="EN699" s="60"/>
      <c r="EO699" s="60">
        <v>7511</v>
      </c>
      <c r="EP699" s="60"/>
      <c r="EQ699" s="60"/>
      <c r="ER699" s="60"/>
      <c r="ES699" s="60"/>
      <c r="ET699" s="60"/>
      <c r="EU699" s="60"/>
      <c r="EV699" s="60"/>
      <c r="EW699" s="60"/>
      <c r="EX699" s="60"/>
      <c r="EY699" s="60"/>
      <c r="EZ699" s="60">
        <v>1932</v>
      </c>
      <c r="FA699" s="60"/>
      <c r="FB699" s="60"/>
      <c r="FC699" s="60">
        <v>1126.8777292576419</v>
      </c>
      <c r="FD699" s="60"/>
      <c r="FE699" s="60">
        <v>5225</v>
      </c>
      <c r="FF699" s="60">
        <v>13553.401661236254</v>
      </c>
      <c r="FG699" s="60"/>
      <c r="FH699" s="60">
        <v>4635</v>
      </c>
      <c r="FI699" s="60"/>
      <c r="FJ699" s="60"/>
      <c r="FK699" s="60"/>
      <c r="FL699" s="60">
        <v>3510</v>
      </c>
      <c r="FM699" s="60">
        <v>918.46293494704992</v>
      </c>
      <c r="FN699" s="60"/>
    </row>
    <row r="700" spans="1:170" ht="15.6" x14ac:dyDescent="0.3">
      <c r="A700" s="56">
        <v>1942</v>
      </c>
      <c r="B700" s="60"/>
      <c r="C700" s="60"/>
      <c r="D700" s="60"/>
      <c r="E700" s="60"/>
      <c r="F700" s="60">
        <v>6829</v>
      </c>
      <c r="G700" s="60"/>
      <c r="H700" s="60">
        <v>11963</v>
      </c>
      <c r="I700" s="60">
        <v>6349</v>
      </c>
      <c r="J700" s="60"/>
      <c r="K700" s="60"/>
      <c r="L700" s="60">
        <v>6371</v>
      </c>
      <c r="M700" s="60"/>
      <c r="N700" s="60"/>
      <c r="O700" s="60"/>
      <c r="P700" s="60">
        <v>2299</v>
      </c>
      <c r="Q700" s="60"/>
      <c r="R700" s="60"/>
      <c r="S700" s="60"/>
      <c r="T700" s="60">
        <v>2860</v>
      </c>
      <c r="U700" s="60">
        <v>1584</v>
      </c>
      <c r="V700" s="60"/>
      <c r="W700" s="60"/>
      <c r="X700" s="60"/>
      <c r="Y700" s="60">
        <v>11210</v>
      </c>
      <c r="Z700" s="60">
        <v>8739.7669686160243</v>
      </c>
      <c r="AA700" s="60">
        <v>5161</v>
      </c>
      <c r="AB700" s="60"/>
      <c r="AC700" s="60"/>
      <c r="AD700" s="60"/>
      <c r="AE700" s="60"/>
      <c r="AF700" s="60"/>
      <c r="AG700" s="60">
        <v>2920</v>
      </c>
      <c r="AH700" s="60"/>
      <c r="AI700" s="60"/>
      <c r="AJ700" s="60">
        <v>2691</v>
      </c>
      <c r="AK700" s="60"/>
      <c r="AL700" s="60">
        <v>2198</v>
      </c>
      <c r="AM700" s="60"/>
      <c r="AN700" s="60"/>
      <c r="AO700" s="60">
        <v>9149</v>
      </c>
      <c r="AP700" s="60"/>
      <c r="AQ700" s="60"/>
      <c r="AR700" s="60">
        <v>7379</v>
      </c>
      <c r="AS700" s="60"/>
      <c r="AT700" s="60"/>
      <c r="AU700" s="60">
        <v>2056</v>
      </c>
      <c r="AV700" s="60"/>
      <c r="AW700" s="60">
        <v>3389.0808442819339</v>
      </c>
      <c r="AX700" s="60"/>
      <c r="AY700" s="60"/>
      <c r="AZ700" s="60">
        <v>5303</v>
      </c>
      <c r="BA700" s="60">
        <v>4752</v>
      </c>
      <c r="BB700" s="60"/>
      <c r="BC700" s="60">
        <v>12176</v>
      </c>
      <c r="BD700" s="60"/>
      <c r="BE700" s="60">
        <v>1603.1443850267381</v>
      </c>
      <c r="BF700" s="60"/>
      <c r="BG700" s="60"/>
      <c r="BH700" s="60"/>
      <c r="BI700" s="60"/>
      <c r="BJ700" s="60">
        <v>2517</v>
      </c>
      <c r="BK700" s="60">
        <v>4463</v>
      </c>
      <c r="BL700" s="60"/>
      <c r="BM700" s="60">
        <v>1557</v>
      </c>
      <c r="BN700" s="60"/>
      <c r="BO700" s="60"/>
      <c r="BP700" s="60">
        <v>4372</v>
      </c>
      <c r="BQ700" s="60"/>
      <c r="BR700" s="60">
        <v>1082</v>
      </c>
      <c r="BS700" s="60">
        <v>4865</v>
      </c>
      <c r="BT700" s="60"/>
      <c r="BU700" s="60"/>
      <c r="BV700" s="60">
        <v>6832.1396629470482</v>
      </c>
      <c r="BW700" s="60"/>
      <c r="BX700" s="60">
        <v>4661</v>
      </c>
      <c r="BY700" s="60">
        <v>1546</v>
      </c>
      <c r="BZ700" s="60"/>
      <c r="CA700" s="60">
        <v>4938.54</v>
      </c>
      <c r="CB700" s="60"/>
      <c r="CC700" s="60">
        <v>1112.9400921658985</v>
      </c>
      <c r="CD700" s="60"/>
      <c r="CE700" s="60"/>
      <c r="CF700" s="60">
        <v>1645.7219918876151</v>
      </c>
      <c r="CG700" s="60"/>
      <c r="CH700" s="60"/>
      <c r="CI700" s="60"/>
      <c r="CJ700" s="60">
        <v>1985.3625461254612</v>
      </c>
      <c r="CK700" s="60"/>
      <c r="CL700" s="60"/>
      <c r="CM700" s="60">
        <v>2109</v>
      </c>
      <c r="CN700" s="60"/>
      <c r="CO700" s="60"/>
      <c r="CP700" s="60"/>
      <c r="CQ700" s="60"/>
      <c r="CR700" s="60"/>
      <c r="CS700" s="60"/>
      <c r="CT700" s="60"/>
      <c r="CU700" s="61">
        <v>2817</v>
      </c>
      <c r="CV700" s="60"/>
      <c r="CW700" s="60"/>
      <c r="CX700" s="60"/>
      <c r="CY700" s="60"/>
      <c r="CZ700" s="60"/>
      <c r="DA700" s="60"/>
      <c r="DB700" s="60"/>
      <c r="DC700" s="60"/>
      <c r="DD700" s="60"/>
      <c r="DE700" s="60"/>
      <c r="DF700" s="60">
        <v>2667</v>
      </c>
      <c r="DG700" s="60"/>
      <c r="DH700" s="60"/>
      <c r="DI700" s="60">
        <v>988.04780876494021</v>
      </c>
      <c r="DJ700" s="60">
        <v>2214</v>
      </c>
      <c r="DK700" s="60">
        <v>6546</v>
      </c>
      <c r="DL700" s="60">
        <v>6261</v>
      </c>
      <c r="DM700" s="60"/>
      <c r="DN700" s="60">
        <v>10779</v>
      </c>
      <c r="DO700" s="60"/>
      <c r="DP700" s="60"/>
      <c r="DQ700" s="60">
        <v>2896</v>
      </c>
      <c r="DR700" s="60">
        <v>2880</v>
      </c>
      <c r="DS700" s="60"/>
      <c r="DT700" s="60"/>
      <c r="DU700" s="60"/>
      <c r="DV700" s="60">
        <v>2399.6421784847976</v>
      </c>
      <c r="DW700" s="60">
        <v>2723</v>
      </c>
      <c r="DX700" s="60">
        <v>2716</v>
      </c>
      <c r="DY700" s="60"/>
      <c r="DZ700" s="60"/>
      <c r="EA700" s="60">
        <v>1505.1837421605949</v>
      </c>
      <c r="EB700" s="60">
        <v>2553.8420004004734</v>
      </c>
      <c r="EC700" s="60"/>
      <c r="ED700" s="60"/>
      <c r="EE700" s="60"/>
      <c r="EF700" s="60"/>
      <c r="EG700" s="60"/>
      <c r="EH700" s="60"/>
      <c r="EI700" s="60">
        <v>1828</v>
      </c>
      <c r="EJ700" s="60"/>
      <c r="EK700" s="60"/>
      <c r="EL700" s="60"/>
      <c r="EM700" s="60"/>
      <c r="EN700" s="60"/>
      <c r="EO700" s="60">
        <v>7557</v>
      </c>
      <c r="EP700" s="60"/>
      <c r="EQ700" s="60"/>
      <c r="ER700" s="60"/>
      <c r="ES700" s="60"/>
      <c r="ET700" s="60"/>
      <c r="EU700" s="60"/>
      <c r="EV700" s="60"/>
      <c r="EW700" s="60"/>
      <c r="EX700" s="60"/>
      <c r="EY700" s="60"/>
      <c r="EZ700" s="60">
        <v>1994</v>
      </c>
      <c r="FA700" s="60"/>
      <c r="FB700" s="60"/>
      <c r="FC700" s="60">
        <v>1059.9344978165939</v>
      </c>
      <c r="FD700" s="60"/>
      <c r="FE700" s="60">
        <v>4838</v>
      </c>
      <c r="FF700" s="60">
        <v>14869.861152947138</v>
      </c>
      <c r="FG700" s="60"/>
      <c r="FH700" s="60">
        <v>4001</v>
      </c>
      <c r="FI700" s="60"/>
      <c r="FJ700" s="60"/>
      <c r="FK700" s="60"/>
      <c r="FL700" s="60">
        <v>3548</v>
      </c>
      <c r="FM700" s="60">
        <v>924.84114977307104</v>
      </c>
      <c r="FN700" s="60"/>
    </row>
    <row r="701" spans="1:170" ht="15.6" x14ac:dyDescent="0.3">
      <c r="A701" s="56">
        <v>1943</v>
      </c>
      <c r="B701" s="60"/>
      <c r="C701" s="60"/>
      <c r="D701" s="60"/>
      <c r="E701" s="60"/>
      <c r="F701" s="60">
        <v>6666</v>
      </c>
      <c r="G701" s="60"/>
      <c r="H701" s="60">
        <v>12278</v>
      </c>
      <c r="I701" s="60">
        <v>6480</v>
      </c>
      <c r="J701" s="60"/>
      <c r="K701" s="60"/>
      <c r="L701" s="60">
        <v>6228</v>
      </c>
      <c r="M701" s="60"/>
      <c r="N701" s="60"/>
      <c r="O701" s="60"/>
      <c r="P701" s="60">
        <v>2346</v>
      </c>
      <c r="Q701" s="60"/>
      <c r="R701" s="60"/>
      <c r="S701" s="60"/>
      <c r="T701" s="60">
        <v>2922</v>
      </c>
      <c r="U701" s="60">
        <v>1763</v>
      </c>
      <c r="V701" s="60"/>
      <c r="W701" s="60"/>
      <c r="X701" s="60"/>
      <c r="Y701" s="60">
        <v>11577</v>
      </c>
      <c r="Z701" s="60">
        <v>8642.9728580596166</v>
      </c>
      <c r="AA701" s="60">
        <v>5209</v>
      </c>
      <c r="AB701" s="60"/>
      <c r="AC701" s="60"/>
      <c r="AD701" s="60"/>
      <c r="AE701" s="60"/>
      <c r="AF701" s="60"/>
      <c r="AG701" s="60">
        <v>2856</v>
      </c>
      <c r="AH701" s="60"/>
      <c r="AI701" s="60"/>
      <c r="AJ701" s="60">
        <v>2644</v>
      </c>
      <c r="AK701" s="60"/>
      <c r="AL701" s="60">
        <v>2069</v>
      </c>
      <c r="AM701" s="60"/>
      <c r="AN701" s="60"/>
      <c r="AO701" s="60">
        <v>9389</v>
      </c>
      <c r="AP701" s="60"/>
      <c r="AQ701" s="60"/>
      <c r="AR701" s="60">
        <v>8097</v>
      </c>
      <c r="AS701" s="60"/>
      <c r="AT701" s="60"/>
      <c r="AU701" s="60">
        <v>2259</v>
      </c>
      <c r="AV701" s="60"/>
      <c r="AW701" s="60">
        <v>3546.6006377984722</v>
      </c>
      <c r="AX701" s="60"/>
      <c r="AY701" s="60"/>
      <c r="AZ701" s="60">
        <v>5893</v>
      </c>
      <c r="BA701" s="60">
        <v>4559</v>
      </c>
      <c r="BB701" s="60"/>
      <c r="BC701" s="60">
        <v>12344</v>
      </c>
      <c r="BD701" s="60"/>
      <c r="BE701" s="60">
        <v>1642.9839572192516</v>
      </c>
      <c r="BF701" s="60"/>
      <c r="BG701" s="60"/>
      <c r="BH701" s="60"/>
      <c r="BI701" s="60"/>
      <c r="BJ701" s="60">
        <v>2115</v>
      </c>
      <c r="BK701" s="60">
        <v>2925</v>
      </c>
      <c r="BL701" s="60"/>
      <c r="BM701" s="60">
        <v>1548</v>
      </c>
      <c r="BN701" s="60"/>
      <c r="BO701" s="60"/>
      <c r="BP701" s="60"/>
      <c r="BQ701" s="60"/>
      <c r="BR701" s="60">
        <v>1113</v>
      </c>
      <c r="BS701" s="60">
        <v>4865</v>
      </c>
      <c r="BT701" s="60"/>
      <c r="BU701" s="60"/>
      <c r="BV701" s="60">
        <v>7198.4536525085041</v>
      </c>
      <c r="BW701" s="60"/>
      <c r="BX701" s="60">
        <v>3931</v>
      </c>
      <c r="BY701" s="60">
        <v>1833</v>
      </c>
      <c r="BZ701" s="60"/>
      <c r="CA701" s="60">
        <v>4825.6500000000005</v>
      </c>
      <c r="CB701" s="60"/>
      <c r="CC701" s="60">
        <v>942.33179723502292</v>
      </c>
      <c r="CD701" s="60"/>
      <c r="CE701" s="60"/>
      <c r="CF701" s="60">
        <v>1685.938748423446</v>
      </c>
      <c r="CG701" s="60"/>
      <c r="CH701" s="60"/>
      <c r="CI701" s="60"/>
      <c r="CJ701" s="60">
        <v>2162.6789667896678</v>
      </c>
      <c r="CK701" s="60"/>
      <c r="CL701" s="60"/>
      <c r="CM701" s="60">
        <v>2047</v>
      </c>
      <c r="CN701" s="60"/>
      <c r="CO701" s="60"/>
      <c r="CP701" s="60"/>
      <c r="CQ701" s="60"/>
      <c r="CR701" s="60"/>
      <c r="CS701" s="60"/>
      <c r="CT701" s="60"/>
      <c r="CU701" s="61">
        <v>2844</v>
      </c>
      <c r="CV701" s="60"/>
      <c r="CW701" s="60"/>
      <c r="CX701" s="60"/>
      <c r="CY701" s="60"/>
      <c r="CZ701" s="60"/>
      <c r="DA701" s="60"/>
      <c r="DB701" s="60"/>
      <c r="DC701" s="60"/>
      <c r="DD701" s="60"/>
      <c r="DE701" s="60"/>
      <c r="DF701" s="60"/>
      <c r="DG701" s="60"/>
      <c r="DH701" s="60"/>
      <c r="DI701" s="60">
        <v>838.2470119521912</v>
      </c>
      <c r="DJ701" s="60">
        <v>2373</v>
      </c>
      <c r="DK701" s="60">
        <v>6346</v>
      </c>
      <c r="DL701" s="60">
        <v>6089</v>
      </c>
      <c r="DM701" s="60"/>
      <c r="DN701" s="60">
        <v>11043</v>
      </c>
      <c r="DO701" s="60"/>
      <c r="DP701" s="60"/>
      <c r="DQ701" s="60">
        <v>2995</v>
      </c>
      <c r="DR701" s="60">
        <v>2876</v>
      </c>
      <c r="DS701" s="60"/>
      <c r="DT701" s="60"/>
      <c r="DU701" s="60"/>
      <c r="DV701" s="60">
        <v>2462.0046365633925</v>
      </c>
      <c r="DW701" s="60">
        <v>2879</v>
      </c>
      <c r="DX701" s="60">
        <v>2710</v>
      </c>
      <c r="DY701" s="60"/>
      <c r="DZ701" s="60"/>
      <c r="EA701" s="60">
        <v>1706.4849113249295</v>
      </c>
      <c r="EB701" s="60">
        <v>2447.8041387484141</v>
      </c>
      <c r="EC701" s="60"/>
      <c r="ED701" s="60"/>
      <c r="EE701" s="60"/>
      <c r="EF701" s="60"/>
      <c r="EG701" s="60"/>
      <c r="EH701" s="60"/>
      <c r="EI701" s="60">
        <v>1970</v>
      </c>
      <c r="EJ701" s="60"/>
      <c r="EK701" s="60"/>
      <c r="EL701" s="60"/>
      <c r="EM701" s="60"/>
      <c r="EN701" s="60"/>
      <c r="EO701" s="60">
        <v>7779</v>
      </c>
      <c r="EP701" s="60"/>
      <c r="EQ701" s="60"/>
      <c r="ER701" s="60"/>
      <c r="ES701" s="60"/>
      <c r="ET701" s="60"/>
      <c r="EU701" s="60"/>
      <c r="EV701" s="60"/>
      <c r="EW701" s="60"/>
      <c r="EX701" s="60"/>
      <c r="EY701" s="60"/>
      <c r="EZ701" s="60">
        <v>1792</v>
      </c>
      <c r="FA701" s="60"/>
      <c r="FB701" s="60"/>
      <c r="FC701" s="60">
        <v>991.39737991266384</v>
      </c>
      <c r="FD701" s="60"/>
      <c r="FE701" s="60">
        <v>4693</v>
      </c>
      <c r="FF701" s="60">
        <v>16050.217416219604</v>
      </c>
      <c r="FG701" s="60"/>
      <c r="FH701" s="60">
        <v>4423</v>
      </c>
      <c r="FI701" s="60"/>
      <c r="FJ701" s="60"/>
      <c r="FK701" s="60"/>
      <c r="FL701" s="60">
        <v>3558</v>
      </c>
      <c r="FM701" s="60">
        <v>956.73222390317699</v>
      </c>
      <c r="FN701" s="60"/>
    </row>
    <row r="702" spans="1:170" ht="15.6" x14ac:dyDescent="0.3">
      <c r="A702" s="56">
        <v>1944</v>
      </c>
      <c r="B702" s="60"/>
      <c r="C702" s="60"/>
      <c r="D702" s="60"/>
      <c r="E702" s="60"/>
      <c r="F702" s="60">
        <v>7299</v>
      </c>
      <c r="G702" s="60"/>
      <c r="H702" s="60">
        <v>11735</v>
      </c>
      <c r="I702" s="60">
        <v>6618</v>
      </c>
      <c r="J702" s="60"/>
      <c r="K702" s="60"/>
      <c r="L702" s="60">
        <v>6554</v>
      </c>
      <c r="M702" s="60"/>
      <c r="N702" s="60"/>
      <c r="O702" s="60"/>
      <c r="P702" s="60">
        <v>2087</v>
      </c>
      <c r="Q702" s="60"/>
      <c r="R702" s="60"/>
      <c r="S702" s="60"/>
      <c r="T702" s="60">
        <v>2888</v>
      </c>
      <c r="U702" s="60">
        <v>1785</v>
      </c>
      <c r="V702" s="60"/>
      <c r="W702" s="60"/>
      <c r="X702" s="60"/>
      <c r="Y702" s="60">
        <v>11864</v>
      </c>
      <c r="Z702" s="60">
        <v>8890.7388114786136</v>
      </c>
      <c r="AA702" s="60">
        <v>5209</v>
      </c>
      <c r="AB702" s="60"/>
      <c r="AC702" s="60"/>
      <c r="AD702" s="60"/>
      <c r="AE702" s="60"/>
      <c r="AF702" s="60"/>
      <c r="AG702" s="60">
        <v>2970</v>
      </c>
      <c r="AH702" s="60"/>
      <c r="AI702" s="60"/>
      <c r="AJ702" s="60">
        <v>2326</v>
      </c>
      <c r="AK702" s="60"/>
      <c r="AL702" s="60">
        <v>2275</v>
      </c>
      <c r="AM702" s="60"/>
      <c r="AN702" s="60"/>
      <c r="AO702" s="60">
        <v>9698</v>
      </c>
      <c r="AP702" s="60"/>
      <c r="AQ702" s="60"/>
      <c r="AR702" s="60">
        <v>8835</v>
      </c>
      <c r="AS702" s="60"/>
      <c r="AT702" s="60"/>
      <c r="AU702" s="60">
        <v>2230</v>
      </c>
      <c r="AV702" s="60"/>
      <c r="AW702" s="60">
        <v>3670.8442869089454</v>
      </c>
      <c r="AX702" s="60"/>
      <c r="AY702" s="60"/>
      <c r="AZ702" s="60">
        <v>5874</v>
      </c>
      <c r="BA702" s="60">
        <v>3861</v>
      </c>
      <c r="BB702" s="60"/>
      <c r="BC702" s="60">
        <v>11803</v>
      </c>
      <c r="BD702" s="60"/>
      <c r="BE702" s="60">
        <v>1611.1122994652408</v>
      </c>
      <c r="BF702" s="60"/>
      <c r="BG702" s="60"/>
      <c r="BH702" s="60"/>
      <c r="BI702" s="60"/>
      <c r="BJ702" s="60">
        <v>1779</v>
      </c>
      <c r="BK702" s="60">
        <v>2775</v>
      </c>
      <c r="BL702" s="60"/>
      <c r="BM702" s="60">
        <v>1545</v>
      </c>
      <c r="BN702" s="60"/>
      <c r="BO702" s="60"/>
      <c r="BP702" s="60"/>
      <c r="BQ702" s="60"/>
      <c r="BR702" s="60">
        <v>1089</v>
      </c>
      <c r="BS702" s="60">
        <v>4865</v>
      </c>
      <c r="BT702" s="60"/>
      <c r="BU702" s="60"/>
      <c r="BV702" s="60">
        <v>7775.6358815364883</v>
      </c>
      <c r="BW702" s="60"/>
      <c r="BX702" s="60">
        <v>3162</v>
      </c>
      <c r="BY702" s="60"/>
      <c r="BZ702" s="60"/>
      <c r="CA702" s="60">
        <v>4816.1100000000006</v>
      </c>
      <c r="CB702" s="60"/>
      <c r="CC702" s="60">
        <v>1119.3179723502303</v>
      </c>
      <c r="CD702" s="60"/>
      <c r="CE702" s="60"/>
      <c r="CF702" s="60"/>
      <c r="CG702" s="60"/>
      <c r="CH702" s="60"/>
      <c r="CI702" s="60"/>
      <c r="CJ702" s="60">
        <v>2284.7656826568264</v>
      </c>
      <c r="CK702" s="60"/>
      <c r="CL702" s="60"/>
      <c r="CM702" s="60">
        <v>1839</v>
      </c>
      <c r="CN702" s="60"/>
      <c r="CO702" s="60"/>
      <c r="CP702" s="60"/>
      <c r="CQ702" s="60"/>
      <c r="CR702" s="60"/>
      <c r="CS702" s="60"/>
      <c r="CT702" s="60"/>
      <c r="CU702" s="61">
        <v>2998</v>
      </c>
      <c r="CV702" s="60"/>
      <c r="CW702" s="60"/>
      <c r="CX702" s="60"/>
      <c r="CY702" s="60"/>
      <c r="CZ702" s="60"/>
      <c r="DA702" s="60"/>
      <c r="DB702" s="60"/>
      <c r="DC702" s="60"/>
      <c r="DD702" s="60"/>
      <c r="DE702" s="60"/>
      <c r="DF702" s="60"/>
      <c r="DG702" s="60"/>
      <c r="DH702" s="60"/>
      <c r="DI702" s="60"/>
      <c r="DJ702" s="60">
        <v>2299</v>
      </c>
      <c r="DK702" s="60">
        <v>4222</v>
      </c>
      <c r="DL702" s="60">
        <v>5719</v>
      </c>
      <c r="DM702" s="60"/>
      <c r="DN702" s="60">
        <v>10947</v>
      </c>
      <c r="DO702" s="60"/>
      <c r="DP702" s="60"/>
      <c r="DQ702" s="60">
        <v>3156</v>
      </c>
      <c r="DR702" s="60">
        <v>3070</v>
      </c>
      <c r="DS702" s="60"/>
      <c r="DT702" s="60"/>
      <c r="DU702" s="60"/>
      <c r="DV702" s="60"/>
      <c r="DW702" s="60">
        <v>3017</v>
      </c>
      <c r="DX702" s="60">
        <v>2705</v>
      </c>
      <c r="DY702" s="60"/>
      <c r="DZ702" s="60"/>
      <c r="EA702" s="60">
        <v>1290.1574932805097</v>
      </c>
      <c r="EB702" s="60">
        <v>2391.6349296698304</v>
      </c>
      <c r="EC702" s="60"/>
      <c r="ED702" s="60"/>
      <c r="EE702" s="60"/>
      <c r="EF702" s="60"/>
      <c r="EG702" s="60"/>
      <c r="EH702" s="60"/>
      <c r="EI702" s="60">
        <v>1836</v>
      </c>
      <c r="EJ702" s="60"/>
      <c r="EK702" s="60"/>
      <c r="EL702" s="60"/>
      <c r="EM702" s="60"/>
      <c r="EN702" s="60"/>
      <c r="EO702" s="60">
        <v>7987</v>
      </c>
      <c r="EP702" s="60"/>
      <c r="EQ702" s="60"/>
      <c r="ER702" s="60"/>
      <c r="ES702" s="60"/>
      <c r="ET702" s="60"/>
      <c r="EU702" s="60"/>
      <c r="EV702" s="60"/>
      <c r="EW702" s="60"/>
      <c r="EX702" s="60"/>
      <c r="EY702" s="60"/>
      <c r="EZ702" s="60">
        <v>1696</v>
      </c>
      <c r="FA702" s="60"/>
      <c r="FB702" s="60"/>
      <c r="FC702" s="60">
        <v>919.67248908296949</v>
      </c>
      <c r="FD702" s="60"/>
      <c r="FE702" s="60">
        <v>5322</v>
      </c>
      <c r="FF702" s="60">
        <v>16999.327167581923</v>
      </c>
      <c r="FG702" s="60"/>
      <c r="FH702" s="60">
        <v>4769</v>
      </c>
      <c r="FI702" s="60"/>
      <c r="FJ702" s="60"/>
      <c r="FK702" s="60"/>
      <c r="FL702" s="60">
        <v>3610</v>
      </c>
      <c r="FM702" s="60">
        <v>945.57034795763991</v>
      </c>
      <c r="FN702" s="60">
        <v>855.67617689015674</v>
      </c>
    </row>
    <row r="703" spans="1:170" ht="15.6" x14ac:dyDescent="0.3">
      <c r="A703" s="56">
        <v>1945</v>
      </c>
      <c r="B703" s="60"/>
      <c r="C703" s="60"/>
      <c r="D703" s="60"/>
      <c r="E703" s="60"/>
      <c r="F703" s="60">
        <v>6943</v>
      </c>
      <c r="G703" s="60"/>
      <c r="H703" s="60">
        <v>11026</v>
      </c>
      <c r="I703" s="60">
        <v>2750</v>
      </c>
      <c r="J703" s="60"/>
      <c r="K703" s="60"/>
      <c r="L703" s="60">
        <v>6907</v>
      </c>
      <c r="M703" s="60"/>
      <c r="N703" s="60"/>
      <c r="O703" s="60"/>
      <c r="P703" s="60">
        <v>1710</v>
      </c>
      <c r="Q703" s="60"/>
      <c r="R703" s="60"/>
      <c r="S703" s="60"/>
      <c r="T703" s="60">
        <v>2966</v>
      </c>
      <c r="U703" s="60">
        <v>1792</v>
      </c>
      <c r="V703" s="60"/>
      <c r="W703" s="60"/>
      <c r="X703" s="60"/>
      <c r="Y703" s="60">
        <v>11370</v>
      </c>
      <c r="Z703" s="60">
        <v>8839.315263239394</v>
      </c>
      <c r="AA703" s="60">
        <v>5553</v>
      </c>
      <c r="AB703" s="60"/>
      <c r="AC703" s="60"/>
      <c r="AD703" s="60"/>
      <c r="AE703" s="60"/>
      <c r="AF703" s="60"/>
      <c r="AG703" s="60">
        <v>3027</v>
      </c>
      <c r="AH703" s="60"/>
      <c r="AI703" s="60"/>
      <c r="AJ703" s="60">
        <v>2573</v>
      </c>
      <c r="AK703" s="60"/>
      <c r="AL703" s="60">
        <v>2275</v>
      </c>
      <c r="AM703" s="60"/>
      <c r="AN703" s="60"/>
      <c r="AO703" s="60">
        <v>7195</v>
      </c>
      <c r="AP703" s="60"/>
      <c r="AQ703" s="60"/>
      <c r="AR703" s="60">
        <v>8075</v>
      </c>
      <c r="AS703" s="60"/>
      <c r="AT703" s="60"/>
      <c r="AU703" s="60">
        <v>2182</v>
      </c>
      <c r="AV703" s="60"/>
      <c r="AW703" s="60">
        <v>3352.9291996645211</v>
      </c>
      <c r="AX703" s="60"/>
      <c r="AY703" s="60"/>
      <c r="AZ703" s="60">
        <v>5499</v>
      </c>
      <c r="BA703" s="60">
        <v>4101</v>
      </c>
      <c r="BB703" s="60"/>
      <c r="BC703" s="60">
        <v>11247</v>
      </c>
      <c r="BD703" s="60"/>
      <c r="BE703" s="60">
        <v>1628.6417112299466</v>
      </c>
      <c r="BF703" s="60"/>
      <c r="BG703" s="60"/>
      <c r="BH703" s="60"/>
      <c r="BI703" s="60"/>
      <c r="BJ703" s="60">
        <v>1495</v>
      </c>
      <c r="BK703" s="60">
        <v>2761</v>
      </c>
      <c r="BL703" s="60"/>
      <c r="BM703" s="60">
        <v>1873</v>
      </c>
      <c r="BN703" s="60"/>
      <c r="BO703" s="60">
        <v>1780</v>
      </c>
      <c r="BP703" s="60"/>
      <c r="BQ703" s="60"/>
      <c r="BR703" s="60">
        <v>1058</v>
      </c>
      <c r="BS703" s="60">
        <v>4812</v>
      </c>
      <c r="BT703" s="60"/>
      <c r="BU703" s="60"/>
      <c r="BV703" s="60">
        <v>8282.0798548094353</v>
      </c>
      <c r="BW703" s="60"/>
      <c r="BX703" s="60">
        <v>2831</v>
      </c>
      <c r="BY703" s="60"/>
      <c r="BZ703" s="60"/>
      <c r="CA703" s="60">
        <v>3677.67</v>
      </c>
      <c r="CB703" s="60"/>
      <c r="CC703" s="60">
        <v>1061.9170506912442</v>
      </c>
      <c r="CD703" s="60"/>
      <c r="CE703" s="60"/>
      <c r="CF703" s="60"/>
      <c r="CG703" s="60"/>
      <c r="CH703" s="60"/>
      <c r="CI703" s="60"/>
      <c r="CJ703" s="60">
        <v>2354.5295202952029</v>
      </c>
      <c r="CK703" s="60"/>
      <c r="CL703" s="60"/>
      <c r="CM703" s="60">
        <v>1779</v>
      </c>
      <c r="CN703" s="60"/>
      <c r="CO703" s="60"/>
      <c r="CP703" s="60"/>
      <c r="CQ703" s="60"/>
      <c r="CR703" s="60"/>
      <c r="CS703" s="60"/>
      <c r="CT703" s="60"/>
      <c r="CU703" s="61">
        <v>3009</v>
      </c>
      <c r="CV703" s="60"/>
      <c r="CW703" s="60"/>
      <c r="CX703" s="60"/>
      <c r="CY703" s="60"/>
      <c r="CZ703" s="60"/>
      <c r="DA703" s="60"/>
      <c r="DB703" s="60"/>
      <c r="DC703" s="60"/>
      <c r="DD703" s="60"/>
      <c r="DE703" s="60"/>
      <c r="DF703" s="60"/>
      <c r="DG703" s="60"/>
      <c r="DH703" s="60"/>
      <c r="DI703" s="60"/>
      <c r="DJ703" s="60">
        <v>2259</v>
      </c>
      <c r="DK703" s="60">
        <v>4281</v>
      </c>
      <c r="DL703" s="60">
        <v>6344</v>
      </c>
      <c r="DM703" s="60"/>
      <c r="DN703" s="60">
        <v>11043</v>
      </c>
      <c r="DO703" s="60"/>
      <c r="DP703" s="60"/>
      <c r="DQ703" s="60">
        <v>3371</v>
      </c>
      <c r="DR703" s="60">
        <v>3131</v>
      </c>
      <c r="DS703" s="60"/>
      <c r="DT703" s="60"/>
      <c r="DU703" s="60"/>
      <c r="DV703" s="60"/>
      <c r="DW703" s="60">
        <v>2876</v>
      </c>
      <c r="DX703" s="60">
        <v>2550</v>
      </c>
      <c r="DY703" s="60"/>
      <c r="DZ703" s="60"/>
      <c r="EA703" s="60">
        <v>876.11758852204821</v>
      </c>
      <c r="EB703" s="60">
        <v>2313.444475640682</v>
      </c>
      <c r="EC703" s="60"/>
      <c r="ED703" s="60"/>
      <c r="EE703" s="60"/>
      <c r="EF703" s="60"/>
      <c r="EG703" s="60"/>
      <c r="EH703" s="60"/>
      <c r="EI703" s="60">
        <v>1741</v>
      </c>
      <c r="EJ703" s="60"/>
      <c r="EK703" s="60"/>
      <c r="EL703" s="60"/>
      <c r="EM703" s="60"/>
      <c r="EN703" s="60"/>
      <c r="EO703" s="60">
        <v>8201</v>
      </c>
      <c r="EP703" s="60"/>
      <c r="EQ703" s="60"/>
      <c r="ER703" s="60"/>
      <c r="ES703" s="60"/>
      <c r="ET703" s="60"/>
      <c r="EU703" s="60"/>
      <c r="EV703" s="60"/>
      <c r="EW703" s="60"/>
      <c r="EX703" s="60"/>
      <c r="EY703" s="60"/>
      <c r="EZ703" s="60">
        <v>1452</v>
      </c>
      <c r="FA703" s="60"/>
      <c r="FB703" s="60"/>
      <c r="FC703" s="60">
        <v>911.70305676855901</v>
      </c>
      <c r="FD703" s="60"/>
      <c r="FE703" s="60">
        <v>5418</v>
      </c>
      <c r="FF703" s="60">
        <v>16477.551766472516</v>
      </c>
      <c r="FG703" s="60"/>
      <c r="FH703" s="60">
        <v>5808</v>
      </c>
      <c r="FI703" s="60"/>
      <c r="FJ703" s="60"/>
      <c r="FK703" s="60"/>
      <c r="FL703" s="60">
        <v>3631</v>
      </c>
      <c r="FM703" s="60">
        <v>864.24810892586981</v>
      </c>
      <c r="FN703" s="60">
        <v>854.08273894436502</v>
      </c>
    </row>
    <row r="704" spans="1:170" ht="15.6" x14ac:dyDescent="0.3">
      <c r="A704" s="56">
        <v>1946</v>
      </c>
      <c r="B704" s="60"/>
      <c r="C704" s="60"/>
      <c r="D704" s="60"/>
      <c r="E704" s="60"/>
      <c r="F704" s="60">
        <v>7436</v>
      </c>
      <c r="G704" s="60"/>
      <c r="H704" s="60">
        <v>10512</v>
      </c>
      <c r="I704" s="60">
        <v>3118</v>
      </c>
      <c r="J704" s="60"/>
      <c r="K704" s="60"/>
      <c r="L704" s="60">
        <v>7291</v>
      </c>
      <c r="M704" s="60"/>
      <c r="N704" s="60"/>
      <c r="O704" s="60"/>
      <c r="P704" s="60"/>
      <c r="Q704" s="60"/>
      <c r="R704" s="60"/>
      <c r="S704" s="60"/>
      <c r="T704" s="60">
        <v>2891</v>
      </c>
      <c r="U704" s="60">
        <v>1934</v>
      </c>
      <c r="V704" s="60"/>
      <c r="W704" s="60"/>
      <c r="X704" s="60"/>
      <c r="Y704" s="60">
        <v>11048</v>
      </c>
      <c r="Z704" s="60">
        <v>10866.098130432985</v>
      </c>
      <c r="AA704" s="60">
        <v>5918</v>
      </c>
      <c r="AB704" s="60"/>
      <c r="AC704" s="60"/>
      <c r="AD704" s="60"/>
      <c r="AE704" s="60"/>
      <c r="AF704" s="60"/>
      <c r="AG704" s="60">
        <v>3215</v>
      </c>
      <c r="AH704" s="60"/>
      <c r="AI704" s="60"/>
      <c r="AJ704" s="60">
        <v>2804</v>
      </c>
      <c r="AK704" s="60"/>
      <c r="AL704" s="60">
        <v>2405</v>
      </c>
      <c r="AM704" s="60"/>
      <c r="AN704" s="60"/>
      <c r="AO704" s="60">
        <v>3534</v>
      </c>
      <c r="AP704" s="60"/>
      <c r="AQ704" s="60"/>
      <c r="AR704" s="60">
        <v>9208</v>
      </c>
      <c r="AS704" s="60"/>
      <c r="AT704" s="60"/>
      <c r="AU704" s="60">
        <v>2381</v>
      </c>
      <c r="AV704" s="60"/>
      <c r="AW704" s="60">
        <v>3468.2032083917661</v>
      </c>
      <c r="AX704" s="60"/>
      <c r="AY704" s="60"/>
      <c r="AZ704" s="60">
        <v>5871</v>
      </c>
      <c r="BA704" s="60">
        <v>6145</v>
      </c>
      <c r="BB704" s="60"/>
      <c r="BC704" s="60">
        <v>10751</v>
      </c>
      <c r="BD704" s="60"/>
      <c r="BE704" s="60"/>
      <c r="BF704" s="60"/>
      <c r="BG704" s="60"/>
      <c r="BH704" s="60"/>
      <c r="BI704" s="60"/>
      <c r="BJ704" s="60">
        <v>2209</v>
      </c>
      <c r="BK704" s="60">
        <v>3191</v>
      </c>
      <c r="BL704" s="60"/>
      <c r="BM704" s="60">
        <v>1969</v>
      </c>
      <c r="BN704" s="60"/>
      <c r="BO704" s="60">
        <v>1776</v>
      </c>
      <c r="BP704" s="60">
        <v>2743</v>
      </c>
      <c r="BQ704" s="60"/>
      <c r="BR704" s="60">
        <v>991</v>
      </c>
      <c r="BS704" s="60">
        <v>4865</v>
      </c>
      <c r="BT704" s="60"/>
      <c r="BU704" s="60"/>
      <c r="BV704" s="60">
        <v>8490.2885662431927</v>
      </c>
      <c r="BW704" s="60"/>
      <c r="BX704" s="60">
        <v>3805</v>
      </c>
      <c r="BY704" s="60">
        <v>2628</v>
      </c>
      <c r="BZ704" s="60"/>
      <c r="CA704" s="60">
        <v>2771.3700000000003</v>
      </c>
      <c r="CB704" s="60"/>
      <c r="CC704" s="60"/>
      <c r="CD704" s="60"/>
      <c r="CE704" s="60"/>
      <c r="CF704" s="60">
        <v>915.76510480899708</v>
      </c>
      <c r="CG704" s="60"/>
      <c r="CH704" s="60"/>
      <c r="CI704" s="60"/>
      <c r="CJ704" s="60">
        <v>2342.90221402214</v>
      </c>
      <c r="CK704" s="60"/>
      <c r="CL704" s="60"/>
      <c r="CM704" s="60">
        <v>1674</v>
      </c>
      <c r="CN704" s="60"/>
      <c r="CO704" s="60"/>
      <c r="CP704" s="60"/>
      <c r="CQ704" s="60"/>
      <c r="CR704" s="60"/>
      <c r="CS704" s="60"/>
      <c r="CT704" s="60"/>
      <c r="CU704" s="61">
        <v>3124</v>
      </c>
      <c r="CV704" s="60"/>
      <c r="CW704" s="60"/>
      <c r="CX704" s="60"/>
      <c r="CY704" s="60"/>
      <c r="CZ704" s="60"/>
      <c r="DA704" s="60"/>
      <c r="DB704" s="60"/>
      <c r="DC704" s="60"/>
      <c r="DD704" s="60"/>
      <c r="DE704" s="60"/>
      <c r="DF704" s="60"/>
      <c r="DG704" s="60"/>
      <c r="DH704" s="60"/>
      <c r="DI704" s="60"/>
      <c r="DJ704" s="60">
        <v>2377</v>
      </c>
      <c r="DK704" s="60">
        <v>7104</v>
      </c>
      <c r="DL704" s="60">
        <v>6910</v>
      </c>
      <c r="DM704" s="60"/>
      <c r="DN704" s="60">
        <v>11415</v>
      </c>
      <c r="DO704" s="60"/>
      <c r="DP704" s="60"/>
      <c r="DQ704" s="60">
        <v>2899</v>
      </c>
      <c r="DR704" s="60">
        <v>3196</v>
      </c>
      <c r="DS704" s="60">
        <v>1030</v>
      </c>
      <c r="DT704" s="60"/>
      <c r="DU704" s="60"/>
      <c r="DV704" s="60"/>
      <c r="DW704" s="60">
        <v>3073</v>
      </c>
      <c r="DX704" s="60">
        <v>2738</v>
      </c>
      <c r="DY704" s="60"/>
      <c r="DZ704" s="60"/>
      <c r="EA704" s="60">
        <v>853.24245566246464</v>
      </c>
      <c r="EB704" s="60">
        <v>2435.8581934021418</v>
      </c>
      <c r="EC704" s="60"/>
      <c r="ED704" s="60"/>
      <c r="EE704" s="60"/>
      <c r="EF704" s="60"/>
      <c r="EG704" s="60"/>
      <c r="EH704" s="60"/>
      <c r="EI704" s="60">
        <v>1747</v>
      </c>
      <c r="EJ704" s="60"/>
      <c r="EK704" s="60"/>
      <c r="EL704" s="60">
        <v>3049</v>
      </c>
      <c r="EM704" s="60"/>
      <c r="EN704" s="60"/>
      <c r="EO704" s="60">
        <v>9000</v>
      </c>
      <c r="EP704" s="60"/>
      <c r="EQ704" s="60"/>
      <c r="ER704" s="60"/>
      <c r="ES704" s="60"/>
      <c r="ET704" s="60"/>
      <c r="EU704" s="60"/>
      <c r="EV704" s="60"/>
      <c r="EW704" s="60"/>
      <c r="EX704" s="60"/>
      <c r="EY704" s="60"/>
      <c r="EZ704" s="60">
        <v>1831</v>
      </c>
      <c r="FA704" s="60"/>
      <c r="FB704" s="60"/>
      <c r="FC704" s="60"/>
      <c r="FD704" s="60"/>
      <c r="FE704" s="60">
        <v>5903</v>
      </c>
      <c r="FF704" s="60">
        <v>14822.466474563711</v>
      </c>
      <c r="FG704" s="60"/>
      <c r="FH704" s="60">
        <v>6655</v>
      </c>
      <c r="FI704" s="60"/>
      <c r="FJ704" s="60"/>
      <c r="FK704" s="60"/>
      <c r="FL704" s="60">
        <v>3684</v>
      </c>
      <c r="FM704" s="60">
        <v>865.84266263237521</v>
      </c>
      <c r="FN704" s="60">
        <v>877.98430813124094</v>
      </c>
    </row>
    <row r="705" spans="1:170" ht="15.6" x14ac:dyDescent="0.3">
      <c r="A705" s="56">
        <v>1947</v>
      </c>
      <c r="B705" s="60"/>
      <c r="C705" s="60"/>
      <c r="D705" s="60"/>
      <c r="E705" s="60"/>
      <c r="F705" s="60">
        <v>8112</v>
      </c>
      <c r="G705" s="60"/>
      <c r="H705" s="60">
        <v>10622</v>
      </c>
      <c r="I705" s="60">
        <v>3453</v>
      </c>
      <c r="J705" s="60"/>
      <c r="K705" s="60"/>
      <c r="L705" s="60">
        <v>7651</v>
      </c>
      <c r="M705" s="60"/>
      <c r="N705" s="60"/>
      <c r="O705" s="60"/>
      <c r="P705" s="60"/>
      <c r="Q705" s="60"/>
      <c r="R705" s="60"/>
      <c r="S705" s="60"/>
      <c r="T705" s="60">
        <v>2797</v>
      </c>
      <c r="U705" s="60">
        <v>1956</v>
      </c>
      <c r="V705" s="60"/>
      <c r="W705" s="60"/>
      <c r="X705" s="60"/>
      <c r="Y705" s="60">
        <v>11298</v>
      </c>
      <c r="Z705" s="60">
        <v>11020.950563167373</v>
      </c>
      <c r="AA705" s="60">
        <v>5187</v>
      </c>
      <c r="AB705" s="60"/>
      <c r="AC705" s="60"/>
      <c r="AD705" s="60"/>
      <c r="AE705" s="60"/>
      <c r="AF705" s="60"/>
      <c r="AG705" s="60">
        <v>3255</v>
      </c>
      <c r="AH705" s="60"/>
      <c r="AI705" s="60"/>
      <c r="AJ705" s="60">
        <v>3245</v>
      </c>
      <c r="AK705" s="60"/>
      <c r="AL705" s="60">
        <v>2560</v>
      </c>
      <c r="AM705" s="60"/>
      <c r="AN705" s="60"/>
      <c r="AO705" s="60">
        <v>3883</v>
      </c>
      <c r="AP705" s="60"/>
      <c r="AQ705" s="60"/>
      <c r="AR705" s="60">
        <v>9620</v>
      </c>
      <c r="AS705" s="60"/>
      <c r="AT705" s="60"/>
      <c r="AU705" s="60">
        <v>2571</v>
      </c>
      <c r="AV705" s="60"/>
      <c r="AW705" s="60">
        <v>3509.0785095363885</v>
      </c>
      <c r="AX705" s="60"/>
      <c r="AY705" s="60"/>
      <c r="AZ705" s="60">
        <v>5925</v>
      </c>
      <c r="BA705" s="60">
        <v>6596</v>
      </c>
      <c r="BB705" s="60"/>
      <c r="BC705" s="60">
        <v>10527</v>
      </c>
      <c r="BD705" s="60"/>
      <c r="BE705" s="60"/>
      <c r="BF705" s="60"/>
      <c r="BG705" s="60"/>
      <c r="BH705" s="60"/>
      <c r="BI705" s="60"/>
      <c r="BJ705" s="60">
        <v>2810</v>
      </c>
      <c r="BK705" s="60">
        <v>3148</v>
      </c>
      <c r="BL705" s="60"/>
      <c r="BM705" s="60">
        <v>2048</v>
      </c>
      <c r="BN705" s="60"/>
      <c r="BO705" s="60">
        <v>1785</v>
      </c>
      <c r="BP705" s="60">
        <v>2828</v>
      </c>
      <c r="BQ705" s="60"/>
      <c r="BR705" s="60">
        <v>985</v>
      </c>
      <c r="BS705" s="60">
        <v>4929</v>
      </c>
      <c r="BT705" s="60"/>
      <c r="BU705" s="60"/>
      <c r="BV705" s="60">
        <v>9230.5862068965525</v>
      </c>
      <c r="BW705" s="60"/>
      <c r="BX705" s="60">
        <v>4498</v>
      </c>
      <c r="BY705" s="60">
        <v>2410</v>
      </c>
      <c r="BZ705" s="60"/>
      <c r="CA705" s="60">
        <v>2710.9500000000003</v>
      </c>
      <c r="CB705" s="60"/>
      <c r="CC705" s="60"/>
      <c r="CD705" s="60"/>
      <c r="CE705" s="60"/>
      <c r="CF705" s="60">
        <v>937.26268671390415</v>
      </c>
      <c r="CG705" s="60"/>
      <c r="CH705" s="60"/>
      <c r="CI705" s="60"/>
      <c r="CJ705" s="60">
        <v>2267.3247232472322</v>
      </c>
      <c r="CK705" s="60"/>
      <c r="CL705" s="60"/>
      <c r="CM705" s="60">
        <v>1710</v>
      </c>
      <c r="CN705" s="60"/>
      <c r="CO705" s="60"/>
      <c r="CP705" s="60"/>
      <c r="CQ705" s="60"/>
      <c r="CR705" s="60"/>
      <c r="CS705" s="60"/>
      <c r="CT705" s="60"/>
      <c r="CU705" s="61">
        <v>3145</v>
      </c>
      <c r="CV705" s="60"/>
      <c r="CW705" s="60"/>
      <c r="CX705" s="60"/>
      <c r="CY705" s="60"/>
      <c r="CZ705" s="60"/>
      <c r="DA705" s="60"/>
      <c r="DB705" s="60"/>
      <c r="DC705" s="60"/>
      <c r="DD705" s="60"/>
      <c r="DE705" s="60"/>
      <c r="DF705" s="60">
        <v>1704</v>
      </c>
      <c r="DG705" s="60"/>
      <c r="DH705" s="60"/>
      <c r="DI705" s="60"/>
      <c r="DJ705" s="60">
        <v>2310</v>
      </c>
      <c r="DK705" s="60">
        <v>8046</v>
      </c>
      <c r="DL705" s="60">
        <v>7753</v>
      </c>
      <c r="DM705" s="60"/>
      <c r="DN705" s="60">
        <v>12506</v>
      </c>
      <c r="DO705" s="60"/>
      <c r="DP705" s="60"/>
      <c r="DQ705" s="60">
        <v>2960</v>
      </c>
      <c r="DR705" s="60">
        <v>3231</v>
      </c>
      <c r="DS705" s="60">
        <v>1395</v>
      </c>
      <c r="DT705" s="60"/>
      <c r="DU705" s="60"/>
      <c r="DV705" s="60"/>
      <c r="DW705" s="60">
        <v>3301</v>
      </c>
      <c r="DX705" s="60">
        <v>2326</v>
      </c>
      <c r="DY705" s="60"/>
      <c r="DZ705" s="60"/>
      <c r="EA705" s="60">
        <v>1086.5688108302163</v>
      </c>
      <c r="EB705" s="60">
        <v>2705.821987405513</v>
      </c>
      <c r="EC705" s="60"/>
      <c r="ED705" s="60"/>
      <c r="EE705" s="60"/>
      <c r="EF705" s="60"/>
      <c r="EG705" s="60"/>
      <c r="EH705" s="60"/>
      <c r="EI705" s="60">
        <v>2173</v>
      </c>
      <c r="EJ705" s="60"/>
      <c r="EK705" s="60"/>
      <c r="EL705" s="60">
        <v>3389</v>
      </c>
      <c r="EM705" s="60"/>
      <c r="EN705" s="60"/>
      <c r="EO705" s="60">
        <v>9709</v>
      </c>
      <c r="EP705" s="60"/>
      <c r="EQ705" s="60"/>
      <c r="ER705" s="60"/>
      <c r="ES705" s="60"/>
      <c r="ET705" s="60"/>
      <c r="EU705" s="60"/>
      <c r="EV705" s="60"/>
      <c r="EW705" s="60"/>
      <c r="EX705" s="60"/>
      <c r="EY705" s="60"/>
      <c r="EZ705" s="60">
        <v>1890</v>
      </c>
      <c r="FA705" s="60"/>
      <c r="FB705" s="60"/>
      <c r="FC705" s="60"/>
      <c r="FD705" s="60"/>
      <c r="FE705" s="60">
        <v>5757</v>
      </c>
      <c r="FF705" s="60">
        <v>14311.547192311999</v>
      </c>
      <c r="FG705" s="60"/>
      <c r="FH705" s="60">
        <v>6500</v>
      </c>
      <c r="FI705" s="60"/>
      <c r="FJ705" s="60"/>
      <c r="FK705" s="60">
        <v>1930</v>
      </c>
      <c r="FL705" s="60">
        <v>3647</v>
      </c>
      <c r="FM705" s="60">
        <v>899.32829046898644</v>
      </c>
      <c r="FN705" s="60">
        <v>943.3152639087017</v>
      </c>
    </row>
    <row r="706" spans="1:170" ht="15.6" x14ac:dyDescent="0.3">
      <c r="A706" s="56">
        <v>1948</v>
      </c>
      <c r="B706" s="60"/>
      <c r="C706" s="60"/>
      <c r="D706" s="60"/>
      <c r="E706" s="60"/>
      <c r="F706" s="60">
        <v>8372</v>
      </c>
      <c r="G706" s="60"/>
      <c r="H706" s="60">
        <v>11105</v>
      </c>
      <c r="I706" s="60">
        <v>4406</v>
      </c>
      <c r="J706" s="60"/>
      <c r="K706" s="60"/>
      <c r="L706" s="60">
        <v>8008</v>
      </c>
      <c r="M706" s="60"/>
      <c r="N706" s="60"/>
      <c r="O706" s="60"/>
      <c r="P706" s="60">
        <v>2200</v>
      </c>
      <c r="Q706" s="60"/>
      <c r="R706" s="60"/>
      <c r="S706" s="60"/>
      <c r="T706" s="60">
        <v>2987</v>
      </c>
      <c r="U706" s="60">
        <v>2096</v>
      </c>
      <c r="V706" s="60"/>
      <c r="W706" s="60"/>
      <c r="X706" s="60"/>
      <c r="Y706" s="60">
        <v>11261</v>
      </c>
      <c r="Z706" s="60">
        <v>11189.343072529829</v>
      </c>
      <c r="AA706" s="60">
        <v>5939</v>
      </c>
      <c r="AB706" s="60"/>
      <c r="AC706" s="60"/>
      <c r="AD706" s="60"/>
      <c r="AE706" s="60"/>
      <c r="AF706" s="60"/>
      <c r="AG706" s="60">
        <v>3268</v>
      </c>
      <c r="AH706" s="60"/>
      <c r="AI706" s="60"/>
      <c r="AJ706" s="60">
        <v>3339</v>
      </c>
      <c r="AK706" s="60">
        <v>4922</v>
      </c>
      <c r="AL706" s="60">
        <v>2507</v>
      </c>
      <c r="AM706" s="60"/>
      <c r="AN706" s="60"/>
      <c r="AO706" s="60">
        <v>4517</v>
      </c>
      <c r="AP706" s="60"/>
      <c r="AQ706" s="60"/>
      <c r="AR706" s="60">
        <v>9776</v>
      </c>
      <c r="AS706" s="60"/>
      <c r="AT706" s="60"/>
      <c r="AU706" s="60">
        <v>2844</v>
      </c>
      <c r="AV706" s="60"/>
      <c r="AW706" s="60">
        <v>3473.9224482392974</v>
      </c>
      <c r="AX706" s="60"/>
      <c r="AY706" s="60"/>
      <c r="AZ706" s="60">
        <v>6307</v>
      </c>
      <c r="BA706" s="60">
        <v>7002</v>
      </c>
      <c r="BB706" s="60"/>
      <c r="BC706" s="60">
        <v>10753</v>
      </c>
      <c r="BD706" s="60"/>
      <c r="BE706" s="60">
        <v>1845.3689839572194</v>
      </c>
      <c r="BF706" s="60"/>
      <c r="BG706" s="60"/>
      <c r="BH706" s="60"/>
      <c r="BI706" s="60"/>
      <c r="BJ706" s="60">
        <v>2866</v>
      </c>
      <c r="BK706" s="60">
        <v>3169</v>
      </c>
      <c r="BL706" s="60"/>
      <c r="BM706" s="60">
        <v>2045</v>
      </c>
      <c r="BN706" s="60"/>
      <c r="BO706" s="60">
        <v>1784</v>
      </c>
      <c r="BP706" s="60">
        <v>3507</v>
      </c>
      <c r="BQ706" s="60"/>
      <c r="BR706" s="60">
        <v>983</v>
      </c>
      <c r="BS706" s="60">
        <v>5149</v>
      </c>
      <c r="BT706" s="60"/>
      <c r="BU706" s="60"/>
      <c r="BV706" s="60">
        <v>9215.1633393829416</v>
      </c>
      <c r="BW706" s="60"/>
      <c r="BX706" s="60">
        <v>4814</v>
      </c>
      <c r="BY706" s="60"/>
      <c r="BZ706" s="60"/>
      <c r="CA706" s="60">
        <v>2857.23</v>
      </c>
      <c r="CB706" s="60"/>
      <c r="CC706" s="60"/>
      <c r="CD706" s="60"/>
      <c r="CE706" s="60"/>
      <c r="CF706" s="60">
        <v>1098.8715461963814</v>
      </c>
      <c r="CG706" s="60"/>
      <c r="CH706" s="60"/>
      <c r="CI706" s="60"/>
      <c r="CJ706" s="60">
        <v>2360.3431734317342</v>
      </c>
      <c r="CK706" s="60"/>
      <c r="CL706" s="60"/>
      <c r="CM706" s="60">
        <v>1847</v>
      </c>
      <c r="CN706" s="60"/>
      <c r="CO706" s="60"/>
      <c r="CP706" s="60"/>
      <c r="CQ706" s="60"/>
      <c r="CR706" s="60"/>
      <c r="CS706" s="60"/>
      <c r="CT706" s="60"/>
      <c r="CU706" s="61">
        <v>3188</v>
      </c>
      <c r="CV706" s="60"/>
      <c r="CW706" s="60"/>
      <c r="CX706" s="60"/>
      <c r="CY706" s="60"/>
      <c r="CZ706" s="60"/>
      <c r="DA706" s="60"/>
      <c r="DB706" s="60"/>
      <c r="DC706" s="60"/>
      <c r="DD706" s="60"/>
      <c r="DE706" s="60">
        <v>514.4074074074075</v>
      </c>
      <c r="DF706" s="60">
        <v>1889</v>
      </c>
      <c r="DG706" s="60"/>
      <c r="DH706" s="60"/>
      <c r="DI706" s="60"/>
      <c r="DJ706" s="60">
        <v>2460</v>
      </c>
      <c r="DK706" s="60">
        <v>8751</v>
      </c>
      <c r="DL706" s="60">
        <v>8199</v>
      </c>
      <c r="DM706" s="60"/>
      <c r="DN706" s="60">
        <v>11045</v>
      </c>
      <c r="DO706" s="60"/>
      <c r="DP706" s="60"/>
      <c r="DQ706" s="60">
        <v>2724</v>
      </c>
      <c r="DR706" s="60">
        <v>3282</v>
      </c>
      <c r="DS706" s="60">
        <v>1583</v>
      </c>
      <c r="DT706" s="60">
        <v>3439.4911306217523</v>
      </c>
      <c r="DU706" s="60"/>
      <c r="DV706" s="60"/>
      <c r="DW706" s="60">
        <v>3261</v>
      </c>
      <c r="DX706" s="60">
        <v>2300</v>
      </c>
      <c r="DY706" s="60"/>
      <c r="DZ706" s="60"/>
      <c r="EA706" s="60">
        <v>2976.0547850318139</v>
      </c>
      <c r="EB706" s="60">
        <v>2940.4406151493022</v>
      </c>
      <c r="EC706" s="60"/>
      <c r="ED706" s="60"/>
      <c r="EE706" s="60"/>
      <c r="EF706" s="60"/>
      <c r="EG706" s="60"/>
      <c r="EH706" s="60"/>
      <c r="EI706" s="60">
        <v>2723</v>
      </c>
      <c r="EJ706" s="60"/>
      <c r="EK706" s="60"/>
      <c r="EL706" s="60">
        <v>3829</v>
      </c>
      <c r="EM706" s="60"/>
      <c r="EN706" s="60"/>
      <c r="EO706" s="60">
        <v>9822</v>
      </c>
      <c r="EP706" s="60"/>
      <c r="EQ706" s="60"/>
      <c r="ER706" s="60"/>
      <c r="ES706" s="60"/>
      <c r="ET706" s="60"/>
      <c r="EU706" s="60"/>
      <c r="EV706" s="60"/>
      <c r="EW706" s="60"/>
      <c r="EX706" s="60"/>
      <c r="EY706" s="60"/>
      <c r="EZ706" s="60">
        <v>2098</v>
      </c>
      <c r="FA706" s="60"/>
      <c r="FB706" s="60"/>
      <c r="FC706" s="60"/>
      <c r="FD706" s="60"/>
      <c r="FE706" s="60">
        <v>5853</v>
      </c>
      <c r="FF706" s="60">
        <v>14734.232123999998</v>
      </c>
      <c r="FG706" s="60"/>
      <c r="FH706" s="60">
        <v>7712</v>
      </c>
      <c r="FI706" s="60"/>
      <c r="FJ706" s="60"/>
      <c r="FK706" s="60">
        <v>2273</v>
      </c>
      <c r="FL706" s="60">
        <v>3848</v>
      </c>
      <c r="FM706" s="60">
        <v>943.97579425113463</v>
      </c>
      <c r="FN706" s="60">
        <v>1035.7346647646218</v>
      </c>
    </row>
    <row r="707" spans="1:170" ht="15.6" x14ac:dyDescent="0.3">
      <c r="A707" s="56">
        <v>1949</v>
      </c>
      <c r="B707" s="60"/>
      <c r="C707" s="60"/>
      <c r="D707" s="60"/>
      <c r="E707" s="60"/>
      <c r="F707" s="60">
        <v>8045</v>
      </c>
      <c r="G707" s="60"/>
      <c r="H707" s="60">
        <v>11536</v>
      </c>
      <c r="I707" s="60">
        <v>5249</v>
      </c>
      <c r="J707" s="60"/>
      <c r="K707" s="60"/>
      <c r="L707" s="60">
        <v>8278</v>
      </c>
      <c r="M707" s="60"/>
      <c r="N707" s="60"/>
      <c r="O707" s="60"/>
      <c r="P707" s="60">
        <v>2400</v>
      </c>
      <c r="Q707" s="60"/>
      <c r="R707" s="60"/>
      <c r="S707" s="60"/>
      <c r="T707" s="60">
        <v>3083</v>
      </c>
      <c r="U707" s="60">
        <v>2204</v>
      </c>
      <c r="V707" s="60"/>
      <c r="W707" s="60"/>
      <c r="X707" s="60"/>
      <c r="Y707" s="60">
        <v>11260</v>
      </c>
      <c r="Z707" s="60">
        <v>10943.544032792885</v>
      </c>
      <c r="AA707" s="60">
        <v>5710</v>
      </c>
      <c r="AB707" s="60"/>
      <c r="AC707" s="60"/>
      <c r="AD707" s="60"/>
      <c r="AE707" s="60"/>
      <c r="AF707" s="60"/>
      <c r="AG707" s="60">
        <v>3359</v>
      </c>
      <c r="AH707" s="60"/>
      <c r="AI707" s="60"/>
      <c r="AJ707" s="60">
        <v>3384</v>
      </c>
      <c r="AK707" s="60">
        <v>5195</v>
      </c>
      <c r="AL707" s="60">
        <v>2482</v>
      </c>
      <c r="AM707" s="60"/>
      <c r="AN707" s="60"/>
      <c r="AO707" s="60">
        <v>5231</v>
      </c>
      <c r="AP707" s="60"/>
      <c r="AQ707" s="60"/>
      <c r="AR707" s="60">
        <v>10351</v>
      </c>
      <c r="AS707" s="60"/>
      <c r="AT707" s="60"/>
      <c r="AU707" s="60">
        <v>2815</v>
      </c>
      <c r="AV707" s="60"/>
      <c r="AW707" s="60">
        <v>3430.7042152090448</v>
      </c>
      <c r="AX707" s="60"/>
      <c r="AY707" s="60"/>
      <c r="AZ707" s="60">
        <v>6604</v>
      </c>
      <c r="BA707" s="60">
        <v>7884</v>
      </c>
      <c r="BB707" s="60"/>
      <c r="BC707" s="60">
        <v>11088</v>
      </c>
      <c r="BD707" s="60"/>
      <c r="BE707" s="60">
        <v>1827.8395721925135</v>
      </c>
      <c r="BF707" s="60"/>
      <c r="BG707" s="60"/>
      <c r="BH707" s="60"/>
      <c r="BI707" s="60"/>
      <c r="BJ707" s="60">
        <v>2979</v>
      </c>
      <c r="BK707" s="60">
        <v>3365</v>
      </c>
      <c r="BL707" s="60"/>
      <c r="BM707" s="60">
        <v>2013</v>
      </c>
      <c r="BN707" s="60"/>
      <c r="BO707" s="60">
        <v>1782</v>
      </c>
      <c r="BP707" s="60">
        <v>3752</v>
      </c>
      <c r="BQ707" s="60">
        <v>1159</v>
      </c>
      <c r="BR707" s="60">
        <v>995</v>
      </c>
      <c r="BS707" s="60">
        <v>5426</v>
      </c>
      <c r="BT707" s="60"/>
      <c r="BU707" s="60"/>
      <c r="BV707" s="60">
        <v>8868.1488203266799</v>
      </c>
      <c r="BW707" s="60"/>
      <c r="BX707" s="60">
        <v>5188</v>
      </c>
      <c r="BY707" s="60"/>
      <c r="BZ707" s="60"/>
      <c r="CA707" s="60">
        <v>2866.77</v>
      </c>
      <c r="CB707" s="60"/>
      <c r="CC707" s="60"/>
      <c r="CD707" s="60"/>
      <c r="CE707" s="60"/>
      <c r="CF707" s="60">
        <v>1188.9807347339715</v>
      </c>
      <c r="CG707" s="60"/>
      <c r="CH707" s="60"/>
      <c r="CI707" s="60"/>
      <c r="CJ707" s="60">
        <v>2348.7158671586712</v>
      </c>
      <c r="CK707" s="60"/>
      <c r="CL707" s="60"/>
      <c r="CM707" s="60">
        <v>1911</v>
      </c>
      <c r="CN707" s="60"/>
      <c r="CO707" s="60"/>
      <c r="CP707" s="60"/>
      <c r="CQ707" s="60"/>
      <c r="CR707" s="60"/>
      <c r="CS707" s="60"/>
      <c r="CT707" s="60"/>
      <c r="CU707" s="61">
        <v>3276</v>
      </c>
      <c r="CV707" s="60"/>
      <c r="CW707" s="60"/>
      <c r="CX707" s="60"/>
      <c r="CY707" s="60"/>
      <c r="CZ707" s="60"/>
      <c r="DA707" s="60"/>
      <c r="DB707" s="60"/>
      <c r="DC707" s="60"/>
      <c r="DD707" s="60"/>
      <c r="DE707" s="60">
        <v>560.59259259259261</v>
      </c>
      <c r="DF707" s="60">
        <v>2440</v>
      </c>
      <c r="DG707" s="60"/>
      <c r="DH707" s="60"/>
      <c r="DI707" s="60"/>
      <c r="DJ707" s="60">
        <v>2345</v>
      </c>
      <c r="DK707" s="60">
        <v>9373</v>
      </c>
      <c r="DL707" s="60">
        <v>8332</v>
      </c>
      <c r="DM707" s="60"/>
      <c r="DN707" s="60">
        <v>11988</v>
      </c>
      <c r="DO707" s="60"/>
      <c r="DP707" s="60"/>
      <c r="DQ707" s="60">
        <v>2732</v>
      </c>
      <c r="DR707" s="60">
        <v>3470</v>
      </c>
      <c r="DS707" s="60">
        <v>1634</v>
      </c>
      <c r="DT707" s="60">
        <v>3630.2633936570505</v>
      </c>
      <c r="DU707" s="60"/>
      <c r="DV707" s="60"/>
      <c r="DW707" s="60">
        <v>3279</v>
      </c>
      <c r="DX707" s="60">
        <v>2625</v>
      </c>
      <c r="DY707" s="60"/>
      <c r="DZ707" s="60"/>
      <c r="EA707" s="60">
        <v>2430.4828663307471</v>
      </c>
      <c r="EB707" s="60">
        <v>3106.350377826866</v>
      </c>
      <c r="EC707" s="60"/>
      <c r="ED707" s="60"/>
      <c r="EE707" s="60"/>
      <c r="EF707" s="60"/>
      <c r="EG707" s="60"/>
      <c r="EH707" s="60"/>
      <c r="EI707" s="60">
        <v>2432</v>
      </c>
      <c r="EJ707" s="60"/>
      <c r="EK707" s="60"/>
      <c r="EL707" s="60">
        <v>4181</v>
      </c>
      <c r="EM707" s="60"/>
      <c r="EN707" s="60"/>
      <c r="EO707" s="60">
        <v>10127</v>
      </c>
      <c r="EP707" s="60"/>
      <c r="EQ707" s="60"/>
      <c r="ER707" s="60"/>
      <c r="ES707" s="60"/>
      <c r="ET707" s="60"/>
      <c r="EU707" s="60"/>
      <c r="EV707" s="60"/>
      <c r="EW707" s="60"/>
      <c r="EX707" s="60"/>
      <c r="EY707" s="60"/>
      <c r="EZ707" s="60">
        <v>1946</v>
      </c>
      <c r="FA707" s="60"/>
      <c r="FB707" s="60"/>
      <c r="FC707" s="60">
        <v>1059.9344978165939</v>
      </c>
      <c r="FD707" s="60"/>
      <c r="FE707" s="60">
        <v>6531</v>
      </c>
      <c r="FF707" s="60">
        <v>14196.672</v>
      </c>
      <c r="FG707" s="60"/>
      <c r="FH707" s="60">
        <v>7828</v>
      </c>
      <c r="FI707" s="60"/>
      <c r="FJ707" s="60"/>
      <c r="FK707" s="60">
        <v>2463</v>
      </c>
      <c r="FL707" s="60">
        <v>3819</v>
      </c>
      <c r="FM707" s="60">
        <v>1001.3797276853252</v>
      </c>
      <c r="FN707" s="60">
        <v>1054.8559201141227</v>
      </c>
    </row>
    <row r="708" spans="1:170" ht="15.6" x14ac:dyDescent="0.3">
      <c r="A708" s="56">
        <v>1950</v>
      </c>
      <c r="B708" s="60">
        <v>1156</v>
      </c>
      <c r="C708" s="60">
        <v>1677</v>
      </c>
      <c r="D708" s="60">
        <v>1596</v>
      </c>
      <c r="E708" s="60">
        <v>25182</v>
      </c>
      <c r="F708" s="60">
        <v>7949</v>
      </c>
      <c r="G708" s="60"/>
      <c r="H708" s="60">
        <v>11815</v>
      </c>
      <c r="I708" s="60">
        <v>5907</v>
      </c>
      <c r="J708" s="60"/>
      <c r="K708" s="60">
        <v>595</v>
      </c>
      <c r="L708" s="60">
        <v>8706</v>
      </c>
      <c r="M708" s="60">
        <v>1627</v>
      </c>
      <c r="N708" s="60">
        <v>756</v>
      </c>
      <c r="O708" s="60">
        <v>861</v>
      </c>
      <c r="P708" s="60">
        <v>2632</v>
      </c>
      <c r="Q708" s="60">
        <v>3354</v>
      </c>
      <c r="R708" s="60"/>
      <c r="S708" s="60"/>
      <c r="T708" s="60">
        <v>3011</v>
      </c>
      <c r="U708" s="60">
        <v>2236</v>
      </c>
      <c r="V708" s="60">
        <v>3390</v>
      </c>
      <c r="W708" s="60">
        <v>489</v>
      </c>
      <c r="X708" s="60">
        <v>1307</v>
      </c>
      <c r="Y708" s="60">
        <v>11622</v>
      </c>
      <c r="Z708" s="60">
        <v>11541.037550542753</v>
      </c>
      <c r="AA708" s="60">
        <v>5880</v>
      </c>
      <c r="AB708" s="60">
        <v>799</v>
      </c>
      <c r="AC708" s="60">
        <v>1659</v>
      </c>
      <c r="AD708" s="60">
        <v>1070</v>
      </c>
      <c r="AE708" s="60">
        <v>909</v>
      </c>
      <c r="AF708" s="60">
        <v>1693</v>
      </c>
      <c r="AG708" s="60">
        <v>3432</v>
      </c>
      <c r="AH708" s="60">
        <v>534</v>
      </c>
      <c r="AI708" s="60">
        <v>1006</v>
      </c>
      <c r="AJ708" s="60">
        <v>3129</v>
      </c>
      <c r="AK708" s="60">
        <v>5581</v>
      </c>
      <c r="AL708" s="60">
        <v>2638</v>
      </c>
      <c r="AM708" s="60">
        <v>2885</v>
      </c>
      <c r="AN708" s="60"/>
      <c r="AO708" s="60">
        <v>6186</v>
      </c>
      <c r="AP708" s="60">
        <v>3459</v>
      </c>
      <c r="AQ708" s="60">
        <v>980</v>
      </c>
      <c r="AR708" s="60">
        <v>11067</v>
      </c>
      <c r="AS708" s="60">
        <v>1637</v>
      </c>
      <c r="AT708" s="60">
        <v>2176</v>
      </c>
      <c r="AU708" s="60">
        <v>2970</v>
      </c>
      <c r="AV708" s="60">
        <v>1450.9723756906078</v>
      </c>
      <c r="AW708" s="60">
        <v>3459.4402519107953</v>
      </c>
      <c r="AX708" s="60"/>
      <c r="AY708" s="60">
        <v>622</v>
      </c>
      <c r="AZ708" s="60">
        <v>6779</v>
      </c>
      <c r="BA708" s="60">
        <v>8266</v>
      </c>
      <c r="BB708" s="60">
        <v>2958</v>
      </c>
      <c r="BC708" s="60">
        <v>11061</v>
      </c>
      <c r="BD708" s="60"/>
      <c r="BE708" s="60">
        <v>1788</v>
      </c>
      <c r="BF708" s="60">
        <v>520</v>
      </c>
      <c r="BG708" s="60">
        <v>982</v>
      </c>
      <c r="BH708" s="60">
        <v>462</v>
      </c>
      <c r="BI708" s="60">
        <v>797</v>
      </c>
      <c r="BJ708" s="60">
        <v>3052</v>
      </c>
      <c r="BK708" s="60">
        <v>3323</v>
      </c>
      <c r="BL708" s="60">
        <v>4082</v>
      </c>
      <c r="BM708" s="60">
        <v>2018</v>
      </c>
      <c r="BN708" s="60"/>
      <c r="BO708" s="60">
        <v>1790</v>
      </c>
      <c r="BP708" s="60">
        <v>3953</v>
      </c>
      <c r="BQ708" s="60">
        <v>1280</v>
      </c>
      <c r="BR708" s="60">
        <v>987</v>
      </c>
      <c r="BS708" s="60">
        <v>5504</v>
      </c>
      <c r="BT708" s="60">
        <v>2742</v>
      </c>
      <c r="BU708" s="60">
        <v>2174</v>
      </c>
      <c r="BV708" s="60">
        <v>8498</v>
      </c>
      <c r="BW708" s="60">
        <v>4490</v>
      </c>
      <c r="BX708" s="60">
        <v>5582</v>
      </c>
      <c r="BY708" s="60">
        <v>2115</v>
      </c>
      <c r="BZ708" s="60">
        <v>2651</v>
      </c>
      <c r="CA708" s="60">
        <v>3062</v>
      </c>
      <c r="CB708" s="60"/>
      <c r="CC708" s="60">
        <v>1038</v>
      </c>
      <c r="CD708" s="60"/>
      <c r="CE708" s="60">
        <v>768</v>
      </c>
      <c r="CF708" s="60">
        <v>998.08876441179609</v>
      </c>
      <c r="CG708" s="60">
        <v>46031</v>
      </c>
      <c r="CH708" s="60">
        <v>697</v>
      </c>
      <c r="CI708" s="60">
        <v>3872</v>
      </c>
      <c r="CJ708" s="60">
        <v>3151</v>
      </c>
      <c r="CK708" s="60">
        <v>620</v>
      </c>
      <c r="CL708" s="60">
        <v>1231</v>
      </c>
      <c r="CM708" s="60">
        <v>1997</v>
      </c>
      <c r="CN708" s="60">
        <v>631</v>
      </c>
      <c r="CO708" s="60"/>
      <c r="CP708" s="60">
        <v>13378</v>
      </c>
      <c r="CQ708" s="60"/>
      <c r="CR708" s="60">
        <v>2319</v>
      </c>
      <c r="CS708" s="60"/>
      <c r="CT708" s="60">
        <v>1516</v>
      </c>
      <c r="CU708" s="61">
        <v>3510</v>
      </c>
      <c r="CV708" s="60"/>
      <c r="CW708" s="60">
        <v>728</v>
      </c>
      <c r="CX708" s="60">
        <v>1573</v>
      </c>
      <c r="CY708" s="60">
        <v>631</v>
      </c>
      <c r="CZ708" s="60"/>
      <c r="DA708" s="60">
        <v>677</v>
      </c>
      <c r="DB708" s="60">
        <v>1806</v>
      </c>
      <c r="DC708" s="60">
        <v>679</v>
      </c>
      <c r="DD708" s="60">
        <v>3942</v>
      </c>
      <c r="DE708" s="60">
        <v>516</v>
      </c>
      <c r="DF708" s="60">
        <v>2485</v>
      </c>
      <c r="DG708" s="60">
        <v>4009</v>
      </c>
      <c r="DH708" s="60">
        <v>983</v>
      </c>
      <c r="DI708" s="60">
        <v>1200</v>
      </c>
      <c r="DJ708" s="60">
        <v>2565</v>
      </c>
      <c r="DK708" s="60">
        <v>9558</v>
      </c>
      <c r="DL708" s="60">
        <v>8655</v>
      </c>
      <c r="DM708" s="60">
        <v>802</v>
      </c>
      <c r="DN708" s="60">
        <v>13479</v>
      </c>
      <c r="DO708" s="60">
        <v>993</v>
      </c>
      <c r="DP708" s="60">
        <v>1025</v>
      </c>
      <c r="DQ708" s="60">
        <v>2577</v>
      </c>
      <c r="DR708" s="60">
        <v>3679</v>
      </c>
      <c r="DS708" s="60">
        <v>1706</v>
      </c>
      <c r="DT708" s="60">
        <v>3900</v>
      </c>
      <c r="DU708" s="60">
        <v>3416</v>
      </c>
      <c r="DV708" s="60"/>
      <c r="DW708" s="60">
        <v>3325</v>
      </c>
      <c r="DX708" s="60">
        <v>2391</v>
      </c>
      <c r="DY708" s="60">
        <v>1549</v>
      </c>
      <c r="DZ708" s="60">
        <v>48436</v>
      </c>
      <c r="EA708" s="60">
        <v>1883.9768059614057</v>
      </c>
      <c r="EB708" s="60">
        <v>3310.8346233524112</v>
      </c>
      <c r="EC708" s="60">
        <v>1020</v>
      </c>
      <c r="ED708" s="60">
        <v>3556</v>
      </c>
      <c r="EE708" s="60">
        <v>1309</v>
      </c>
      <c r="EF708" s="60">
        <v>2007</v>
      </c>
      <c r="EG708" s="60">
        <v>3572</v>
      </c>
      <c r="EH708" s="60">
        <v>902</v>
      </c>
      <c r="EI708" s="60">
        <v>2375</v>
      </c>
      <c r="EJ708" s="60"/>
      <c r="EK708" s="60">
        <v>1278</v>
      </c>
      <c r="EL708" s="60">
        <v>4529</v>
      </c>
      <c r="EM708" s="60"/>
      <c r="EN708" s="60"/>
      <c r="EO708" s="60">
        <v>10742</v>
      </c>
      <c r="EP708" s="60">
        <v>604</v>
      </c>
      <c r="EQ708" s="60">
        <v>2632</v>
      </c>
      <c r="ER708" s="60">
        <v>3838</v>
      </c>
      <c r="ES708" s="60">
        <v>815</v>
      </c>
      <c r="ET708" s="60">
        <v>870</v>
      </c>
      <c r="EU708" s="60">
        <v>1302</v>
      </c>
      <c r="EV708" s="60"/>
      <c r="EW708" s="60"/>
      <c r="EX708" s="60">
        <v>5856</v>
      </c>
      <c r="EY708" s="60">
        <v>1777</v>
      </c>
      <c r="EZ708" s="60">
        <v>2079</v>
      </c>
      <c r="FA708" s="60">
        <v>1460</v>
      </c>
      <c r="FB708" s="60">
        <v>676</v>
      </c>
      <c r="FC708" s="60">
        <v>1095</v>
      </c>
      <c r="FD708" s="60"/>
      <c r="FE708" s="60">
        <v>7015</v>
      </c>
      <c r="FF708" s="60">
        <v>15240</v>
      </c>
      <c r="FG708" s="60"/>
      <c r="FH708" s="60">
        <v>8462</v>
      </c>
      <c r="FI708" s="60">
        <v>1049</v>
      </c>
      <c r="FJ708" s="60">
        <v>1452</v>
      </c>
      <c r="FK708" s="60">
        <v>2276</v>
      </c>
      <c r="FL708" s="60">
        <v>4041</v>
      </c>
      <c r="FM708" s="60">
        <v>1054</v>
      </c>
      <c r="FN708" s="60">
        <v>1117</v>
      </c>
    </row>
    <row r="709" spans="1:170" ht="15.6" x14ac:dyDescent="0.3">
      <c r="A709" s="56">
        <v>1951</v>
      </c>
      <c r="B709" s="60">
        <v>1170</v>
      </c>
      <c r="C709" s="60">
        <v>1715</v>
      </c>
      <c r="D709" s="60">
        <v>1666</v>
      </c>
      <c r="E709" s="60">
        <v>26634</v>
      </c>
      <c r="F709" s="60">
        <v>8086</v>
      </c>
      <c r="G709" s="60"/>
      <c r="H709" s="60">
        <v>11966</v>
      </c>
      <c r="I709" s="60">
        <v>6311</v>
      </c>
      <c r="J709" s="60"/>
      <c r="K709" s="60">
        <v>618</v>
      </c>
      <c r="L709" s="60">
        <v>9161</v>
      </c>
      <c r="M709" s="60">
        <v>1597</v>
      </c>
      <c r="N709" s="60">
        <v>776</v>
      </c>
      <c r="O709" s="60">
        <v>862</v>
      </c>
      <c r="P709" s="60">
        <v>3170</v>
      </c>
      <c r="Q709" s="60">
        <v>3483</v>
      </c>
      <c r="R709" s="60"/>
      <c r="S709" s="60"/>
      <c r="T709" s="60">
        <v>3209</v>
      </c>
      <c r="U709" s="60">
        <v>2279</v>
      </c>
      <c r="V709" s="60">
        <v>3513</v>
      </c>
      <c r="W709" s="60">
        <v>497</v>
      </c>
      <c r="X709" s="60">
        <v>1339</v>
      </c>
      <c r="Y709" s="60">
        <v>12007</v>
      </c>
      <c r="Z709" s="60">
        <v>11877.893294029956</v>
      </c>
      <c r="AA709" s="60">
        <v>6001</v>
      </c>
      <c r="AB709" s="60">
        <v>950</v>
      </c>
      <c r="AC709" s="60">
        <v>1686</v>
      </c>
      <c r="AD709" s="60">
        <v>1095</v>
      </c>
      <c r="AE709" s="60">
        <v>995</v>
      </c>
      <c r="AF709" s="60">
        <v>1726</v>
      </c>
      <c r="AG709" s="60">
        <v>3427</v>
      </c>
      <c r="AH709" s="60">
        <v>553</v>
      </c>
      <c r="AI709" s="60">
        <v>1019</v>
      </c>
      <c r="AJ709" s="60">
        <v>3110</v>
      </c>
      <c r="AK709" s="60">
        <v>5617</v>
      </c>
      <c r="AL709" s="60">
        <v>2664</v>
      </c>
      <c r="AM709" s="60">
        <v>2782</v>
      </c>
      <c r="AN709" s="60"/>
      <c r="AO709" s="60">
        <v>6704</v>
      </c>
      <c r="AP709" s="60">
        <v>3566</v>
      </c>
      <c r="AQ709" s="60">
        <v>1066</v>
      </c>
      <c r="AR709" s="60">
        <v>11056</v>
      </c>
      <c r="AS709" s="60">
        <v>1780</v>
      </c>
      <c r="AT709" s="60">
        <v>2147</v>
      </c>
      <c r="AU709" s="60">
        <v>2925</v>
      </c>
      <c r="AV709" s="60">
        <v>1443</v>
      </c>
      <c r="AW709" s="60">
        <v>3785.959339163142</v>
      </c>
      <c r="AX709" s="60"/>
      <c r="AY709" s="60">
        <v>630</v>
      </c>
      <c r="AZ709" s="60">
        <v>7286</v>
      </c>
      <c r="BA709" s="60">
        <v>8705</v>
      </c>
      <c r="BB709" s="60">
        <v>3049</v>
      </c>
      <c r="BC709" s="60">
        <v>11354</v>
      </c>
      <c r="BD709" s="60"/>
      <c r="BE709" s="60">
        <v>1808</v>
      </c>
      <c r="BF709" s="60">
        <v>542</v>
      </c>
      <c r="BG709" s="60">
        <v>1015</v>
      </c>
      <c r="BH709" s="60">
        <v>489</v>
      </c>
      <c r="BI709" s="60">
        <v>827</v>
      </c>
      <c r="BJ709" s="60">
        <v>3287</v>
      </c>
      <c r="BK709" s="60">
        <v>3263</v>
      </c>
      <c r="BL709" s="60">
        <v>3688</v>
      </c>
      <c r="BM709" s="60">
        <v>2066</v>
      </c>
      <c r="BN709" s="60"/>
      <c r="BO709" s="60">
        <v>1788</v>
      </c>
      <c r="BP709" s="60">
        <v>4296</v>
      </c>
      <c r="BQ709" s="60">
        <v>1356</v>
      </c>
      <c r="BR709" s="60">
        <v>993</v>
      </c>
      <c r="BS709" s="60">
        <v>5649</v>
      </c>
      <c r="BT709" s="60">
        <v>2668</v>
      </c>
      <c r="BU709" s="60">
        <v>2303</v>
      </c>
      <c r="BV709" s="60">
        <v>8080</v>
      </c>
      <c r="BW709" s="60">
        <v>5035</v>
      </c>
      <c r="BX709" s="60">
        <v>5958</v>
      </c>
      <c r="BY709" s="60">
        <v>2251</v>
      </c>
      <c r="BZ709" s="60">
        <v>2702</v>
      </c>
      <c r="CA709" s="60">
        <v>3389</v>
      </c>
      <c r="CB709" s="60"/>
      <c r="CC709" s="60">
        <v>1229</v>
      </c>
      <c r="CD709" s="60"/>
      <c r="CE709" s="60">
        <v>775</v>
      </c>
      <c r="CF709" s="60">
        <v>990.77002902507388</v>
      </c>
      <c r="CG709" s="60">
        <v>47464</v>
      </c>
      <c r="CH709" s="60">
        <v>706</v>
      </c>
      <c r="CI709" s="60">
        <v>5150</v>
      </c>
      <c r="CJ709" s="60">
        <v>3257</v>
      </c>
      <c r="CK709" s="60">
        <v>668</v>
      </c>
      <c r="CL709" s="60">
        <v>1254</v>
      </c>
      <c r="CM709" s="60">
        <v>2061</v>
      </c>
      <c r="CN709" s="60">
        <v>657</v>
      </c>
      <c r="CO709" s="60"/>
      <c r="CP709" s="60">
        <v>12337</v>
      </c>
      <c r="CQ709" s="60"/>
      <c r="CR709" s="60">
        <v>2324</v>
      </c>
      <c r="CS709" s="60"/>
      <c r="CT709" s="60">
        <v>1549</v>
      </c>
      <c r="CU709" s="61">
        <v>3673</v>
      </c>
      <c r="CV709" s="60"/>
      <c r="CW709" s="60">
        <v>740</v>
      </c>
      <c r="CX709" s="60">
        <v>1642</v>
      </c>
      <c r="CY709" s="60">
        <v>711</v>
      </c>
      <c r="CZ709" s="60"/>
      <c r="DA709" s="60">
        <v>697</v>
      </c>
      <c r="DB709" s="60">
        <v>1841</v>
      </c>
      <c r="DC709" s="60">
        <v>698</v>
      </c>
      <c r="DD709" s="60">
        <v>4022</v>
      </c>
      <c r="DE709" s="60">
        <v>529</v>
      </c>
      <c r="DF709" s="60">
        <v>2295</v>
      </c>
      <c r="DG709" s="60">
        <v>4038</v>
      </c>
      <c r="DH709" s="60">
        <v>1004</v>
      </c>
      <c r="DI709" s="60">
        <v>1262</v>
      </c>
      <c r="DJ709" s="60">
        <v>2657</v>
      </c>
      <c r="DK709" s="60">
        <v>9615</v>
      </c>
      <c r="DL709" s="60">
        <v>9038</v>
      </c>
      <c r="DM709" s="60">
        <v>816</v>
      </c>
      <c r="DN709" s="60">
        <v>12199</v>
      </c>
      <c r="DO709" s="60">
        <v>1036</v>
      </c>
      <c r="DP709" s="60">
        <v>969</v>
      </c>
      <c r="DQ709" s="60">
        <v>2491</v>
      </c>
      <c r="DR709" s="60">
        <v>3867</v>
      </c>
      <c r="DS709" s="60">
        <v>1835</v>
      </c>
      <c r="DT709" s="60">
        <v>4001</v>
      </c>
      <c r="DU709" s="60">
        <v>3515</v>
      </c>
      <c r="DV709" s="60"/>
      <c r="DW709" s="60">
        <v>3456</v>
      </c>
      <c r="DX709" s="60">
        <v>2373</v>
      </c>
      <c r="DY709" s="60">
        <v>1608</v>
      </c>
      <c r="DZ709" s="60">
        <v>48653</v>
      </c>
      <c r="EA709" s="60">
        <v>2001.5427968991598</v>
      </c>
      <c r="EB709" s="60">
        <v>3456.2604717351055</v>
      </c>
      <c r="EC709" s="60">
        <v>1058</v>
      </c>
      <c r="ED709" s="60">
        <v>3784</v>
      </c>
      <c r="EE709" s="60">
        <v>1334</v>
      </c>
      <c r="EF709" s="60">
        <v>2042</v>
      </c>
      <c r="EG709" s="60">
        <v>3368</v>
      </c>
      <c r="EH709" s="60">
        <v>942</v>
      </c>
      <c r="EI709" s="60">
        <v>2361</v>
      </c>
      <c r="EJ709" s="60"/>
      <c r="EK709" s="60">
        <v>1274</v>
      </c>
      <c r="EL709" s="60">
        <v>4473</v>
      </c>
      <c r="EM709" s="60"/>
      <c r="EN709" s="60"/>
      <c r="EO709" s="60">
        <v>11077</v>
      </c>
      <c r="EP709" s="60">
        <v>623</v>
      </c>
      <c r="EQ709" s="60">
        <v>2778</v>
      </c>
      <c r="ER709" s="60">
        <v>3609</v>
      </c>
      <c r="ES709" s="60">
        <v>834</v>
      </c>
      <c r="ET709" s="60">
        <v>885</v>
      </c>
      <c r="EU709" s="60">
        <v>1353</v>
      </c>
      <c r="EV709" s="60"/>
      <c r="EW709" s="60"/>
      <c r="EX709" s="60">
        <v>6207</v>
      </c>
      <c r="EY709" s="60">
        <v>1763</v>
      </c>
      <c r="EZ709" s="60">
        <v>2299</v>
      </c>
      <c r="FA709" s="60">
        <v>1513</v>
      </c>
      <c r="FB709" s="60">
        <v>743</v>
      </c>
      <c r="FC709" s="60">
        <v>1023</v>
      </c>
      <c r="FD709" s="60"/>
      <c r="FE709" s="60">
        <v>7548</v>
      </c>
      <c r="FF709" s="60">
        <v>16125</v>
      </c>
      <c r="FG709" s="60"/>
      <c r="FH709" s="60">
        <v>9039</v>
      </c>
      <c r="FI709" s="60">
        <v>1078</v>
      </c>
      <c r="FJ709" s="60">
        <v>1463</v>
      </c>
      <c r="FK709" s="60">
        <v>2335</v>
      </c>
      <c r="FL709" s="60">
        <v>4130</v>
      </c>
      <c r="FM709" s="60">
        <v>1097</v>
      </c>
      <c r="FN709" s="60">
        <v>1151</v>
      </c>
    </row>
    <row r="710" spans="1:170" ht="15.6" x14ac:dyDescent="0.3">
      <c r="A710" s="56">
        <v>1952</v>
      </c>
      <c r="B710" s="60">
        <v>1189</v>
      </c>
      <c r="C710" s="60">
        <v>1755</v>
      </c>
      <c r="D710" s="60">
        <v>1667</v>
      </c>
      <c r="E710" s="60">
        <v>27490</v>
      </c>
      <c r="F710" s="60">
        <v>7519</v>
      </c>
      <c r="G710" s="60"/>
      <c r="H710" s="60">
        <v>11824</v>
      </c>
      <c r="I710" s="60">
        <v>6323</v>
      </c>
      <c r="J710" s="60"/>
      <c r="K710" s="60">
        <v>626</v>
      </c>
      <c r="L710" s="60">
        <v>9035</v>
      </c>
      <c r="M710" s="60">
        <v>1565</v>
      </c>
      <c r="N710" s="60">
        <v>797</v>
      </c>
      <c r="O710" s="60">
        <v>874</v>
      </c>
      <c r="P710" s="60">
        <v>3017</v>
      </c>
      <c r="Q710" s="60">
        <v>3614</v>
      </c>
      <c r="R710" s="60">
        <v>1894</v>
      </c>
      <c r="S710" s="60"/>
      <c r="T710" s="60">
        <v>3237</v>
      </c>
      <c r="U710" s="60">
        <v>2377</v>
      </c>
      <c r="V710" s="60">
        <v>3655</v>
      </c>
      <c r="W710" s="60">
        <v>504</v>
      </c>
      <c r="X710" s="60">
        <v>1369</v>
      </c>
      <c r="Y710" s="60">
        <v>12486</v>
      </c>
      <c r="Z710" s="60">
        <v>12016.308232061032</v>
      </c>
      <c r="AA710" s="60">
        <v>6252</v>
      </c>
      <c r="AB710" s="60">
        <v>1047</v>
      </c>
      <c r="AC710" s="60">
        <v>1714</v>
      </c>
      <c r="AD710" s="60">
        <v>1122</v>
      </c>
      <c r="AE710" s="60">
        <v>1065</v>
      </c>
      <c r="AF710" s="60">
        <v>1758</v>
      </c>
      <c r="AG710" s="60">
        <v>3529</v>
      </c>
      <c r="AH710" s="60">
        <v>559</v>
      </c>
      <c r="AI710" s="60">
        <v>1031</v>
      </c>
      <c r="AJ710" s="60">
        <v>3370</v>
      </c>
      <c r="AK710" s="60">
        <v>5735</v>
      </c>
      <c r="AL710" s="60">
        <v>2844</v>
      </c>
      <c r="AM710" s="60">
        <v>3017</v>
      </c>
      <c r="AN710" s="60"/>
      <c r="AO710" s="60">
        <v>7257</v>
      </c>
      <c r="AP710" s="60">
        <v>3585</v>
      </c>
      <c r="AQ710" s="60">
        <v>1121</v>
      </c>
      <c r="AR710" s="60">
        <v>11086</v>
      </c>
      <c r="AS710" s="60">
        <v>1868</v>
      </c>
      <c r="AT710" s="60">
        <v>2193</v>
      </c>
      <c r="AU710" s="60">
        <v>3202</v>
      </c>
      <c r="AV710" s="60">
        <v>1435</v>
      </c>
      <c r="AW710" s="60">
        <v>4099.3992265787438</v>
      </c>
      <c r="AX710" s="60"/>
      <c r="AY710" s="60">
        <v>636</v>
      </c>
      <c r="AZ710" s="60">
        <v>7450</v>
      </c>
      <c r="BA710" s="60">
        <v>8869</v>
      </c>
      <c r="BB710" s="60">
        <v>3143</v>
      </c>
      <c r="BC710" s="60">
        <v>11303</v>
      </c>
      <c r="BD710" s="60"/>
      <c r="BE710" s="60">
        <v>1728</v>
      </c>
      <c r="BF710" s="60">
        <v>550</v>
      </c>
      <c r="BG710" s="60">
        <v>1022</v>
      </c>
      <c r="BH710" s="60">
        <v>516</v>
      </c>
      <c r="BI710" s="60">
        <v>845</v>
      </c>
      <c r="BJ710" s="60">
        <v>3272</v>
      </c>
      <c r="BK710" s="60">
        <v>3226</v>
      </c>
      <c r="BL710" s="60">
        <v>3846</v>
      </c>
      <c r="BM710" s="60">
        <v>2083</v>
      </c>
      <c r="BN710" s="60">
        <v>2738</v>
      </c>
      <c r="BO710" s="60">
        <v>1860</v>
      </c>
      <c r="BP710" s="60">
        <v>4403</v>
      </c>
      <c r="BQ710" s="60">
        <v>1401</v>
      </c>
      <c r="BR710" s="60">
        <v>1003</v>
      </c>
      <c r="BS710" s="60">
        <v>5805</v>
      </c>
      <c r="BT710" s="60">
        <v>2597</v>
      </c>
      <c r="BU710" s="60">
        <v>2482</v>
      </c>
      <c r="BV710" s="60">
        <v>8823</v>
      </c>
      <c r="BW710" s="60">
        <v>4828</v>
      </c>
      <c r="BX710" s="60">
        <v>6371</v>
      </c>
      <c r="BY710" s="60">
        <v>2397</v>
      </c>
      <c r="BZ710" s="60">
        <v>2751</v>
      </c>
      <c r="CA710" s="60">
        <v>3724</v>
      </c>
      <c r="CB710" s="60"/>
      <c r="CC710" s="60">
        <v>1063</v>
      </c>
      <c r="CD710" s="60"/>
      <c r="CE710" s="60">
        <v>803</v>
      </c>
      <c r="CF710" s="60">
        <v>1038.0410261950483</v>
      </c>
      <c r="CG710" s="60">
        <v>47856</v>
      </c>
      <c r="CH710" s="60">
        <v>714</v>
      </c>
      <c r="CI710" s="60">
        <v>5327</v>
      </c>
      <c r="CJ710" s="60">
        <v>3277</v>
      </c>
      <c r="CK710" s="60">
        <v>697</v>
      </c>
      <c r="CL710" s="60">
        <v>1288</v>
      </c>
      <c r="CM710" s="60">
        <v>2093</v>
      </c>
      <c r="CN710" s="60">
        <v>666</v>
      </c>
      <c r="CO710" s="60"/>
      <c r="CP710" s="60">
        <v>13162</v>
      </c>
      <c r="CQ710" s="60"/>
      <c r="CR710" s="60">
        <v>2327</v>
      </c>
      <c r="CS710" s="60"/>
      <c r="CT710" s="60">
        <v>1581</v>
      </c>
      <c r="CU710" s="61">
        <v>3706</v>
      </c>
      <c r="CV710" s="60">
        <v>2150</v>
      </c>
      <c r="CW710" s="60">
        <v>752</v>
      </c>
      <c r="CX710" s="60">
        <v>1701</v>
      </c>
      <c r="CY710" s="60">
        <v>716</v>
      </c>
      <c r="CZ710" s="60">
        <v>1784</v>
      </c>
      <c r="DA710" s="60">
        <v>719</v>
      </c>
      <c r="DB710" s="60">
        <v>1878</v>
      </c>
      <c r="DC710" s="60">
        <v>717</v>
      </c>
      <c r="DD710" s="60">
        <v>4002</v>
      </c>
      <c r="DE710" s="60">
        <v>540</v>
      </c>
      <c r="DF710" s="60">
        <v>2345</v>
      </c>
      <c r="DG710" s="60">
        <v>4066</v>
      </c>
      <c r="DH710" s="60">
        <v>1023</v>
      </c>
      <c r="DI710" s="60">
        <v>1323</v>
      </c>
      <c r="DJ710" s="60">
        <v>3016</v>
      </c>
      <c r="DK710" s="60">
        <v>9698</v>
      </c>
      <c r="DL710" s="60">
        <v>9267</v>
      </c>
      <c r="DM710" s="60">
        <v>835</v>
      </c>
      <c r="DN710" s="60">
        <v>12427</v>
      </c>
      <c r="DO710" s="60">
        <v>1079</v>
      </c>
      <c r="DP710" s="60">
        <v>950</v>
      </c>
      <c r="DQ710" s="60">
        <v>2557</v>
      </c>
      <c r="DR710" s="60">
        <v>3964</v>
      </c>
      <c r="DS710" s="60">
        <v>1890</v>
      </c>
      <c r="DT710" s="60">
        <v>4018</v>
      </c>
      <c r="DU710" s="60">
        <v>3730</v>
      </c>
      <c r="DV710" s="60"/>
      <c r="DW710" s="60">
        <v>3445</v>
      </c>
      <c r="DX710" s="60">
        <v>2273</v>
      </c>
      <c r="DY710" s="60">
        <v>1669</v>
      </c>
      <c r="DZ710" s="60">
        <v>47990</v>
      </c>
      <c r="EA710" s="60">
        <v>2124.8563752765363</v>
      </c>
      <c r="EB710" s="60">
        <v>3686.9171621629521</v>
      </c>
      <c r="EC710" s="60">
        <v>1071</v>
      </c>
      <c r="ED710" s="60">
        <v>3937</v>
      </c>
      <c r="EE710" s="60">
        <v>1363</v>
      </c>
      <c r="EF710" s="60">
        <v>2077</v>
      </c>
      <c r="EG710" s="60">
        <v>2342</v>
      </c>
      <c r="EH710" s="60">
        <v>958</v>
      </c>
      <c r="EI710" s="60">
        <v>2472</v>
      </c>
      <c r="EJ710" s="60">
        <v>2032</v>
      </c>
      <c r="EK710" s="60">
        <v>1272</v>
      </c>
      <c r="EL710" s="60">
        <v>4682</v>
      </c>
      <c r="EM710" s="60"/>
      <c r="EN710" s="60">
        <v>3934</v>
      </c>
      <c r="EO710" s="60">
        <v>11152</v>
      </c>
      <c r="EP710" s="60">
        <v>628</v>
      </c>
      <c r="EQ710" s="60">
        <v>2821</v>
      </c>
      <c r="ER710" s="60">
        <v>4441</v>
      </c>
      <c r="ES710" s="60">
        <v>851</v>
      </c>
      <c r="ET710" s="60">
        <v>899</v>
      </c>
      <c r="EU710" s="60">
        <v>1385</v>
      </c>
      <c r="EV710" s="60"/>
      <c r="EW710" s="60"/>
      <c r="EX710" s="60">
        <v>6282</v>
      </c>
      <c r="EY710" s="60">
        <v>1945</v>
      </c>
      <c r="EZ710" s="60">
        <v>2522</v>
      </c>
      <c r="FA710" s="60">
        <v>1639</v>
      </c>
      <c r="FB710" s="60">
        <v>740</v>
      </c>
      <c r="FC710" s="60">
        <v>1058</v>
      </c>
      <c r="FD710" s="60"/>
      <c r="FE710" s="60">
        <v>7353</v>
      </c>
      <c r="FF710" s="60">
        <v>16444</v>
      </c>
      <c r="FG710" s="60"/>
      <c r="FH710" s="60">
        <v>9309</v>
      </c>
      <c r="FI710" s="60">
        <v>1106</v>
      </c>
      <c r="FJ710" s="60">
        <v>1473</v>
      </c>
      <c r="FK710" s="60">
        <v>2125</v>
      </c>
      <c r="FL710" s="60">
        <v>4175</v>
      </c>
      <c r="FM710" s="60">
        <v>1140</v>
      </c>
      <c r="FN710" s="60">
        <v>1154</v>
      </c>
    </row>
    <row r="711" spans="1:170" ht="15.6" x14ac:dyDescent="0.3">
      <c r="A711" s="56">
        <v>1953</v>
      </c>
      <c r="B711" s="60">
        <v>1240</v>
      </c>
      <c r="C711" s="60">
        <v>1795</v>
      </c>
      <c r="D711" s="60">
        <v>1736</v>
      </c>
      <c r="E711" s="60">
        <v>29358</v>
      </c>
      <c r="F711" s="60">
        <v>7769</v>
      </c>
      <c r="G711" s="60"/>
      <c r="H711" s="60">
        <v>11963</v>
      </c>
      <c r="I711" s="60">
        <v>6594</v>
      </c>
      <c r="J711" s="60"/>
      <c r="K711" s="60">
        <v>641</v>
      </c>
      <c r="L711" s="60">
        <v>9274</v>
      </c>
      <c r="M711" s="60">
        <v>1492</v>
      </c>
      <c r="N711" s="60">
        <v>816</v>
      </c>
      <c r="O711" s="60">
        <v>872</v>
      </c>
      <c r="P711" s="60">
        <v>3323</v>
      </c>
      <c r="Q711" s="60">
        <v>3747</v>
      </c>
      <c r="R711" s="60">
        <v>1878</v>
      </c>
      <c r="S711" s="60"/>
      <c r="T711" s="60">
        <v>2869</v>
      </c>
      <c r="U711" s="60">
        <v>2418</v>
      </c>
      <c r="V711" s="60">
        <v>3803</v>
      </c>
      <c r="W711" s="60">
        <v>513</v>
      </c>
      <c r="X711" s="60">
        <v>1400</v>
      </c>
      <c r="Y711" s="60">
        <v>12726</v>
      </c>
      <c r="Z711" s="60">
        <v>12470.98566942931</v>
      </c>
      <c r="AA711" s="60">
        <v>6582</v>
      </c>
      <c r="AB711" s="60">
        <v>1157</v>
      </c>
      <c r="AC711" s="60">
        <v>1741</v>
      </c>
      <c r="AD711" s="60">
        <v>1148</v>
      </c>
      <c r="AE711" s="60">
        <v>1105</v>
      </c>
      <c r="AF711" s="60">
        <v>1790</v>
      </c>
      <c r="AG711" s="60">
        <v>3629</v>
      </c>
      <c r="AH711" s="60">
        <v>571</v>
      </c>
      <c r="AI711" s="60">
        <v>1044</v>
      </c>
      <c r="AJ711" s="60">
        <v>3751</v>
      </c>
      <c r="AK711" s="60">
        <v>5649</v>
      </c>
      <c r="AL711" s="60">
        <v>2611</v>
      </c>
      <c r="AM711" s="60">
        <v>3274</v>
      </c>
      <c r="AN711" s="60"/>
      <c r="AO711" s="60">
        <v>7818</v>
      </c>
      <c r="AP711" s="60">
        <v>3633</v>
      </c>
      <c r="AQ711" s="60">
        <v>1073</v>
      </c>
      <c r="AR711" s="60">
        <v>11623</v>
      </c>
      <c r="AS711" s="60">
        <v>1790</v>
      </c>
      <c r="AT711" s="60">
        <v>2182</v>
      </c>
      <c r="AU711" s="60">
        <v>3185</v>
      </c>
      <c r="AV711" s="60">
        <v>1425</v>
      </c>
      <c r="AW711" s="60">
        <v>4061.8173527810368</v>
      </c>
      <c r="AX711" s="60"/>
      <c r="AY711" s="60">
        <v>662</v>
      </c>
      <c r="AZ711" s="60">
        <v>7415</v>
      </c>
      <c r="BA711" s="60">
        <v>9060</v>
      </c>
      <c r="BB711" s="60">
        <v>3237</v>
      </c>
      <c r="BC711" s="60">
        <v>11709</v>
      </c>
      <c r="BD711" s="60"/>
      <c r="BE711" s="60">
        <v>1916</v>
      </c>
      <c r="BF711" s="60">
        <v>563</v>
      </c>
      <c r="BG711" s="60">
        <v>1036</v>
      </c>
      <c r="BH711" s="60">
        <v>547</v>
      </c>
      <c r="BI711" s="60">
        <v>867</v>
      </c>
      <c r="BJ711" s="60">
        <v>3681</v>
      </c>
      <c r="BK711" s="60">
        <v>3239</v>
      </c>
      <c r="BL711" s="60">
        <v>3982</v>
      </c>
      <c r="BM711" s="60">
        <v>2184</v>
      </c>
      <c r="BN711" s="60">
        <v>2952</v>
      </c>
      <c r="BO711" s="60">
        <v>1771</v>
      </c>
      <c r="BP711" s="60">
        <v>4441</v>
      </c>
      <c r="BQ711" s="60">
        <v>1451</v>
      </c>
      <c r="BR711" s="60">
        <v>1047</v>
      </c>
      <c r="BS711" s="60">
        <v>5973</v>
      </c>
      <c r="BT711" s="60">
        <v>2531</v>
      </c>
      <c r="BU711" s="60">
        <v>3394</v>
      </c>
      <c r="BV711" s="60">
        <v>8886</v>
      </c>
      <c r="BW711" s="60">
        <v>4638</v>
      </c>
      <c r="BX711" s="60">
        <v>6790</v>
      </c>
      <c r="BY711" s="60">
        <v>2695</v>
      </c>
      <c r="BZ711" s="60">
        <v>2801</v>
      </c>
      <c r="CA711" s="60">
        <v>3944</v>
      </c>
      <c r="CB711" s="60"/>
      <c r="CC711" s="60">
        <v>1009</v>
      </c>
      <c r="CD711" s="60"/>
      <c r="CE711" s="60">
        <v>792</v>
      </c>
      <c r="CF711" s="60">
        <v>1316.6910764320132</v>
      </c>
      <c r="CG711" s="60">
        <v>49989</v>
      </c>
      <c r="CH711" s="60">
        <v>722</v>
      </c>
      <c r="CI711" s="60">
        <v>5968</v>
      </c>
      <c r="CJ711" s="60">
        <v>3325</v>
      </c>
      <c r="CK711" s="60">
        <v>685</v>
      </c>
      <c r="CL711" s="60">
        <v>1326</v>
      </c>
      <c r="CM711" s="60">
        <v>2071</v>
      </c>
      <c r="CN711" s="60">
        <v>682</v>
      </c>
      <c r="CO711" s="60"/>
      <c r="CP711" s="60">
        <v>13256</v>
      </c>
      <c r="CQ711" s="60"/>
      <c r="CR711" s="60">
        <v>2340</v>
      </c>
      <c r="CS711" s="60"/>
      <c r="CT711" s="60">
        <v>1613</v>
      </c>
      <c r="CU711" s="61">
        <v>3602</v>
      </c>
      <c r="CV711" s="60">
        <v>2240</v>
      </c>
      <c r="CW711" s="60">
        <v>765</v>
      </c>
      <c r="CX711" s="60">
        <v>1779</v>
      </c>
      <c r="CY711" s="60">
        <v>724</v>
      </c>
      <c r="CZ711" s="60">
        <v>1570</v>
      </c>
      <c r="DA711" s="60">
        <v>741</v>
      </c>
      <c r="DB711" s="60">
        <v>1911</v>
      </c>
      <c r="DC711" s="60">
        <v>736</v>
      </c>
      <c r="DD711" s="60">
        <v>4006</v>
      </c>
      <c r="DE711" s="60">
        <v>553</v>
      </c>
      <c r="DF711" s="60">
        <v>2295</v>
      </c>
      <c r="DG711" s="60">
        <v>4125</v>
      </c>
      <c r="DH711" s="60">
        <v>1042</v>
      </c>
      <c r="DI711" s="60">
        <v>1325</v>
      </c>
      <c r="DJ711" s="60">
        <v>2997</v>
      </c>
      <c r="DK711" s="60">
        <v>10429</v>
      </c>
      <c r="DL711" s="60">
        <v>9540</v>
      </c>
      <c r="DM711" s="60">
        <v>877</v>
      </c>
      <c r="DN711" s="60">
        <v>12522</v>
      </c>
      <c r="DO711" s="60">
        <v>1127</v>
      </c>
      <c r="DP711" s="60">
        <v>1015</v>
      </c>
      <c r="DQ711" s="60">
        <v>2649</v>
      </c>
      <c r="DR711" s="60">
        <v>4111</v>
      </c>
      <c r="DS711" s="60">
        <v>1999</v>
      </c>
      <c r="DT711" s="60">
        <v>4173</v>
      </c>
      <c r="DU711" s="60">
        <v>3937</v>
      </c>
      <c r="DV711" s="60"/>
      <c r="DW711" s="60">
        <v>3663</v>
      </c>
      <c r="DX711" s="60">
        <v>2276</v>
      </c>
      <c r="DY711" s="60">
        <v>1733</v>
      </c>
      <c r="DZ711" s="60">
        <v>49284</v>
      </c>
      <c r="EA711" s="60">
        <v>2249.2469517668214</v>
      </c>
      <c r="EB711" s="60">
        <v>3849.794948499366</v>
      </c>
      <c r="EC711" s="60">
        <v>1090</v>
      </c>
      <c r="ED711" s="60">
        <v>4246</v>
      </c>
      <c r="EE711" s="60">
        <v>1388</v>
      </c>
      <c r="EF711" s="60">
        <v>2110</v>
      </c>
      <c r="EG711" s="60">
        <v>2794</v>
      </c>
      <c r="EH711" s="60">
        <v>982</v>
      </c>
      <c r="EI711" s="60">
        <v>2577</v>
      </c>
      <c r="EJ711" s="60">
        <v>2348</v>
      </c>
      <c r="EK711" s="60">
        <v>1272</v>
      </c>
      <c r="EL711" s="60">
        <v>4803</v>
      </c>
      <c r="EM711" s="60"/>
      <c r="EN711" s="60">
        <v>4106</v>
      </c>
      <c r="EO711" s="60">
        <v>11389</v>
      </c>
      <c r="EP711" s="60">
        <v>638</v>
      </c>
      <c r="EQ711" s="60">
        <v>2868</v>
      </c>
      <c r="ER711" s="60">
        <v>4916</v>
      </c>
      <c r="ES711" s="60">
        <v>870</v>
      </c>
      <c r="ET711" s="60">
        <v>913</v>
      </c>
      <c r="EU711" s="60">
        <v>1490</v>
      </c>
      <c r="EV711" s="60"/>
      <c r="EW711" s="60"/>
      <c r="EX711" s="60">
        <v>6303</v>
      </c>
      <c r="EY711" s="60">
        <v>1983</v>
      </c>
      <c r="EZ711" s="60">
        <v>2745</v>
      </c>
      <c r="FA711" s="60">
        <v>1728</v>
      </c>
      <c r="FB711" s="60">
        <v>697</v>
      </c>
      <c r="FC711" s="60">
        <v>1076</v>
      </c>
      <c r="FD711" s="60"/>
      <c r="FE711" s="60">
        <v>8030</v>
      </c>
      <c r="FF711" s="60">
        <v>16917</v>
      </c>
      <c r="FG711" s="60"/>
      <c r="FH711" s="60">
        <v>9500</v>
      </c>
      <c r="FI711" s="60">
        <v>1135</v>
      </c>
      <c r="FJ711" s="60">
        <v>1482</v>
      </c>
      <c r="FK711" s="60">
        <v>2289</v>
      </c>
      <c r="FL711" s="60">
        <v>4264</v>
      </c>
      <c r="FM711" s="60">
        <v>1184</v>
      </c>
      <c r="FN711" s="60">
        <v>1211</v>
      </c>
    </row>
    <row r="712" spans="1:170" ht="15.6" x14ac:dyDescent="0.3">
      <c r="A712" s="56">
        <v>1954</v>
      </c>
      <c r="B712" s="60">
        <v>1245</v>
      </c>
      <c r="C712" s="60">
        <v>1720</v>
      </c>
      <c r="D712" s="60">
        <v>1785</v>
      </c>
      <c r="E712" s="60">
        <v>31695</v>
      </c>
      <c r="F712" s="60">
        <v>7938</v>
      </c>
      <c r="G712" s="60"/>
      <c r="H712" s="60">
        <v>12419</v>
      </c>
      <c r="I712" s="60">
        <v>7261</v>
      </c>
      <c r="J712" s="60"/>
      <c r="K712" s="60">
        <v>665</v>
      </c>
      <c r="L712" s="60">
        <v>9610</v>
      </c>
      <c r="M712" s="60">
        <v>1505</v>
      </c>
      <c r="N712" s="60">
        <v>838</v>
      </c>
      <c r="O712" s="60">
        <v>872</v>
      </c>
      <c r="P712" s="60">
        <v>3228</v>
      </c>
      <c r="Q712" s="60">
        <v>3883</v>
      </c>
      <c r="R712" s="60">
        <v>1847</v>
      </c>
      <c r="S712" s="60"/>
      <c r="T712" s="60">
        <v>2868</v>
      </c>
      <c r="U712" s="60">
        <v>2531</v>
      </c>
      <c r="V712" s="60">
        <v>3947</v>
      </c>
      <c r="W712" s="60">
        <v>521</v>
      </c>
      <c r="X712" s="60">
        <v>1431</v>
      </c>
      <c r="Y712" s="60">
        <v>12272</v>
      </c>
      <c r="Z712" s="60">
        <v>13171.406280350189</v>
      </c>
      <c r="AA712" s="60">
        <v>6237</v>
      </c>
      <c r="AB712" s="60">
        <v>1049</v>
      </c>
      <c r="AC712" s="60">
        <v>1769</v>
      </c>
      <c r="AD712" s="60">
        <v>1175</v>
      </c>
      <c r="AE712" s="60">
        <v>1148</v>
      </c>
      <c r="AF712" s="60">
        <v>1822</v>
      </c>
      <c r="AG712" s="60">
        <v>3759</v>
      </c>
      <c r="AH712" s="60">
        <v>590</v>
      </c>
      <c r="AI712" s="60">
        <v>1030</v>
      </c>
      <c r="AJ712" s="60">
        <v>3649</v>
      </c>
      <c r="AK712" s="60">
        <v>5821</v>
      </c>
      <c r="AL712" s="60">
        <v>2611</v>
      </c>
      <c r="AM712" s="60">
        <v>3287</v>
      </c>
      <c r="AN712" s="60"/>
      <c r="AO712" s="60">
        <v>8364</v>
      </c>
      <c r="AP712" s="60">
        <v>3743</v>
      </c>
      <c r="AQ712" s="60">
        <v>1098</v>
      </c>
      <c r="AR712" s="60">
        <v>11749</v>
      </c>
      <c r="AS712" s="60">
        <v>1833</v>
      </c>
      <c r="AT712" s="60">
        <v>2291</v>
      </c>
      <c r="AU712" s="60">
        <v>3352</v>
      </c>
      <c r="AV712" s="60">
        <v>1417</v>
      </c>
      <c r="AW712" s="60">
        <v>4322.0123122369005</v>
      </c>
      <c r="AX712" s="60"/>
      <c r="AY712" s="60">
        <v>650</v>
      </c>
      <c r="AZ712" s="60">
        <v>7973</v>
      </c>
      <c r="BA712" s="60">
        <v>9428</v>
      </c>
      <c r="BB712" s="60">
        <v>3335</v>
      </c>
      <c r="BC712" s="60">
        <v>12145</v>
      </c>
      <c r="BD712" s="60"/>
      <c r="BE712" s="60">
        <v>2099</v>
      </c>
      <c r="BF712" s="60">
        <v>587</v>
      </c>
      <c r="BG712" s="60">
        <v>1068</v>
      </c>
      <c r="BH712" s="60">
        <v>652</v>
      </c>
      <c r="BI712" s="60">
        <v>901</v>
      </c>
      <c r="BJ712" s="60">
        <v>3759</v>
      </c>
      <c r="BK712" s="60">
        <v>3194</v>
      </c>
      <c r="BL712" s="60">
        <v>4124</v>
      </c>
      <c r="BM712" s="60">
        <v>1997</v>
      </c>
      <c r="BN712" s="60">
        <v>3193</v>
      </c>
      <c r="BO712" s="60">
        <v>1884</v>
      </c>
      <c r="BP712" s="60">
        <v>4543</v>
      </c>
      <c r="BQ712" s="60">
        <v>1517</v>
      </c>
      <c r="BR712" s="60">
        <v>1071</v>
      </c>
      <c r="BS712" s="60">
        <v>6048</v>
      </c>
      <c r="BT712" s="60">
        <v>2464</v>
      </c>
      <c r="BU712" s="60">
        <v>3926</v>
      </c>
      <c r="BV712" s="60">
        <v>9446</v>
      </c>
      <c r="BW712" s="60">
        <v>5378</v>
      </c>
      <c r="BX712" s="60">
        <v>7092</v>
      </c>
      <c r="BY712" s="60">
        <v>2962</v>
      </c>
      <c r="BZ712" s="60">
        <v>2848</v>
      </c>
      <c r="CA712" s="60">
        <v>4116</v>
      </c>
      <c r="CB712" s="60"/>
      <c r="CC712" s="60">
        <v>1095</v>
      </c>
      <c r="CD712" s="60"/>
      <c r="CE712" s="60">
        <v>864</v>
      </c>
      <c r="CF712" s="60">
        <v>1372.67979924528</v>
      </c>
      <c r="CG712" s="60">
        <v>52920</v>
      </c>
      <c r="CH712" s="60">
        <v>730</v>
      </c>
      <c r="CI712" s="60">
        <v>6668</v>
      </c>
      <c r="CJ712" s="60">
        <v>3427</v>
      </c>
      <c r="CK712" s="60">
        <v>662</v>
      </c>
      <c r="CL712" s="60">
        <v>1364</v>
      </c>
      <c r="CM712" s="60">
        <v>2066</v>
      </c>
      <c r="CN712" s="60">
        <v>708</v>
      </c>
      <c r="CO712" s="60"/>
      <c r="CP712" s="60">
        <v>13238</v>
      </c>
      <c r="CQ712" s="60"/>
      <c r="CR712" s="60">
        <v>2353</v>
      </c>
      <c r="CS712" s="60"/>
      <c r="CT712" s="60">
        <v>1645</v>
      </c>
      <c r="CU712" s="61">
        <v>3851</v>
      </c>
      <c r="CV712" s="60">
        <v>2289</v>
      </c>
      <c r="CW712" s="60">
        <v>778</v>
      </c>
      <c r="CX712" s="60">
        <v>1844</v>
      </c>
      <c r="CY712" s="60">
        <v>668</v>
      </c>
      <c r="CZ712" s="60">
        <v>1581</v>
      </c>
      <c r="DA712" s="60">
        <v>764</v>
      </c>
      <c r="DB712" s="60">
        <v>1924</v>
      </c>
      <c r="DC712" s="60">
        <v>756</v>
      </c>
      <c r="DD712" s="60">
        <v>4095</v>
      </c>
      <c r="DE712" s="60">
        <v>566</v>
      </c>
      <c r="DF712" s="60">
        <v>2375</v>
      </c>
      <c r="DG712" s="60">
        <v>4254</v>
      </c>
      <c r="DH712" s="60">
        <v>1063</v>
      </c>
      <c r="DI712" s="60">
        <v>1382</v>
      </c>
      <c r="DJ712" s="60">
        <v>3178</v>
      </c>
      <c r="DK712" s="60">
        <v>11010</v>
      </c>
      <c r="DL712" s="60">
        <v>9923</v>
      </c>
      <c r="DM712" s="60">
        <v>886</v>
      </c>
      <c r="DN712" s="60">
        <v>13936</v>
      </c>
      <c r="DO712" s="60">
        <v>1173</v>
      </c>
      <c r="DP712" s="60">
        <v>1014</v>
      </c>
      <c r="DQ712" s="60">
        <v>2681</v>
      </c>
      <c r="DR712" s="60">
        <v>4117</v>
      </c>
      <c r="DS712" s="60">
        <v>2085</v>
      </c>
      <c r="DT712" s="60">
        <v>4328</v>
      </c>
      <c r="DU712" s="60">
        <v>4081</v>
      </c>
      <c r="DV712" s="60"/>
      <c r="DW712" s="60">
        <v>3814</v>
      </c>
      <c r="DX712" s="60">
        <v>2255</v>
      </c>
      <c r="DY712" s="60">
        <v>1801</v>
      </c>
      <c r="DZ712" s="60">
        <v>51490</v>
      </c>
      <c r="EA712" s="60">
        <v>2384.663375079967</v>
      </c>
      <c r="EB712" s="60">
        <v>4108.7522599799941</v>
      </c>
      <c r="EC712" s="60">
        <v>1127</v>
      </c>
      <c r="ED712" s="60">
        <v>4642</v>
      </c>
      <c r="EE712" s="60">
        <v>1417</v>
      </c>
      <c r="EF712" s="60">
        <v>2146</v>
      </c>
      <c r="EG712" s="60">
        <v>3202</v>
      </c>
      <c r="EH712" s="60">
        <v>1023</v>
      </c>
      <c r="EI712" s="60">
        <v>2536</v>
      </c>
      <c r="EJ712" s="60">
        <v>2236</v>
      </c>
      <c r="EK712" s="60">
        <v>1325</v>
      </c>
      <c r="EL712" s="60">
        <v>4951</v>
      </c>
      <c r="EM712" s="60"/>
      <c r="EN712" s="60">
        <v>4623</v>
      </c>
      <c r="EO712" s="60">
        <v>11799</v>
      </c>
      <c r="EP712" s="60">
        <v>658</v>
      </c>
      <c r="EQ712" s="60">
        <v>2992</v>
      </c>
      <c r="ER712" s="60">
        <v>5504</v>
      </c>
      <c r="ES712" s="60">
        <v>888</v>
      </c>
      <c r="ET712" s="60">
        <v>928</v>
      </c>
      <c r="EU712" s="60">
        <v>1431</v>
      </c>
      <c r="EV712" s="60"/>
      <c r="EW712" s="60"/>
      <c r="EX712" s="60">
        <v>6239</v>
      </c>
      <c r="EY712" s="60">
        <v>1991</v>
      </c>
      <c r="EZ712" s="60">
        <v>2609</v>
      </c>
      <c r="FA712" s="60">
        <v>1825</v>
      </c>
      <c r="FB712" s="60">
        <v>735</v>
      </c>
      <c r="FC712" s="60">
        <v>1033</v>
      </c>
      <c r="FD712" s="60"/>
      <c r="FE712" s="60">
        <v>8273</v>
      </c>
      <c r="FF712" s="60">
        <v>16512</v>
      </c>
      <c r="FG712" s="60"/>
      <c r="FH712" s="60">
        <v>10020</v>
      </c>
      <c r="FI712" s="60">
        <v>1167</v>
      </c>
      <c r="FJ712" s="60">
        <v>1492</v>
      </c>
      <c r="FK712" s="60">
        <v>2335</v>
      </c>
      <c r="FL712" s="60">
        <v>4404</v>
      </c>
      <c r="FM712" s="60">
        <v>1231</v>
      </c>
      <c r="FN712" s="60">
        <v>1231</v>
      </c>
    </row>
    <row r="713" spans="1:170" ht="15.6" x14ac:dyDescent="0.3">
      <c r="A713" s="56">
        <v>1955</v>
      </c>
      <c r="B713" s="60">
        <v>1246</v>
      </c>
      <c r="C713" s="60">
        <v>1830</v>
      </c>
      <c r="D713" s="60">
        <v>1882</v>
      </c>
      <c r="E713" s="60">
        <v>31374</v>
      </c>
      <c r="F713" s="60">
        <v>8348</v>
      </c>
      <c r="G713" s="60"/>
      <c r="H713" s="60">
        <v>12795</v>
      </c>
      <c r="I713" s="60">
        <v>8054</v>
      </c>
      <c r="J713" s="60"/>
      <c r="K713" s="60">
        <v>674</v>
      </c>
      <c r="L713" s="60">
        <v>10010</v>
      </c>
      <c r="M713" s="60">
        <v>1474</v>
      </c>
      <c r="N713" s="60">
        <v>859</v>
      </c>
      <c r="O713" s="60">
        <v>810</v>
      </c>
      <c r="P713" s="60">
        <v>3424</v>
      </c>
      <c r="Q713" s="60">
        <v>4014</v>
      </c>
      <c r="R713" s="60">
        <v>2265</v>
      </c>
      <c r="S713" s="60"/>
      <c r="T713" s="60">
        <v>2954</v>
      </c>
      <c r="U713" s="60">
        <v>2675</v>
      </c>
      <c r="V713" s="60">
        <v>4133</v>
      </c>
      <c r="W713" s="60">
        <v>529</v>
      </c>
      <c r="X713" s="60">
        <v>1462</v>
      </c>
      <c r="Y713" s="60">
        <v>13072</v>
      </c>
      <c r="Z713" s="60">
        <v>13999.487842601231</v>
      </c>
      <c r="AA713" s="60">
        <v>6341</v>
      </c>
      <c r="AB713" s="60">
        <v>1119</v>
      </c>
      <c r="AC713" s="60">
        <v>1796</v>
      </c>
      <c r="AD713" s="60">
        <v>1202</v>
      </c>
      <c r="AE713" s="60">
        <v>1170</v>
      </c>
      <c r="AF713" s="60">
        <v>1854</v>
      </c>
      <c r="AG713" s="60">
        <v>3783</v>
      </c>
      <c r="AH713" s="60">
        <v>596</v>
      </c>
      <c r="AI713" s="60">
        <v>1034</v>
      </c>
      <c r="AJ713" s="60">
        <v>3921</v>
      </c>
      <c r="AK713" s="60">
        <v>6252</v>
      </c>
      <c r="AL713" s="60">
        <v>2638</v>
      </c>
      <c r="AM713" s="60">
        <v>3360</v>
      </c>
      <c r="AN713" s="60"/>
      <c r="AO713" s="60">
        <v>9240</v>
      </c>
      <c r="AP713" s="60">
        <v>3765</v>
      </c>
      <c r="AQ713" s="60">
        <v>1130</v>
      </c>
      <c r="AR713" s="60">
        <v>11788</v>
      </c>
      <c r="AS713" s="60">
        <v>1886</v>
      </c>
      <c r="AT713" s="60">
        <v>2303</v>
      </c>
      <c r="AU713" s="60">
        <v>3349</v>
      </c>
      <c r="AV713" s="60">
        <v>1411</v>
      </c>
      <c r="AW713" s="60">
        <v>4436.7378733483129</v>
      </c>
      <c r="AX713" s="60"/>
      <c r="AY713" s="60">
        <v>673</v>
      </c>
      <c r="AZ713" s="60">
        <v>8284</v>
      </c>
      <c r="BA713" s="60">
        <v>9881</v>
      </c>
      <c r="BB713" s="60">
        <v>3437</v>
      </c>
      <c r="BC713" s="60">
        <v>12541</v>
      </c>
      <c r="BD713" s="60"/>
      <c r="BE713" s="60">
        <v>1913</v>
      </c>
      <c r="BF713" s="60">
        <v>598</v>
      </c>
      <c r="BG713" s="60">
        <v>1074</v>
      </c>
      <c r="BH713" s="60">
        <v>622</v>
      </c>
      <c r="BI713" s="60">
        <v>915</v>
      </c>
      <c r="BJ713" s="60">
        <v>4007</v>
      </c>
      <c r="BK713" s="60">
        <v>3170</v>
      </c>
      <c r="BL713" s="60">
        <v>4280</v>
      </c>
      <c r="BM713" s="60">
        <v>1986</v>
      </c>
      <c r="BN713" s="60">
        <v>3749</v>
      </c>
      <c r="BO713" s="60">
        <v>1776</v>
      </c>
      <c r="BP713" s="60">
        <v>4894</v>
      </c>
      <c r="BQ713" s="60">
        <v>1537</v>
      </c>
      <c r="BR713" s="60">
        <v>1078</v>
      </c>
      <c r="BS713" s="60">
        <v>6248</v>
      </c>
      <c r="BT713" s="60">
        <v>2397</v>
      </c>
      <c r="BU713" s="60">
        <v>3663</v>
      </c>
      <c r="BV713" s="60">
        <v>10096</v>
      </c>
      <c r="BW713" s="60">
        <v>5899</v>
      </c>
      <c r="BX713" s="60">
        <v>7453</v>
      </c>
      <c r="BY713" s="60">
        <v>3220</v>
      </c>
      <c r="BZ713" s="60">
        <v>2590</v>
      </c>
      <c r="CA713" s="60">
        <v>4417</v>
      </c>
      <c r="CB713" s="60"/>
      <c r="CC713" s="60">
        <v>1144</v>
      </c>
      <c r="CD713" s="60"/>
      <c r="CE713" s="60">
        <v>826</v>
      </c>
      <c r="CF713" s="60">
        <v>1411.3336020350232</v>
      </c>
      <c r="CG713" s="60">
        <v>51417</v>
      </c>
      <c r="CH713" s="60">
        <v>738</v>
      </c>
      <c r="CI713" s="60">
        <v>7010</v>
      </c>
      <c r="CJ713" s="60">
        <v>3454</v>
      </c>
      <c r="CK713" s="60">
        <v>807</v>
      </c>
      <c r="CL713" s="60">
        <v>1400</v>
      </c>
      <c r="CM713" s="60">
        <v>2131</v>
      </c>
      <c r="CN713" s="60">
        <v>719</v>
      </c>
      <c r="CO713" s="60"/>
      <c r="CP713" s="60">
        <v>13818</v>
      </c>
      <c r="CQ713" s="60"/>
      <c r="CR713" s="60">
        <v>2364</v>
      </c>
      <c r="CS713" s="60"/>
      <c r="CT713" s="60">
        <v>1677</v>
      </c>
      <c r="CU713" s="61">
        <v>4060</v>
      </c>
      <c r="CV713" s="60">
        <v>2766</v>
      </c>
      <c r="CW713" s="60">
        <v>791</v>
      </c>
      <c r="CX713" s="60">
        <v>1930</v>
      </c>
      <c r="CY713" s="60">
        <v>744</v>
      </c>
      <c r="CZ713" s="60">
        <v>2099</v>
      </c>
      <c r="DA713" s="60">
        <v>786</v>
      </c>
      <c r="DB713" s="60">
        <v>2007</v>
      </c>
      <c r="DC713" s="60">
        <v>776</v>
      </c>
      <c r="DD713" s="60">
        <v>4095</v>
      </c>
      <c r="DE713" s="60">
        <v>564</v>
      </c>
      <c r="DF713" s="60">
        <v>2327</v>
      </c>
      <c r="DG713" s="60">
        <v>4288</v>
      </c>
      <c r="DH713" s="60">
        <v>1082</v>
      </c>
      <c r="DI713" s="60">
        <v>1379</v>
      </c>
      <c r="DJ713" s="60">
        <v>3288</v>
      </c>
      <c r="DK713" s="60">
        <v>11678</v>
      </c>
      <c r="DL713" s="60">
        <v>10044</v>
      </c>
      <c r="DM713" s="60">
        <v>894</v>
      </c>
      <c r="DN713" s="60">
        <v>13908</v>
      </c>
      <c r="DO713" s="60">
        <v>1221</v>
      </c>
      <c r="DP713" s="60">
        <v>1012</v>
      </c>
      <c r="DQ713" s="60">
        <v>2766</v>
      </c>
      <c r="DR713" s="60">
        <v>4309</v>
      </c>
      <c r="DS713" s="60">
        <v>2165</v>
      </c>
      <c r="DT713" s="60">
        <v>4454</v>
      </c>
      <c r="DU713" s="60">
        <v>4221</v>
      </c>
      <c r="DV713" s="60"/>
      <c r="DW713" s="60">
        <v>3945</v>
      </c>
      <c r="DX713" s="60">
        <v>2299</v>
      </c>
      <c r="DY713" s="60">
        <v>1867</v>
      </c>
      <c r="DZ713" s="60">
        <v>49632</v>
      </c>
      <c r="EA713" s="60">
        <v>2515.122411378225</v>
      </c>
      <c r="EB713" s="60">
        <v>4312.6209595310074</v>
      </c>
      <c r="EC713" s="60">
        <v>1138</v>
      </c>
      <c r="ED713" s="60">
        <v>4658</v>
      </c>
      <c r="EE713" s="60">
        <v>1446</v>
      </c>
      <c r="EF713" s="60">
        <v>2179</v>
      </c>
      <c r="EG713" s="60">
        <v>2946</v>
      </c>
      <c r="EH713" s="60">
        <v>1044</v>
      </c>
      <c r="EI713" s="60">
        <v>2590</v>
      </c>
      <c r="EJ713" s="60">
        <v>2584</v>
      </c>
      <c r="EK713" s="60">
        <v>1191</v>
      </c>
      <c r="EL713" s="60">
        <v>5281</v>
      </c>
      <c r="EM713" s="60"/>
      <c r="EN713" s="60">
        <v>5002</v>
      </c>
      <c r="EO713" s="60">
        <v>12060</v>
      </c>
      <c r="EP713" s="60">
        <v>663</v>
      </c>
      <c r="EQ713" s="60">
        <v>2979</v>
      </c>
      <c r="ER713" s="60">
        <v>4844</v>
      </c>
      <c r="ES713" s="60">
        <v>907</v>
      </c>
      <c r="ET713" s="60">
        <v>940</v>
      </c>
      <c r="EU713" s="60">
        <v>1506</v>
      </c>
      <c r="EV713" s="60"/>
      <c r="EW713" s="60"/>
      <c r="EX713" s="60">
        <v>6880</v>
      </c>
      <c r="EY713" s="60">
        <v>1855</v>
      </c>
      <c r="EZ713" s="60">
        <v>2754</v>
      </c>
      <c r="FA713" s="60">
        <v>1895</v>
      </c>
      <c r="FB713" s="60">
        <v>733</v>
      </c>
      <c r="FC713" s="60">
        <v>1071</v>
      </c>
      <c r="FD713" s="60"/>
      <c r="FE713" s="60">
        <v>8176</v>
      </c>
      <c r="FF713" s="60">
        <v>17370</v>
      </c>
      <c r="FG713" s="60"/>
      <c r="FH713" s="60">
        <v>10501</v>
      </c>
      <c r="FI713" s="60">
        <v>1195</v>
      </c>
      <c r="FJ713" s="60">
        <v>1502</v>
      </c>
      <c r="FK713" s="60">
        <v>2721</v>
      </c>
      <c r="FL713" s="60">
        <v>4511</v>
      </c>
      <c r="FM713" s="60">
        <v>1173</v>
      </c>
      <c r="FN713" s="60">
        <v>1288</v>
      </c>
    </row>
    <row r="714" spans="1:170" ht="15.6" x14ac:dyDescent="0.3">
      <c r="A714" s="56">
        <v>1956</v>
      </c>
      <c r="B714" s="60">
        <v>1278</v>
      </c>
      <c r="C714" s="60">
        <v>1769</v>
      </c>
      <c r="D714" s="60">
        <v>1902</v>
      </c>
      <c r="E714" s="60">
        <v>32481</v>
      </c>
      <c r="F714" s="60">
        <v>8424</v>
      </c>
      <c r="G714" s="60"/>
      <c r="H714" s="60">
        <v>12924</v>
      </c>
      <c r="I714" s="60">
        <v>8603</v>
      </c>
      <c r="J714" s="60"/>
      <c r="K714" s="60">
        <v>687</v>
      </c>
      <c r="L714" s="60">
        <v>10237</v>
      </c>
      <c r="M714" s="60">
        <v>1444</v>
      </c>
      <c r="N714" s="60">
        <v>883</v>
      </c>
      <c r="O714" s="60">
        <v>878</v>
      </c>
      <c r="P714" s="60">
        <v>3392</v>
      </c>
      <c r="Q714" s="60">
        <v>4141</v>
      </c>
      <c r="R714" s="60">
        <v>1932</v>
      </c>
      <c r="S714" s="60"/>
      <c r="T714" s="60">
        <v>2719</v>
      </c>
      <c r="U714" s="60">
        <v>2672</v>
      </c>
      <c r="V714" s="60">
        <v>4390</v>
      </c>
      <c r="W714" s="60">
        <v>537</v>
      </c>
      <c r="X714" s="60">
        <v>1492</v>
      </c>
      <c r="Y714" s="60">
        <v>13791</v>
      </c>
      <c r="Z714" s="60">
        <v>14507.060180045455</v>
      </c>
      <c r="AA714" s="60">
        <v>6285</v>
      </c>
      <c r="AB714" s="60">
        <v>1189</v>
      </c>
      <c r="AC714" s="60">
        <v>1824</v>
      </c>
      <c r="AD714" s="60">
        <v>1229</v>
      </c>
      <c r="AE714" s="60">
        <v>1224</v>
      </c>
      <c r="AF714" s="60">
        <v>1884</v>
      </c>
      <c r="AG714" s="60">
        <v>3811</v>
      </c>
      <c r="AH714" s="60">
        <v>606</v>
      </c>
      <c r="AI714" s="60">
        <v>1047</v>
      </c>
      <c r="AJ714" s="60">
        <v>3668</v>
      </c>
      <c r="AK714" s="60">
        <v>6551</v>
      </c>
      <c r="AL714" s="60">
        <v>2740</v>
      </c>
      <c r="AM714" s="60">
        <v>3688</v>
      </c>
      <c r="AN714" s="60"/>
      <c r="AO714" s="60">
        <v>9846</v>
      </c>
      <c r="AP714" s="60">
        <v>3810</v>
      </c>
      <c r="AQ714" s="60">
        <v>1203</v>
      </c>
      <c r="AR714" s="60">
        <v>11858</v>
      </c>
      <c r="AS714" s="60">
        <v>2008</v>
      </c>
      <c r="AT714" s="60">
        <v>2475</v>
      </c>
      <c r="AU714" s="60">
        <v>3381</v>
      </c>
      <c r="AV714" s="60">
        <v>1443</v>
      </c>
      <c r="AW714" s="60">
        <v>4763.9626029576284</v>
      </c>
      <c r="AX714" s="60"/>
      <c r="AY714" s="60">
        <v>682</v>
      </c>
      <c r="AZ714" s="60">
        <v>8440</v>
      </c>
      <c r="BA714" s="60">
        <v>10278</v>
      </c>
      <c r="BB714" s="60">
        <v>3539</v>
      </c>
      <c r="BC714" s="60">
        <v>12639</v>
      </c>
      <c r="BD714" s="60"/>
      <c r="BE714" s="60">
        <v>1970</v>
      </c>
      <c r="BF714" s="60">
        <v>610</v>
      </c>
      <c r="BG714" s="60">
        <v>1086</v>
      </c>
      <c r="BH714" s="60">
        <v>703</v>
      </c>
      <c r="BI714" s="60">
        <v>940</v>
      </c>
      <c r="BJ714" s="60">
        <v>4313</v>
      </c>
      <c r="BK714" s="60">
        <v>3347</v>
      </c>
      <c r="BL714" s="60">
        <v>4450</v>
      </c>
      <c r="BM714" s="60">
        <v>2080</v>
      </c>
      <c r="BN714" s="60">
        <v>3564</v>
      </c>
      <c r="BO714" s="60">
        <v>1897</v>
      </c>
      <c r="BP714" s="60">
        <v>4632</v>
      </c>
      <c r="BQ714" s="60">
        <v>1533</v>
      </c>
      <c r="BR714" s="60">
        <v>1117</v>
      </c>
      <c r="BS714" s="60">
        <v>6212</v>
      </c>
      <c r="BT714" s="60">
        <v>2541</v>
      </c>
      <c r="BU714" s="60">
        <v>3808</v>
      </c>
      <c r="BV714" s="60">
        <v>10323</v>
      </c>
      <c r="BW714" s="60">
        <v>6153</v>
      </c>
      <c r="BX714" s="60">
        <v>7745</v>
      </c>
      <c r="BY714" s="60">
        <v>3491</v>
      </c>
      <c r="BZ714" s="60">
        <v>3410</v>
      </c>
      <c r="CA714" s="60">
        <v>4699</v>
      </c>
      <c r="CB714" s="60"/>
      <c r="CC714" s="60">
        <v>1173</v>
      </c>
      <c r="CD714" s="60"/>
      <c r="CE714" s="60">
        <v>912</v>
      </c>
      <c r="CF714" s="60">
        <v>1381.9827685452669</v>
      </c>
      <c r="CG714" s="60">
        <v>52404</v>
      </c>
      <c r="CH714" s="60">
        <v>744</v>
      </c>
      <c r="CI714" s="60">
        <v>6663</v>
      </c>
      <c r="CJ714" s="60">
        <v>3494</v>
      </c>
      <c r="CK714" s="60">
        <v>950</v>
      </c>
      <c r="CL714" s="60">
        <v>1433</v>
      </c>
      <c r="CM714" s="60">
        <v>2091</v>
      </c>
      <c r="CN714" s="60">
        <v>735</v>
      </c>
      <c r="CO714" s="60"/>
      <c r="CP714" s="60">
        <v>14343</v>
      </c>
      <c r="CQ714" s="60"/>
      <c r="CR714" s="60">
        <v>2313</v>
      </c>
      <c r="CS714" s="60"/>
      <c r="CT714" s="60">
        <v>1709</v>
      </c>
      <c r="CU714" s="61">
        <v>4213</v>
      </c>
      <c r="CV714" s="60">
        <v>2799</v>
      </c>
      <c r="CW714" s="60">
        <v>803</v>
      </c>
      <c r="CX714" s="60">
        <v>2150</v>
      </c>
      <c r="CY714" s="60">
        <v>781</v>
      </c>
      <c r="CZ714" s="60">
        <v>1906</v>
      </c>
      <c r="DA714" s="60">
        <v>810</v>
      </c>
      <c r="DB714" s="60">
        <v>1980</v>
      </c>
      <c r="DC714" s="60">
        <v>797</v>
      </c>
      <c r="DD714" s="60">
        <v>4106</v>
      </c>
      <c r="DE714" s="60">
        <v>599</v>
      </c>
      <c r="DF714" s="60">
        <v>2399</v>
      </c>
      <c r="DG714" s="60">
        <v>4340</v>
      </c>
      <c r="DH714" s="60">
        <v>1103</v>
      </c>
      <c r="DI714" s="60">
        <v>1309</v>
      </c>
      <c r="DJ714" s="60">
        <v>3186</v>
      </c>
      <c r="DK714" s="60">
        <v>11953</v>
      </c>
      <c r="DL714" s="60">
        <v>10480</v>
      </c>
      <c r="DM714" s="60">
        <v>925</v>
      </c>
      <c r="DN714" s="60">
        <v>14346</v>
      </c>
      <c r="DO714" s="60">
        <v>1274</v>
      </c>
      <c r="DP714" s="60">
        <v>1017</v>
      </c>
      <c r="DQ714" s="60">
        <v>2836</v>
      </c>
      <c r="DR714" s="60">
        <v>4385</v>
      </c>
      <c r="DS714" s="60">
        <v>2248</v>
      </c>
      <c r="DT714" s="60">
        <v>4565</v>
      </c>
      <c r="DU714" s="60">
        <v>4525</v>
      </c>
      <c r="DV714" s="60"/>
      <c r="DW714" s="60">
        <v>4087</v>
      </c>
      <c r="DX714" s="60">
        <v>2335</v>
      </c>
      <c r="DY714" s="60">
        <v>1930</v>
      </c>
      <c r="DZ714" s="60">
        <v>50628</v>
      </c>
      <c r="EA714" s="60">
        <v>2587.6026228640185</v>
      </c>
      <c r="EB714" s="60">
        <v>4615.2788938728463</v>
      </c>
      <c r="EC714" s="60">
        <v>1156</v>
      </c>
      <c r="ED714" s="60">
        <v>4901</v>
      </c>
      <c r="EE714" s="60">
        <v>1556</v>
      </c>
      <c r="EF714" s="60">
        <v>2212</v>
      </c>
      <c r="EG714" s="60">
        <v>3241</v>
      </c>
      <c r="EH714" s="60">
        <v>1070</v>
      </c>
      <c r="EI714" s="60">
        <v>2715</v>
      </c>
      <c r="EJ714" s="60">
        <v>2447</v>
      </c>
      <c r="EK714" s="60">
        <v>1256</v>
      </c>
      <c r="EL714" s="60">
        <v>5684</v>
      </c>
      <c r="EM714" s="60"/>
      <c r="EN714" s="60">
        <v>4889</v>
      </c>
      <c r="EO714" s="60">
        <v>12428</v>
      </c>
      <c r="EP714" s="60">
        <v>673</v>
      </c>
      <c r="EQ714" s="60">
        <v>2949</v>
      </c>
      <c r="ER714" s="60">
        <v>5592</v>
      </c>
      <c r="ES714" s="60">
        <v>926</v>
      </c>
      <c r="ET714" s="60">
        <v>955</v>
      </c>
      <c r="EU714" s="60">
        <v>1482</v>
      </c>
      <c r="EV714" s="60"/>
      <c r="EW714" s="60"/>
      <c r="EX714" s="60">
        <v>8064</v>
      </c>
      <c r="EY714" s="60">
        <v>1949</v>
      </c>
      <c r="EZ714" s="60">
        <v>2777</v>
      </c>
      <c r="FA714" s="60">
        <v>1926</v>
      </c>
      <c r="FB714" s="60">
        <v>724</v>
      </c>
      <c r="FC714" s="60">
        <v>1100</v>
      </c>
      <c r="FD714" s="60"/>
      <c r="FE714" s="60">
        <v>8225</v>
      </c>
      <c r="FF714" s="60">
        <v>17397</v>
      </c>
      <c r="FG714" s="60"/>
      <c r="FH714" s="60">
        <v>11136</v>
      </c>
      <c r="FI714" s="60">
        <v>1218</v>
      </c>
      <c r="FJ714" s="60">
        <v>1508</v>
      </c>
      <c r="FK714" s="60">
        <v>2560</v>
      </c>
      <c r="FL714" s="60">
        <v>4645</v>
      </c>
      <c r="FM714" s="60">
        <v>1280</v>
      </c>
      <c r="FN714" s="60">
        <v>1422</v>
      </c>
    </row>
    <row r="715" spans="1:170" ht="15.6" x14ac:dyDescent="0.3">
      <c r="A715" s="56">
        <v>1957</v>
      </c>
      <c r="B715" s="60">
        <v>1253</v>
      </c>
      <c r="C715" s="60">
        <v>1908</v>
      </c>
      <c r="D715" s="60">
        <v>2023</v>
      </c>
      <c r="E715" s="60">
        <v>32329</v>
      </c>
      <c r="F715" s="60">
        <v>8705</v>
      </c>
      <c r="G715" s="60"/>
      <c r="H715" s="60">
        <v>12895</v>
      </c>
      <c r="I715" s="60">
        <v>9111</v>
      </c>
      <c r="J715" s="60"/>
      <c r="K715" s="60">
        <v>701</v>
      </c>
      <c r="L715" s="60">
        <v>10353</v>
      </c>
      <c r="M715" s="60">
        <v>1414</v>
      </c>
      <c r="N715" s="60">
        <v>905</v>
      </c>
      <c r="O715" s="60">
        <v>845</v>
      </c>
      <c r="P715" s="60">
        <v>3714</v>
      </c>
      <c r="Q715" s="60">
        <v>4262</v>
      </c>
      <c r="R715" s="60">
        <v>2214</v>
      </c>
      <c r="S715" s="60"/>
      <c r="T715" s="60">
        <v>2573</v>
      </c>
      <c r="U715" s="60">
        <v>2793</v>
      </c>
      <c r="V715" s="60">
        <v>4646</v>
      </c>
      <c r="W715" s="60">
        <v>544</v>
      </c>
      <c r="X715" s="60">
        <v>1522</v>
      </c>
      <c r="Y715" s="60">
        <v>13719</v>
      </c>
      <c r="Z715" s="60">
        <v>14667.650420407961</v>
      </c>
      <c r="AA715" s="60">
        <v>6758</v>
      </c>
      <c r="AB715" s="60">
        <v>1195</v>
      </c>
      <c r="AC715" s="60">
        <v>1852</v>
      </c>
      <c r="AD715" s="60">
        <v>1256</v>
      </c>
      <c r="AE715" s="60">
        <v>1237</v>
      </c>
      <c r="AF715" s="60">
        <v>1914</v>
      </c>
      <c r="AG715" s="60">
        <v>3826</v>
      </c>
      <c r="AH715" s="60">
        <v>615</v>
      </c>
      <c r="AI715" s="60">
        <v>1012</v>
      </c>
      <c r="AJ715" s="60">
        <v>3835</v>
      </c>
      <c r="AK715" s="60">
        <v>6886</v>
      </c>
      <c r="AL715" s="60">
        <v>2922</v>
      </c>
      <c r="AM715" s="60">
        <v>3848</v>
      </c>
      <c r="AN715" s="60"/>
      <c r="AO715" s="60">
        <v>10348</v>
      </c>
      <c r="AP715" s="60">
        <v>3848</v>
      </c>
      <c r="AQ715" s="60">
        <v>1239</v>
      </c>
      <c r="AR715" s="60">
        <v>12696</v>
      </c>
      <c r="AS715" s="60">
        <v>2066</v>
      </c>
      <c r="AT715" s="60">
        <v>2699</v>
      </c>
      <c r="AU715" s="60">
        <v>3437</v>
      </c>
      <c r="AV715" s="60">
        <v>1474</v>
      </c>
      <c r="AW715" s="60">
        <v>4893.4889663348977</v>
      </c>
      <c r="AX715" s="60"/>
      <c r="AY715" s="60">
        <v>665</v>
      </c>
      <c r="AZ715" s="60">
        <v>8751</v>
      </c>
      <c r="BA715" s="60">
        <v>10779</v>
      </c>
      <c r="BB715" s="60">
        <v>3642</v>
      </c>
      <c r="BC715" s="60">
        <v>12779</v>
      </c>
      <c r="BD715" s="60"/>
      <c r="BE715" s="60">
        <v>1978</v>
      </c>
      <c r="BF715" s="60">
        <v>622</v>
      </c>
      <c r="BG715" s="60">
        <v>1097</v>
      </c>
      <c r="BH715" s="60">
        <v>744</v>
      </c>
      <c r="BI715" s="60">
        <v>958</v>
      </c>
      <c r="BJ715" s="60">
        <v>4557</v>
      </c>
      <c r="BK715" s="60">
        <v>3424</v>
      </c>
      <c r="BL715" s="60">
        <v>4626</v>
      </c>
      <c r="BM715" s="60">
        <v>2107</v>
      </c>
      <c r="BN715" s="60">
        <v>4203</v>
      </c>
      <c r="BO715" s="60">
        <v>1752</v>
      </c>
      <c r="BP715" s="60">
        <v>5051</v>
      </c>
      <c r="BQ715" s="60">
        <v>1613</v>
      </c>
      <c r="BR715" s="60">
        <v>1084</v>
      </c>
      <c r="BS715" s="60">
        <v>6239</v>
      </c>
      <c r="BT715" s="60">
        <v>2817</v>
      </c>
      <c r="BU715" s="60">
        <v>3666</v>
      </c>
      <c r="BV715" s="60">
        <v>10079</v>
      </c>
      <c r="BW715" s="60">
        <v>6363</v>
      </c>
      <c r="BX715" s="60">
        <v>8158</v>
      </c>
      <c r="BY715" s="60">
        <v>3934</v>
      </c>
      <c r="BZ715" s="60">
        <v>3354</v>
      </c>
      <c r="CA715" s="60">
        <v>4999</v>
      </c>
      <c r="CB715" s="60"/>
      <c r="CC715" s="60">
        <v>1176</v>
      </c>
      <c r="CD715" s="60"/>
      <c r="CE715" s="60">
        <v>947</v>
      </c>
      <c r="CF715" s="60">
        <v>1466.7677305134096</v>
      </c>
      <c r="CG715" s="60">
        <v>50126</v>
      </c>
      <c r="CH715" s="60">
        <v>751</v>
      </c>
      <c r="CI715" s="60">
        <v>6599</v>
      </c>
      <c r="CJ715" s="60">
        <v>3537</v>
      </c>
      <c r="CK715" s="60">
        <v>958</v>
      </c>
      <c r="CL715" s="60">
        <v>1479</v>
      </c>
      <c r="CM715" s="60">
        <v>2067</v>
      </c>
      <c r="CN715" s="60">
        <v>749</v>
      </c>
      <c r="CO715" s="60"/>
      <c r="CP715" s="60">
        <v>14961</v>
      </c>
      <c r="CQ715" s="60"/>
      <c r="CR715" s="60">
        <v>2263</v>
      </c>
      <c r="CS715" s="60"/>
      <c r="CT715" s="60">
        <v>1741</v>
      </c>
      <c r="CU715" s="61">
        <v>4403</v>
      </c>
      <c r="CV715" s="60">
        <v>3062</v>
      </c>
      <c r="CW715" s="60">
        <v>816</v>
      </c>
      <c r="CX715" s="60">
        <v>2144</v>
      </c>
      <c r="CY715" s="60">
        <v>813</v>
      </c>
      <c r="CZ715" s="60">
        <v>2125</v>
      </c>
      <c r="DA715" s="60">
        <v>835</v>
      </c>
      <c r="DB715" s="60">
        <v>1986</v>
      </c>
      <c r="DC715" s="60">
        <v>816</v>
      </c>
      <c r="DD715" s="60">
        <v>4136</v>
      </c>
      <c r="DE715" s="60">
        <v>610</v>
      </c>
      <c r="DF715" s="60">
        <v>2319</v>
      </c>
      <c r="DG715" s="60">
        <v>4398</v>
      </c>
      <c r="DH715" s="60">
        <v>1122</v>
      </c>
      <c r="DI715" s="60">
        <v>1323</v>
      </c>
      <c r="DJ715" s="60">
        <v>3351</v>
      </c>
      <c r="DK715" s="60">
        <v>12137</v>
      </c>
      <c r="DL715" s="60">
        <v>10697</v>
      </c>
      <c r="DM715" s="60">
        <v>915</v>
      </c>
      <c r="DN715" s="60">
        <v>14418</v>
      </c>
      <c r="DO715" s="60">
        <v>1325</v>
      </c>
      <c r="DP715" s="60">
        <v>1036</v>
      </c>
      <c r="DQ715" s="60">
        <v>3054</v>
      </c>
      <c r="DR715" s="60">
        <v>4479</v>
      </c>
      <c r="DS715" s="60">
        <v>2299</v>
      </c>
      <c r="DT715" s="60">
        <v>4721</v>
      </c>
      <c r="DU715" s="60">
        <v>4729</v>
      </c>
      <c r="DV715" s="60"/>
      <c r="DW715" s="60">
        <v>4238</v>
      </c>
      <c r="DX715" s="60">
        <v>2381</v>
      </c>
      <c r="DY715" s="60">
        <v>2000</v>
      </c>
      <c r="DZ715" s="60">
        <v>49973</v>
      </c>
      <c r="EA715" s="60">
        <v>2664.5869832430153</v>
      </c>
      <c r="EB715" s="60">
        <v>4850.4018262902518</v>
      </c>
      <c r="EC715" s="60">
        <v>1173</v>
      </c>
      <c r="ED715" s="60">
        <v>4972</v>
      </c>
      <c r="EE715" s="60">
        <v>1492</v>
      </c>
      <c r="EF715" s="60">
        <v>2246</v>
      </c>
      <c r="EG715" s="60">
        <v>2874</v>
      </c>
      <c r="EH715" s="60">
        <v>1093</v>
      </c>
      <c r="EI715" s="60">
        <v>2775</v>
      </c>
      <c r="EJ715" s="60">
        <v>3147</v>
      </c>
      <c r="EK715" s="60">
        <v>1245</v>
      </c>
      <c r="EL715" s="60">
        <v>5700</v>
      </c>
      <c r="EM715" s="60"/>
      <c r="EN715" s="60">
        <v>5432</v>
      </c>
      <c r="EO715" s="60">
        <v>12899</v>
      </c>
      <c r="EP715" s="60">
        <v>682</v>
      </c>
      <c r="EQ715" s="60">
        <v>3008</v>
      </c>
      <c r="ER715" s="60">
        <v>5781</v>
      </c>
      <c r="ES715" s="60">
        <v>945</v>
      </c>
      <c r="ET715" s="60">
        <v>969</v>
      </c>
      <c r="EU715" s="60">
        <v>1451</v>
      </c>
      <c r="EV715" s="60"/>
      <c r="EW715" s="60"/>
      <c r="EX715" s="60">
        <v>8518</v>
      </c>
      <c r="EY715" s="60">
        <v>1847</v>
      </c>
      <c r="EZ715" s="60">
        <v>2920</v>
      </c>
      <c r="FA715" s="60">
        <v>1997</v>
      </c>
      <c r="FB715" s="60">
        <v>720</v>
      </c>
      <c r="FC715" s="60">
        <v>1116</v>
      </c>
      <c r="FD715" s="60"/>
      <c r="FE715" s="60">
        <v>8176</v>
      </c>
      <c r="FF715" s="60">
        <v>17406</v>
      </c>
      <c r="FG715" s="60"/>
      <c r="FH715" s="60">
        <v>11923</v>
      </c>
      <c r="FI715" s="60">
        <v>1235</v>
      </c>
      <c r="FJ715" s="60">
        <v>1516</v>
      </c>
      <c r="FK715" s="60">
        <v>3045</v>
      </c>
      <c r="FL715" s="60">
        <v>4704</v>
      </c>
      <c r="FM715" s="60">
        <v>1302</v>
      </c>
      <c r="FN715" s="60">
        <v>1473</v>
      </c>
    </row>
    <row r="716" spans="1:170" ht="15.6" x14ac:dyDescent="0.3">
      <c r="A716" s="56">
        <v>1958</v>
      </c>
      <c r="B716" s="60">
        <v>1298</v>
      </c>
      <c r="C716" s="60">
        <v>1978</v>
      </c>
      <c r="D716" s="60">
        <v>2114</v>
      </c>
      <c r="E716" s="60">
        <v>32473</v>
      </c>
      <c r="F716" s="60">
        <v>9083</v>
      </c>
      <c r="G716" s="60"/>
      <c r="H716" s="60">
        <v>13238</v>
      </c>
      <c r="I716" s="60">
        <v>9416</v>
      </c>
      <c r="J716" s="60"/>
      <c r="K716" s="60">
        <v>708</v>
      </c>
      <c r="L716" s="60">
        <v>10268</v>
      </c>
      <c r="M716" s="60">
        <v>1435</v>
      </c>
      <c r="N716" s="60">
        <v>929</v>
      </c>
      <c r="O716" s="60">
        <v>813</v>
      </c>
      <c r="P716" s="60">
        <v>3998</v>
      </c>
      <c r="Q716" s="60">
        <v>4366</v>
      </c>
      <c r="R716" s="60">
        <v>2284</v>
      </c>
      <c r="S716" s="60"/>
      <c r="T716" s="60">
        <v>2576</v>
      </c>
      <c r="U716" s="60">
        <v>3005</v>
      </c>
      <c r="V716" s="60">
        <v>4855</v>
      </c>
      <c r="W716" s="60">
        <v>550</v>
      </c>
      <c r="X716" s="60">
        <v>1553</v>
      </c>
      <c r="Y716" s="60">
        <v>13603</v>
      </c>
      <c r="Z716" s="60">
        <v>14644.458256808755</v>
      </c>
      <c r="AA716" s="60">
        <v>6958</v>
      </c>
      <c r="AB716" s="60">
        <v>1173</v>
      </c>
      <c r="AC716" s="60">
        <v>1879</v>
      </c>
      <c r="AD716" s="60">
        <v>1283</v>
      </c>
      <c r="AE716" s="60">
        <v>1176</v>
      </c>
      <c r="AF716" s="60">
        <v>1946</v>
      </c>
      <c r="AG716" s="60">
        <v>3798</v>
      </c>
      <c r="AH716" s="60">
        <v>618</v>
      </c>
      <c r="AI716" s="60">
        <v>1004</v>
      </c>
      <c r="AJ716" s="60">
        <v>4152</v>
      </c>
      <c r="AK716" s="60">
        <v>7348</v>
      </c>
      <c r="AL716" s="60">
        <v>2922</v>
      </c>
      <c r="AM716" s="60">
        <v>3660</v>
      </c>
      <c r="AN716" s="60"/>
      <c r="AO716" s="60">
        <v>10739</v>
      </c>
      <c r="AP716" s="60">
        <v>3840</v>
      </c>
      <c r="AQ716" s="60">
        <v>1261</v>
      </c>
      <c r="AR716" s="60">
        <v>12903</v>
      </c>
      <c r="AS716" s="60">
        <v>2104</v>
      </c>
      <c r="AT716" s="60">
        <v>2740</v>
      </c>
      <c r="AU716" s="60">
        <v>3441</v>
      </c>
      <c r="AV716" s="60">
        <v>1510</v>
      </c>
      <c r="AW716" s="60">
        <v>5168.9110870509021</v>
      </c>
      <c r="AX716" s="60"/>
      <c r="AY716" s="60">
        <v>674</v>
      </c>
      <c r="AZ716" s="60">
        <v>8725</v>
      </c>
      <c r="BA716" s="60">
        <v>10927</v>
      </c>
      <c r="BB716" s="60">
        <v>3749</v>
      </c>
      <c r="BC716" s="60">
        <v>12698</v>
      </c>
      <c r="BD716" s="60"/>
      <c r="BE716" s="60">
        <v>1892</v>
      </c>
      <c r="BF716" s="60">
        <v>630</v>
      </c>
      <c r="BG716" s="60">
        <v>1097</v>
      </c>
      <c r="BH716" s="60">
        <v>762</v>
      </c>
      <c r="BI716" s="60">
        <v>974</v>
      </c>
      <c r="BJ716" s="60">
        <v>4723</v>
      </c>
      <c r="BK716" s="60">
        <v>3470</v>
      </c>
      <c r="BL716" s="60">
        <v>4799</v>
      </c>
      <c r="BM716" s="60">
        <v>2106</v>
      </c>
      <c r="BN716" s="60">
        <v>4285</v>
      </c>
      <c r="BO716" s="60">
        <v>1855</v>
      </c>
      <c r="BP716" s="60">
        <v>5367</v>
      </c>
      <c r="BQ716" s="60">
        <v>1530</v>
      </c>
      <c r="BR716" s="60">
        <v>1141</v>
      </c>
      <c r="BS716" s="60">
        <v>6169</v>
      </c>
      <c r="BT716" s="60">
        <v>3057</v>
      </c>
      <c r="BU716" s="60">
        <v>3974</v>
      </c>
      <c r="BV716" s="60">
        <v>10568</v>
      </c>
      <c r="BW716" s="60">
        <v>6550</v>
      </c>
      <c r="BX716" s="60">
        <v>8544</v>
      </c>
      <c r="BY716" s="60">
        <v>3918</v>
      </c>
      <c r="BZ716" s="60">
        <v>3539</v>
      </c>
      <c r="CA716" s="60">
        <v>5243</v>
      </c>
      <c r="CB716" s="60"/>
      <c r="CC716" s="60">
        <v>1156</v>
      </c>
      <c r="CD716" s="60"/>
      <c r="CE716" s="60">
        <v>969</v>
      </c>
      <c r="CF716" s="60">
        <v>1517.8838636962494</v>
      </c>
      <c r="CG716" s="60">
        <v>47671</v>
      </c>
      <c r="CH716" s="60">
        <v>759</v>
      </c>
      <c r="CI716" s="60">
        <v>5510</v>
      </c>
      <c r="CJ716" s="60">
        <v>3545</v>
      </c>
      <c r="CK716" s="60">
        <v>1020</v>
      </c>
      <c r="CL716" s="60">
        <v>1545</v>
      </c>
      <c r="CM716" s="60">
        <v>2074</v>
      </c>
      <c r="CN716" s="60">
        <v>764</v>
      </c>
      <c r="CO716" s="60"/>
      <c r="CP716" s="60">
        <v>15093</v>
      </c>
      <c r="CQ716" s="60"/>
      <c r="CR716" s="60">
        <v>2214</v>
      </c>
      <c r="CS716" s="60"/>
      <c r="CT716" s="60">
        <v>1773</v>
      </c>
      <c r="CU716" s="61">
        <v>4501</v>
      </c>
      <c r="CV716" s="60">
        <v>3301</v>
      </c>
      <c r="CW716" s="60">
        <v>830</v>
      </c>
      <c r="CX716" s="60">
        <v>2255</v>
      </c>
      <c r="CY716" s="60">
        <v>778</v>
      </c>
      <c r="CZ716" s="60">
        <v>2072</v>
      </c>
      <c r="DA716" s="60">
        <v>859</v>
      </c>
      <c r="DB716" s="60">
        <v>2040</v>
      </c>
      <c r="DC716" s="60">
        <v>837</v>
      </c>
      <c r="DD716" s="60">
        <v>4132</v>
      </c>
      <c r="DE716" s="60">
        <v>618</v>
      </c>
      <c r="DF716" s="60">
        <v>2252</v>
      </c>
      <c r="DG716" s="60">
        <v>4409</v>
      </c>
      <c r="DH716" s="60">
        <v>1143</v>
      </c>
      <c r="DI716" s="60">
        <v>1270</v>
      </c>
      <c r="DJ716" s="60">
        <v>3258</v>
      </c>
      <c r="DK716" s="60">
        <v>11926</v>
      </c>
      <c r="DL716" s="60">
        <v>10603</v>
      </c>
      <c r="DM716" s="60">
        <v>956</v>
      </c>
      <c r="DN716" s="60">
        <v>14641</v>
      </c>
      <c r="DO716" s="60">
        <v>1380</v>
      </c>
      <c r="DP716" s="60">
        <v>1025</v>
      </c>
      <c r="DQ716" s="60">
        <v>3014</v>
      </c>
      <c r="DR716" s="60">
        <v>4372</v>
      </c>
      <c r="DS716" s="60">
        <v>2308</v>
      </c>
      <c r="DT716" s="60">
        <v>4873</v>
      </c>
      <c r="DU716" s="60">
        <v>4784</v>
      </c>
      <c r="DV716" s="60"/>
      <c r="DW716" s="60">
        <v>4259</v>
      </c>
      <c r="DX716" s="60">
        <v>2453</v>
      </c>
      <c r="DY716" s="60">
        <v>2048</v>
      </c>
      <c r="DZ716" s="60">
        <v>50042</v>
      </c>
      <c r="EA716" s="60">
        <v>2747.3182703492084</v>
      </c>
      <c r="EB716" s="60">
        <v>5114.7285733391491</v>
      </c>
      <c r="EC716" s="60">
        <v>1178</v>
      </c>
      <c r="ED716" s="60">
        <v>5107</v>
      </c>
      <c r="EE716" s="60">
        <v>1513</v>
      </c>
      <c r="EF716" s="60">
        <v>2278</v>
      </c>
      <c r="EG716" s="60">
        <v>2880</v>
      </c>
      <c r="EH716" s="60">
        <v>1109</v>
      </c>
      <c r="EI716" s="60">
        <v>2751</v>
      </c>
      <c r="EJ716" s="60">
        <v>3022</v>
      </c>
      <c r="EK716" s="60">
        <v>1364</v>
      </c>
      <c r="EL716" s="60">
        <v>6020</v>
      </c>
      <c r="EM716" s="60"/>
      <c r="EN716" s="60">
        <v>6005</v>
      </c>
      <c r="EO716" s="60">
        <v>12884</v>
      </c>
      <c r="EP716" s="60">
        <v>684</v>
      </c>
      <c r="EQ716" s="60">
        <v>3027</v>
      </c>
      <c r="ER716" s="60">
        <v>4844</v>
      </c>
      <c r="ES716" s="60">
        <v>966</v>
      </c>
      <c r="ET716" s="60">
        <v>982</v>
      </c>
      <c r="EU716" s="60">
        <v>1457</v>
      </c>
      <c r="EV716" s="60"/>
      <c r="EW716" s="60"/>
      <c r="EX716" s="60">
        <v>8941</v>
      </c>
      <c r="EY716" s="60">
        <v>2058</v>
      </c>
      <c r="EZ716" s="60">
        <v>2973</v>
      </c>
      <c r="FA716" s="60">
        <v>2056</v>
      </c>
      <c r="FB716" s="60">
        <v>708</v>
      </c>
      <c r="FC716" s="60">
        <v>1092</v>
      </c>
      <c r="FD716" s="60"/>
      <c r="FE716" s="60">
        <v>7788</v>
      </c>
      <c r="FF716" s="60">
        <v>16946</v>
      </c>
      <c r="FG716" s="60"/>
      <c r="FH716" s="60">
        <v>11615</v>
      </c>
      <c r="FI716" s="60">
        <v>1251</v>
      </c>
      <c r="FJ716" s="60">
        <v>1522</v>
      </c>
      <c r="FK716" s="60">
        <v>3084</v>
      </c>
      <c r="FL716" s="60">
        <v>4685</v>
      </c>
      <c r="FM716" s="60">
        <v>1237</v>
      </c>
      <c r="FN716" s="60">
        <v>1444</v>
      </c>
    </row>
    <row r="717" spans="1:170" ht="15.6" x14ac:dyDescent="0.3">
      <c r="A717" s="56">
        <v>1959</v>
      </c>
      <c r="B717" s="60">
        <v>1307</v>
      </c>
      <c r="C717" s="60">
        <v>1953</v>
      </c>
      <c r="D717" s="60">
        <v>2201</v>
      </c>
      <c r="E717" s="60">
        <v>34153</v>
      </c>
      <c r="F717" s="60">
        <v>8354</v>
      </c>
      <c r="G717" s="60"/>
      <c r="H717" s="60">
        <v>13753</v>
      </c>
      <c r="I717" s="60">
        <v>9645</v>
      </c>
      <c r="J717" s="60"/>
      <c r="K717" s="60">
        <v>736</v>
      </c>
      <c r="L717" s="60">
        <v>10533</v>
      </c>
      <c r="M717" s="60">
        <v>1457</v>
      </c>
      <c r="N717" s="60">
        <v>953</v>
      </c>
      <c r="O717" s="60">
        <v>838</v>
      </c>
      <c r="P717" s="60">
        <v>4278</v>
      </c>
      <c r="Q717" s="60">
        <v>4457</v>
      </c>
      <c r="R717" s="60">
        <v>2667</v>
      </c>
      <c r="S717" s="60"/>
      <c r="T717" s="60">
        <v>2511</v>
      </c>
      <c r="U717" s="60">
        <v>3201</v>
      </c>
      <c r="V717" s="60">
        <v>5053</v>
      </c>
      <c r="W717" s="60">
        <v>559</v>
      </c>
      <c r="X717" s="60">
        <v>1581</v>
      </c>
      <c r="Y717" s="60">
        <v>13829</v>
      </c>
      <c r="Z717" s="60">
        <v>15469.591476742162</v>
      </c>
      <c r="AA717" s="60">
        <v>6409</v>
      </c>
      <c r="AB717" s="60">
        <v>1117</v>
      </c>
      <c r="AC717" s="60">
        <v>1898</v>
      </c>
      <c r="AD717" s="60">
        <v>1310</v>
      </c>
      <c r="AE717" s="60">
        <v>1191</v>
      </c>
      <c r="AF717" s="60">
        <v>1977</v>
      </c>
      <c r="AG717" s="60">
        <v>3942</v>
      </c>
      <c r="AH717" s="60">
        <v>639</v>
      </c>
      <c r="AI717" s="60">
        <v>1087</v>
      </c>
      <c r="AJ717" s="60">
        <v>4141</v>
      </c>
      <c r="AK717" s="60">
        <v>7619</v>
      </c>
      <c r="AL717" s="60">
        <v>3006</v>
      </c>
      <c r="AM717" s="60">
        <v>3814</v>
      </c>
      <c r="AN717" s="60"/>
      <c r="AO717" s="60">
        <v>11440</v>
      </c>
      <c r="AP717" s="60">
        <v>3948</v>
      </c>
      <c r="AQ717" s="60">
        <v>1226</v>
      </c>
      <c r="AR717" s="60">
        <v>13767</v>
      </c>
      <c r="AS717" s="60">
        <v>2047</v>
      </c>
      <c r="AT717" s="60">
        <v>3178</v>
      </c>
      <c r="AU717" s="60">
        <v>3524</v>
      </c>
      <c r="AV717" s="60">
        <v>1545</v>
      </c>
      <c r="AW717" s="60">
        <v>5079.2999378259474</v>
      </c>
      <c r="AX717" s="60"/>
      <c r="AY717" s="60">
        <v>681</v>
      </c>
      <c r="AZ717" s="60">
        <v>9172</v>
      </c>
      <c r="BA717" s="60">
        <v>11124</v>
      </c>
      <c r="BB717" s="60">
        <v>3857</v>
      </c>
      <c r="BC717" s="60">
        <v>13134</v>
      </c>
      <c r="BD717" s="60"/>
      <c r="BE717" s="60">
        <v>2106</v>
      </c>
      <c r="BF717" s="60">
        <v>655</v>
      </c>
      <c r="BG717" s="60">
        <v>1129</v>
      </c>
      <c r="BH717" s="60">
        <v>765</v>
      </c>
      <c r="BI717" s="60">
        <v>1015</v>
      </c>
      <c r="BJ717" s="60">
        <v>4846</v>
      </c>
      <c r="BK717" s="60">
        <v>3524</v>
      </c>
      <c r="BL717" s="60">
        <v>4957</v>
      </c>
      <c r="BM717" s="60">
        <v>2090</v>
      </c>
      <c r="BN717" s="60">
        <v>4640</v>
      </c>
      <c r="BO717" s="60">
        <v>1734</v>
      </c>
      <c r="BP717" s="60">
        <v>5553</v>
      </c>
      <c r="BQ717" s="60">
        <v>1570</v>
      </c>
      <c r="BR717" s="60">
        <v>1143</v>
      </c>
      <c r="BS717" s="60">
        <v>6437</v>
      </c>
      <c r="BT717" s="60">
        <v>3226</v>
      </c>
      <c r="BU717" s="60">
        <v>4022</v>
      </c>
      <c r="BV717" s="60">
        <v>10702</v>
      </c>
      <c r="BW717" s="60">
        <v>7175</v>
      </c>
      <c r="BX717" s="60">
        <v>9011</v>
      </c>
      <c r="BY717" s="60">
        <v>4050</v>
      </c>
      <c r="BZ717" s="60">
        <v>3645</v>
      </c>
      <c r="CA717" s="60">
        <v>5665</v>
      </c>
      <c r="CB717" s="60"/>
      <c r="CC717" s="60">
        <v>1148</v>
      </c>
      <c r="CD717" s="60"/>
      <c r="CE717" s="60">
        <v>1036</v>
      </c>
      <c r="CF717" s="60">
        <v>1555.7271965505627</v>
      </c>
      <c r="CG717" s="60">
        <v>47131</v>
      </c>
      <c r="CH717" s="60">
        <v>765</v>
      </c>
      <c r="CI717" s="60">
        <v>5818</v>
      </c>
      <c r="CJ717" s="60">
        <v>3655</v>
      </c>
      <c r="CK717" s="60">
        <v>1063</v>
      </c>
      <c r="CL717" s="60">
        <v>1623</v>
      </c>
      <c r="CM717" s="60">
        <v>2048</v>
      </c>
      <c r="CN717" s="60">
        <v>773</v>
      </c>
      <c r="CO717" s="60"/>
      <c r="CP717" s="60">
        <v>15382</v>
      </c>
      <c r="CQ717" s="60"/>
      <c r="CR717" s="60">
        <v>2165</v>
      </c>
      <c r="CS717" s="60"/>
      <c r="CT717" s="60">
        <v>1804</v>
      </c>
      <c r="CU717" s="61">
        <v>4497</v>
      </c>
      <c r="CV717" s="60">
        <v>3381</v>
      </c>
      <c r="CW717" s="60">
        <v>845</v>
      </c>
      <c r="CX717" s="60">
        <v>2278</v>
      </c>
      <c r="CY717" s="60">
        <v>885</v>
      </c>
      <c r="CZ717" s="60">
        <v>2200</v>
      </c>
      <c r="DA717" s="60">
        <v>885</v>
      </c>
      <c r="DB717" s="60">
        <v>2109</v>
      </c>
      <c r="DC717" s="60">
        <v>858</v>
      </c>
      <c r="DD717" s="60">
        <v>4251</v>
      </c>
      <c r="DE717" s="60">
        <v>626</v>
      </c>
      <c r="DF717" s="60">
        <v>2338</v>
      </c>
      <c r="DG717" s="60">
        <v>4549</v>
      </c>
      <c r="DH717" s="60">
        <v>1162</v>
      </c>
      <c r="DI717" s="60">
        <v>1288</v>
      </c>
      <c r="DJ717" s="60">
        <v>3204</v>
      </c>
      <c r="DK717" s="60">
        <v>12333</v>
      </c>
      <c r="DL717" s="60">
        <v>10957</v>
      </c>
      <c r="DM717" s="60">
        <v>971</v>
      </c>
      <c r="DN717" s="60">
        <v>15350</v>
      </c>
      <c r="DO717" s="60">
        <v>1435</v>
      </c>
      <c r="DP717" s="60">
        <v>1009</v>
      </c>
      <c r="DQ717" s="60">
        <v>3124</v>
      </c>
      <c r="DR717" s="60">
        <v>4275</v>
      </c>
      <c r="DS717" s="60">
        <v>2393</v>
      </c>
      <c r="DT717" s="60">
        <v>4935</v>
      </c>
      <c r="DU717" s="60">
        <v>5161</v>
      </c>
      <c r="DV717" s="60"/>
      <c r="DW717" s="60">
        <v>4454</v>
      </c>
      <c r="DX717" s="60">
        <v>2385</v>
      </c>
      <c r="DY717" s="60">
        <v>2146</v>
      </c>
      <c r="DZ717" s="60">
        <v>52436</v>
      </c>
      <c r="EA717" s="60">
        <v>2841.9623296741538</v>
      </c>
      <c r="EB717" s="60">
        <v>5326.7019565424698</v>
      </c>
      <c r="EC717" s="60">
        <v>1216</v>
      </c>
      <c r="ED717" s="60">
        <v>5512</v>
      </c>
      <c r="EE717" s="60">
        <v>1647</v>
      </c>
      <c r="EF717" s="60">
        <v>2308</v>
      </c>
      <c r="EG717" s="60">
        <v>3239</v>
      </c>
      <c r="EH717" s="60">
        <v>1157</v>
      </c>
      <c r="EI717" s="60">
        <v>2788</v>
      </c>
      <c r="EJ717" s="60">
        <v>3885</v>
      </c>
      <c r="EK717" s="60">
        <v>1221</v>
      </c>
      <c r="EL717" s="60">
        <v>5848</v>
      </c>
      <c r="EM717" s="60"/>
      <c r="EN717" s="60">
        <v>6304</v>
      </c>
      <c r="EO717" s="60">
        <v>13211</v>
      </c>
      <c r="EP717" s="60">
        <v>706</v>
      </c>
      <c r="EQ717" s="60">
        <v>3102</v>
      </c>
      <c r="ER717" s="60">
        <v>4881</v>
      </c>
      <c r="ES717" s="60">
        <v>983</v>
      </c>
      <c r="ET717" s="60">
        <v>995</v>
      </c>
      <c r="EU717" s="60">
        <v>1581</v>
      </c>
      <c r="EV717" s="60"/>
      <c r="EW717" s="60"/>
      <c r="EX717" s="60">
        <v>9154</v>
      </c>
      <c r="EY717" s="60">
        <v>1940</v>
      </c>
      <c r="EZ717" s="60">
        <v>3030</v>
      </c>
      <c r="FA717" s="60">
        <v>2118</v>
      </c>
      <c r="FB717" s="60">
        <v>724</v>
      </c>
      <c r="FC717" s="60">
        <v>1116</v>
      </c>
      <c r="FD717" s="60"/>
      <c r="FE717" s="60">
        <v>7450</v>
      </c>
      <c r="FF717" s="60">
        <v>17900</v>
      </c>
      <c r="FG717" s="60"/>
      <c r="FH717" s="60">
        <v>12078</v>
      </c>
      <c r="FI717" s="60">
        <v>1262</v>
      </c>
      <c r="FJ717" s="60">
        <v>1529</v>
      </c>
      <c r="FK717" s="60">
        <v>3547</v>
      </c>
      <c r="FL717" s="60">
        <v>4774</v>
      </c>
      <c r="FM717" s="60">
        <v>1458</v>
      </c>
      <c r="FN717" s="60">
        <v>1474</v>
      </c>
    </row>
    <row r="718" spans="1:170" ht="15.6" x14ac:dyDescent="0.3">
      <c r="A718" s="56">
        <v>1960</v>
      </c>
      <c r="B718" s="60">
        <v>1326</v>
      </c>
      <c r="C718" s="60">
        <v>1997</v>
      </c>
      <c r="D718" s="60">
        <v>2313</v>
      </c>
      <c r="E718" s="60">
        <v>35758</v>
      </c>
      <c r="F718" s="60">
        <v>8861</v>
      </c>
      <c r="G718" s="60"/>
      <c r="H718" s="60">
        <v>14013</v>
      </c>
      <c r="I718" s="60">
        <v>10391</v>
      </c>
      <c r="J718" s="60"/>
      <c r="K718" s="60">
        <v>733</v>
      </c>
      <c r="L718" s="60">
        <v>11081</v>
      </c>
      <c r="M718" s="60">
        <v>1468</v>
      </c>
      <c r="N718" s="60">
        <v>971</v>
      </c>
      <c r="O718" s="60">
        <v>869</v>
      </c>
      <c r="P718" s="60">
        <v>4642</v>
      </c>
      <c r="Q718" s="60">
        <v>4532</v>
      </c>
      <c r="R718" s="60">
        <v>2871</v>
      </c>
      <c r="S718" s="60"/>
      <c r="T718" s="60">
        <v>2560</v>
      </c>
      <c r="U718" s="60">
        <v>3398</v>
      </c>
      <c r="V718" s="60">
        <v>5316</v>
      </c>
      <c r="W718" s="60">
        <v>564</v>
      </c>
      <c r="X718" s="60">
        <v>1567</v>
      </c>
      <c r="Y718" s="60">
        <v>13952</v>
      </c>
      <c r="Z718" s="60">
        <v>16358.359404684225</v>
      </c>
      <c r="AA718" s="60">
        <v>6781</v>
      </c>
      <c r="AB718" s="60">
        <v>1057</v>
      </c>
      <c r="AC718" s="60">
        <v>2002</v>
      </c>
      <c r="AD718" s="60">
        <v>1326</v>
      </c>
      <c r="AE718" s="60">
        <v>1192</v>
      </c>
      <c r="AF718" s="60">
        <v>1999</v>
      </c>
      <c r="AG718" s="60">
        <v>3980</v>
      </c>
      <c r="AH718" s="60">
        <v>679</v>
      </c>
      <c r="AI718" s="60">
        <v>1135</v>
      </c>
      <c r="AJ718" s="60">
        <v>4328</v>
      </c>
      <c r="AK718" s="60">
        <v>8142</v>
      </c>
      <c r="AL718" s="60">
        <v>2994</v>
      </c>
      <c r="AM718" s="60">
        <v>3496</v>
      </c>
      <c r="AN718" s="60"/>
      <c r="AO718" s="60">
        <v>12282</v>
      </c>
      <c r="AP718" s="60">
        <v>4087</v>
      </c>
      <c r="AQ718" s="60">
        <v>1245</v>
      </c>
      <c r="AR718" s="60">
        <v>14046</v>
      </c>
      <c r="AS718" s="60">
        <v>2075</v>
      </c>
      <c r="AT718" s="60">
        <v>3328</v>
      </c>
      <c r="AU718" s="60">
        <v>3649</v>
      </c>
      <c r="AV718" s="60">
        <v>1580</v>
      </c>
      <c r="AW718" s="60">
        <v>5031.5665815724369</v>
      </c>
      <c r="AX718" s="60"/>
      <c r="AY718" s="60">
        <v>701</v>
      </c>
      <c r="AZ718" s="60">
        <v>9931</v>
      </c>
      <c r="BA718" s="60">
        <v>11792</v>
      </c>
      <c r="BB718" s="60">
        <v>3982</v>
      </c>
      <c r="BC718" s="60">
        <v>13780</v>
      </c>
      <c r="BD718" s="60"/>
      <c r="BE718" s="60">
        <v>2197</v>
      </c>
      <c r="BF718" s="60">
        <v>671</v>
      </c>
      <c r="BG718" s="60">
        <v>1167</v>
      </c>
      <c r="BH718" s="60">
        <v>800</v>
      </c>
      <c r="BI718" s="60">
        <v>1101</v>
      </c>
      <c r="BJ718" s="60">
        <v>5015</v>
      </c>
      <c r="BK718" s="60">
        <v>3496</v>
      </c>
      <c r="BL718" s="60">
        <v>5088</v>
      </c>
      <c r="BM718" s="60">
        <v>2147</v>
      </c>
      <c r="BN718" s="60">
        <v>5067</v>
      </c>
      <c r="BO718" s="60">
        <v>1809</v>
      </c>
      <c r="BP718" s="60">
        <v>5816</v>
      </c>
      <c r="BQ718" s="60">
        <v>1613</v>
      </c>
      <c r="BR718" s="60">
        <v>1200</v>
      </c>
      <c r="BS718" s="60">
        <v>6825</v>
      </c>
      <c r="BT718" s="60">
        <v>3437</v>
      </c>
      <c r="BU718" s="60">
        <v>4360</v>
      </c>
      <c r="BV718" s="60">
        <v>10959</v>
      </c>
      <c r="BW718" s="60">
        <v>7433</v>
      </c>
      <c r="BX718" s="60">
        <v>9430</v>
      </c>
      <c r="BY718" s="60">
        <v>4230</v>
      </c>
      <c r="BZ718" s="60">
        <v>3714</v>
      </c>
      <c r="CA718" s="60">
        <v>6354</v>
      </c>
      <c r="CB718" s="60"/>
      <c r="CC718" s="60">
        <v>1157</v>
      </c>
      <c r="CD718" s="60"/>
      <c r="CE718" s="60">
        <v>1070</v>
      </c>
      <c r="CF718" s="60">
        <v>1547.6917726385554</v>
      </c>
      <c r="CG718" s="60">
        <v>45929</v>
      </c>
      <c r="CH718" s="60">
        <v>771</v>
      </c>
      <c r="CI718" s="60">
        <v>5812</v>
      </c>
      <c r="CJ718" s="60">
        <v>3674</v>
      </c>
      <c r="CK718" s="60">
        <v>1323</v>
      </c>
      <c r="CL718" s="60">
        <v>1691</v>
      </c>
      <c r="CM718" s="60">
        <v>2064</v>
      </c>
      <c r="CN718" s="60">
        <v>813</v>
      </c>
      <c r="CO718" s="60"/>
      <c r="CP718" s="60">
        <v>15870</v>
      </c>
      <c r="CQ718" s="60"/>
      <c r="CR718" s="60">
        <v>2118</v>
      </c>
      <c r="CS718" s="60"/>
      <c r="CT718" s="60">
        <v>1793</v>
      </c>
      <c r="CU718" s="61">
        <v>4723</v>
      </c>
      <c r="CV718" s="60">
        <v>3586</v>
      </c>
      <c r="CW718" s="60">
        <v>851</v>
      </c>
      <c r="CX718" s="60">
        <v>2383</v>
      </c>
      <c r="CY718" s="60">
        <v>899</v>
      </c>
      <c r="CZ718" s="60">
        <v>2439</v>
      </c>
      <c r="DA718" s="60">
        <v>912</v>
      </c>
      <c r="DB718" s="60">
        <v>2115</v>
      </c>
      <c r="DC718" s="60">
        <v>913</v>
      </c>
      <c r="DD718" s="60">
        <v>4396</v>
      </c>
      <c r="DE718" s="60">
        <v>628</v>
      </c>
      <c r="DF718" s="60">
        <v>2439</v>
      </c>
      <c r="DG718" s="60">
        <v>4855</v>
      </c>
      <c r="DH718" s="60">
        <v>1213</v>
      </c>
      <c r="DI718" s="60">
        <v>1307</v>
      </c>
      <c r="DJ718" s="60">
        <v>3148</v>
      </c>
      <c r="DK718" s="60">
        <v>13209</v>
      </c>
      <c r="DL718" s="60">
        <v>11483</v>
      </c>
      <c r="DM718" s="60">
        <v>980</v>
      </c>
      <c r="DN718" s="60">
        <v>15087</v>
      </c>
      <c r="DO718" s="60">
        <v>1490</v>
      </c>
      <c r="DP718" s="60">
        <v>1031</v>
      </c>
      <c r="DQ718" s="60">
        <v>3217</v>
      </c>
      <c r="DR718" s="60">
        <v>4733</v>
      </c>
      <c r="DS718" s="60">
        <v>2353</v>
      </c>
      <c r="DT718" s="60">
        <v>5125</v>
      </c>
      <c r="DU718" s="60">
        <v>5451</v>
      </c>
      <c r="DV718" s="60"/>
      <c r="DW718" s="60">
        <v>4712</v>
      </c>
      <c r="DX718" s="60">
        <v>2346</v>
      </c>
      <c r="DY718" s="60">
        <v>2248</v>
      </c>
      <c r="DZ718" s="60">
        <v>52299</v>
      </c>
      <c r="EA718" s="60">
        <v>2938.8025721958015</v>
      </c>
      <c r="EB718" s="60">
        <v>5557</v>
      </c>
      <c r="EC718" s="60">
        <v>1224</v>
      </c>
      <c r="ED718" s="60">
        <v>5928</v>
      </c>
      <c r="EE718" s="60">
        <v>1632</v>
      </c>
      <c r="EF718" s="60">
        <v>2303</v>
      </c>
      <c r="EG718" s="60">
        <v>3464</v>
      </c>
      <c r="EH718" s="60">
        <v>1176</v>
      </c>
      <c r="EI718" s="60">
        <v>2813</v>
      </c>
      <c r="EJ718" s="60">
        <v>3948</v>
      </c>
      <c r="EK718" s="60">
        <v>1352</v>
      </c>
      <c r="EL718" s="60">
        <v>6288</v>
      </c>
      <c r="EM718" s="60"/>
      <c r="EN718" s="60">
        <v>7165</v>
      </c>
      <c r="EO718" s="60">
        <v>13849</v>
      </c>
      <c r="EP718" s="60">
        <v>783</v>
      </c>
      <c r="EQ718" s="60">
        <v>3257</v>
      </c>
      <c r="ER718" s="60">
        <v>4819</v>
      </c>
      <c r="ES718" s="60">
        <v>974</v>
      </c>
      <c r="ET718" s="60">
        <v>1058</v>
      </c>
      <c r="EU718" s="60">
        <v>1718</v>
      </c>
      <c r="EV718" s="60"/>
      <c r="EW718" s="60"/>
      <c r="EX718" s="60">
        <v>9964</v>
      </c>
      <c r="EY718" s="60">
        <v>2141</v>
      </c>
      <c r="EZ718" s="60">
        <v>3041</v>
      </c>
      <c r="FA718" s="60">
        <v>2157</v>
      </c>
      <c r="FB718" s="60">
        <v>732</v>
      </c>
      <c r="FC718" s="60">
        <v>1137</v>
      </c>
      <c r="FD718" s="60"/>
      <c r="FE718" s="60">
        <v>7643</v>
      </c>
      <c r="FF718" s="60">
        <v>18057</v>
      </c>
      <c r="FG718" s="60"/>
      <c r="FH718" s="60">
        <v>12116</v>
      </c>
      <c r="FI718" s="60">
        <v>1274</v>
      </c>
      <c r="FJ718" s="60">
        <v>1537</v>
      </c>
      <c r="FK718" s="60">
        <v>3778</v>
      </c>
      <c r="FL718" s="60">
        <v>4847</v>
      </c>
      <c r="FM718" s="60">
        <v>1530</v>
      </c>
      <c r="FN718" s="60">
        <v>1495</v>
      </c>
    </row>
    <row r="719" spans="1:170" ht="15.6" x14ac:dyDescent="0.3">
      <c r="A719" s="56">
        <v>1961</v>
      </c>
      <c r="B719" s="60">
        <v>1309</v>
      </c>
      <c r="C719" s="60">
        <v>2225</v>
      </c>
      <c r="D719" s="60">
        <v>2332</v>
      </c>
      <c r="E719" s="60">
        <v>36949</v>
      </c>
      <c r="F719" s="60">
        <v>9344</v>
      </c>
      <c r="G719" s="60"/>
      <c r="H719" s="60">
        <v>13793</v>
      </c>
      <c r="I719" s="60">
        <v>10882</v>
      </c>
      <c r="J719" s="60"/>
      <c r="K719" s="60">
        <v>615</v>
      </c>
      <c r="L719" s="60">
        <v>11561</v>
      </c>
      <c r="M719" s="60">
        <v>1482</v>
      </c>
      <c r="N719" s="60">
        <v>1004</v>
      </c>
      <c r="O719" s="60">
        <v>899</v>
      </c>
      <c r="P719" s="60">
        <v>4897</v>
      </c>
      <c r="Q719" s="60">
        <v>4594</v>
      </c>
      <c r="R719" s="60">
        <v>2925</v>
      </c>
      <c r="S719" s="60"/>
      <c r="T719" s="60">
        <v>2555</v>
      </c>
      <c r="U719" s="60">
        <v>3585</v>
      </c>
      <c r="V719" s="60">
        <v>5683</v>
      </c>
      <c r="W719" s="60">
        <v>575</v>
      </c>
      <c r="X719" s="60">
        <v>1597</v>
      </c>
      <c r="Y719" s="60">
        <v>14080</v>
      </c>
      <c r="Z719" s="60">
        <v>17307.56274695578</v>
      </c>
      <c r="AA719" s="60">
        <v>6923</v>
      </c>
      <c r="AB719" s="60">
        <v>874</v>
      </c>
      <c r="AC719" s="60">
        <v>2114</v>
      </c>
      <c r="AD719" s="60">
        <v>1321</v>
      </c>
      <c r="AE719" s="60">
        <v>1041</v>
      </c>
      <c r="AF719" s="60">
        <v>2020</v>
      </c>
      <c r="AG719" s="60">
        <v>4049</v>
      </c>
      <c r="AH719" s="60">
        <v>671</v>
      </c>
      <c r="AI719" s="60">
        <v>1173</v>
      </c>
      <c r="AJ719" s="60">
        <v>4340</v>
      </c>
      <c r="AK719" s="60">
        <v>8389</v>
      </c>
      <c r="AL719" s="60">
        <v>3068</v>
      </c>
      <c r="AM719" s="60">
        <v>3845</v>
      </c>
      <c r="AN719" s="60"/>
      <c r="AO719" s="60">
        <v>12675</v>
      </c>
      <c r="AP719" s="60">
        <v>4114</v>
      </c>
      <c r="AQ719" s="60">
        <v>1176</v>
      </c>
      <c r="AR719" s="60">
        <v>14843</v>
      </c>
      <c r="AS719" s="60">
        <v>1964</v>
      </c>
      <c r="AT719" s="60">
        <v>2868</v>
      </c>
      <c r="AU719" s="60">
        <v>3633</v>
      </c>
      <c r="AV719" s="60">
        <v>1643</v>
      </c>
      <c r="AW719" s="60">
        <v>5581.4375669116116</v>
      </c>
      <c r="AX719" s="60"/>
      <c r="AY719" s="60">
        <v>722</v>
      </c>
      <c r="AZ719" s="60">
        <v>10613</v>
      </c>
      <c r="BA719" s="60">
        <v>12302</v>
      </c>
      <c r="BB719" s="60">
        <v>4415</v>
      </c>
      <c r="BC719" s="60">
        <v>14118</v>
      </c>
      <c r="BD719" s="60"/>
      <c r="BE719" s="60">
        <v>2212</v>
      </c>
      <c r="BF719" s="60">
        <v>703</v>
      </c>
      <c r="BG719" s="60">
        <v>1318</v>
      </c>
      <c r="BH719" s="60">
        <v>851</v>
      </c>
      <c r="BI719" s="60">
        <v>1191</v>
      </c>
      <c r="BJ719" s="60">
        <v>5408</v>
      </c>
      <c r="BK719" s="60">
        <v>3532</v>
      </c>
      <c r="BL719" s="60">
        <v>5169</v>
      </c>
      <c r="BM719" s="60">
        <v>2130</v>
      </c>
      <c r="BN719" s="60">
        <v>5404</v>
      </c>
      <c r="BO719" s="60">
        <v>1702</v>
      </c>
      <c r="BP719" s="60">
        <v>6083</v>
      </c>
      <c r="BQ719" s="60">
        <v>1690</v>
      </c>
      <c r="BR719" s="60">
        <v>1208</v>
      </c>
      <c r="BS719" s="60">
        <v>7186</v>
      </c>
      <c r="BT719" s="60">
        <v>3622</v>
      </c>
      <c r="BU719" s="60">
        <v>4720</v>
      </c>
      <c r="BV719" s="60">
        <v>10728</v>
      </c>
      <c r="BW719" s="60">
        <v>7964</v>
      </c>
      <c r="BX719" s="60">
        <v>10158</v>
      </c>
      <c r="BY719" s="60">
        <v>4307</v>
      </c>
      <c r="BZ719" s="60">
        <v>4280</v>
      </c>
      <c r="CA719" s="60">
        <v>7055</v>
      </c>
      <c r="CB719" s="60"/>
      <c r="CC719" s="60">
        <v>1093</v>
      </c>
      <c r="CD719" s="60"/>
      <c r="CE719" s="60">
        <v>1031</v>
      </c>
      <c r="CF719" s="60">
        <v>1605.8467768315745</v>
      </c>
      <c r="CG719" s="60">
        <v>41622</v>
      </c>
      <c r="CH719" s="60">
        <v>779</v>
      </c>
      <c r="CI719" s="60">
        <v>6027</v>
      </c>
      <c r="CJ719" s="60">
        <v>3663</v>
      </c>
      <c r="CK719" s="60">
        <v>1400</v>
      </c>
      <c r="CL719" s="60">
        <v>1747</v>
      </c>
      <c r="CM719" s="60">
        <v>2050</v>
      </c>
      <c r="CN719" s="60">
        <v>813</v>
      </c>
      <c r="CO719" s="60"/>
      <c r="CP719" s="60">
        <v>16349</v>
      </c>
      <c r="CQ719" s="60"/>
      <c r="CR719" s="60">
        <v>2138</v>
      </c>
      <c r="CS719" s="60"/>
      <c r="CT719" s="60">
        <v>1795</v>
      </c>
      <c r="CU719" s="61">
        <v>4807</v>
      </c>
      <c r="CV719" s="60">
        <v>3634</v>
      </c>
      <c r="CW719" s="60">
        <v>840</v>
      </c>
      <c r="CX719" s="60">
        <v>2361</v>
      </c>
      <c r="CY719" s="60">
        <v>904</v>
      </c>
      <c r="CZ719" s="60">
        <v>2922</v>
      </c>
      <c r="DA719" s="60">
        <v>939</v>
      </c>
      <c r="DB719" s="60">
        <v>2131</v>
      </c>
      <c r="DC719" s="60">
        <v>1055</v>
      </c>
      <c r="DD719" s="60">
        <v>5254</v>
      </c>
      <c r="DE719" s="60">
        <v>644</v>
      </c>
      <c r="DF719" s="60">
        <v>2538</v>
      </c>
      <c r="DG719" s="60">
        <v>4787</v>
      </c>
      <c r="DH719" s="60">
        <v>1239</v>
      </c>
      <c r="DI719" s="60">
        <v>1313</v>
      </c>
      <c r="DJ719" s="60">
        <v>3277</v>
      </c>
      <c r="DK719" s="60">
        <v>13074</v>
      </c>
      <c r="DL719" s="60">
        <v>12106</v>
      </c>
      <c r="DM719" s="60">
        <v>990</v>
      </c>
      <c r="DN719" s="60">
        <v>15533</v>
      </c>
      <c r="DO719" s="60">
        <v>1471</v>
      </c>
      <c r="DP719" s="60">
        <v>1066</v>
      </c>
      <c r="DQ719" s="60">
        <v>3462</v>
      </c>
      <c r="DR719" s="60">
        <v>5008</v>
      </c>
      <c r="DS719" s="60">
        <v>2410</v>
      </c>
      <c r="DT719" s="60">
        <v>5461</v>
      </c>
      <c r="DU719" s="60">
        <v>5859</v>
      </c>
      <c r="DV719" s="60"/>
      <c r="DW719" s="60">
        <v>4972</v>
      </c>
      <c r="DX719" s="60">
        <v>2396</v>
      </c>
      <c r="DY719" s="60">
        <v>2287</v>
      </c>
      <c r="DZ719" s="60">
        <v>48516</v>
      </c>
      <c r="EA719" s="60">
        <v>3109.8738518860614</v>
      </c>
      <c r="EB719" s="60">
        <v>5874</v>
      </c>
      <c r="EC719" s="60">
        <v>1167</v>
      </c>
      <c r="ED719" s="60">
        <v>6481</v>
      </c>
      <c r="EE719" s="60">
        <v>1588</v>
      </c>
      <c r="EF719" s="60">
        <v>2351</v>
      </c>
      <c r="EG719" s="60">
        <v>3623</v>
      </c>
      <c r="EH719" s="60">
        <v>1181</v>
      </c>
      <c r="EI719" s="60">
        <v>2821</v>
      </c>
      <c r="EJ719" s="60">
        <v>4038</v>
      </c>
      <c r="EK719" s="60">
        <v>1454</v>
      </c>
      <c r="EL719" s="60">
        <v>6532</v>
      </c>
      <c r="EM719" s="60"/>
      <c r="EN719" s="60">
        <v>7760</v>
      </c>
      <c r="EO719" s="60">
        <v>14564</v>
      </c>
      <c r="EP719" s="60">
        <v>861</v>
      </c>
      <c r="EQ719" s="60">
        <v>2995</v>
      </c>
      <c r="ER719" s="60">
        <v>5050</v>
      </c>
      <c r="ES719" s="60">
        <v>971</v>
      </c>
      <c r="ET719" s="60">
        <v>1103</v>
      </c>
      <c r="EU719" s="60">
        <v>1753</v>
      </c>
      <c r="EV719" s="60"/>
      <c r="EW719" s="60"/>
      <c r="EX719" s="60">
        <v>10155</v>
      </c>
      <c r="EY719" s="60">
        <v>2289</v>
      </c>
      <c r="EZ719" s="60">
        <v>3022</v>
      </c>
      <c r="FA719" s="60">
        <v>2228</v>
      </c>
      <c r="FB719" s="60">
        <v>703</v>
      </c>
      <c r="FC719" s="60">
        <v>1093</v>
      </c>
      <c r="FD719" s="60"/>
      <c r="FE719" s="60">
        <v>7740</v>
      </c>
      <c r="FF719" s="60">
        <v>18175</v>
      </c>
      <c r="FG719" s="60"/>
      <c r="FH719" s="60">
        <v>12231</v>
      </c>
      <c r="FI719" s="60">
        <v>1294</v>
      </c>
      <c r="FJ719" s="60">
        <v>1545</v>
      </c>
      <c r="FK719" s="60">
        <v>3950</v>
      </c>
      <c r="FL719" s="60">
        <v>4929</v>
      </c>
      <c r="FM719" s="60">
        <v>1495</v>
      </c>
      <c r="FN719" s="60">
        <v>1524</v>
      </c>
    </row>
    <row r="720" spans="1:170" ht="15.6" x14ac:dyDescent="0.3">
      <c r="A720" s="56">
        <v>1962</v>
      </c>
      <c r="B720" s="60">
        <v>1302</v>
      </c>
      <c r="C720" s="60">
        <v>2128</v>
      </c>
      <c r="D720" s="60">
        <v>2409</v>
      </c>
      <c r="E720" s="60">
        <v>38654</v>
      </c>
      <c r="F720" s="60">
        <v>9049</v>
      </c>
      <c r="G720" s="60"/>
      <c r="H720" s="60">
        <v>14389</v>
      </c>
      <c r="I720" s="60">
        <v>11078</v>
      </c>
      <c r="J720" s="60"/>
      <c r="K720" s="60">
        <v>657</v>
      </c>
      <c r="L720" s="60">
        <v>12087</v>
      </c>
      <c r="M720" s="60">
        <v>1400</v>
      </c>
      <c r="N720" s="60">
        <v>1060</v>
      </c>
      <c r="O720" s="60">
        <v>877</v>
      </c>
      <c r="P720" s="60">
        <v>5252</v>
      </c>
      <c r="Q720" s="60">
        <v>4672</v>
      </c>
      <c r="R720" s="60">
        <v>2868</v>
      </c>
      <c r="S720" s="60"/>
      <c r="T720" s="60">
        <v>2636</v>
      </c>
      <c r="U720" s="60">
        <v>3711</v>
      </c>
      <c r="V720" s="60">
        <v>5923</v>
      </c>
      <c r="W720" s="60">
        <v>582</v>
      </c>
      <c r="X720" s="60">
        <v>1525</v>
      </c>
      <c r="Y720" s="60">
        <v>14787</v>
      </c>
      <c r="Z720" s="60">
        <v>17793.976489997691</v>
      </c>
      <c r="AA720" s="60">
        <v>7071</v>
      </c>
      <c r="AB720" s="60">
        <v>926</v>
      </c>
      <c r="AC720" s="60">
        <v>2128</v>
      </c>
      <c r="AD720" s="60">
        <v>1339</v>
      </c>
      <c r="AE720" s="60">
        <v>1223</v>
      </c>
      <c r="AF720" s="60">
        <v>2039</v>
      </c>
      <c r="AG720" s="60">
        <v>4135</v>
      </c>
      <c r="AH720" s="60">
        <v>714</v>
      </c>
      <c r="AI720" s="60">
        <v>1207</v>
      </c>
      <c r="AJ720" s="60">
        <v>4439</v>
      </c>
      <c r="AK720" s="60">
        <v>8454</v>
      </c>
      <c r="AL720" s="60">
        <v>2974</v>
      </c>
      <c r="AM720" s="60">
        <v>4211</v>
      </c>
      <c r="AN720" s="60"/>
      <c r="AO720" s="60">
        <v>13106</v>
      </c>
      <c r="AP720" s="60">
        <v>4057</v>
      </c>
      <c r="AQ720" s="60">
        <v>1333</v>
      </c>
      <c r="AR720" s="60">
        <v>15537</v>
      </c>
      <c r="AS720" s="60">
        <v>2222</v>
      </c>
      <c r="AT720" s="60">
        <v>2284</v>
      </c>
      <c r="AU720" s="60">
        <v>3716</v>
      </c>
      <c r="AV720" s="60">
        <v>1712</v>
      </c>
      <c r="AW720" s="60">
        <v>6075.9095550346756</v>
      </c>
      <c r="AX720" s="60"/>
      <c r="AY720" s="60">
        <v>736</v>
      </c>
      <c r="AZ720" s="60">
        <v>10869</v>
      </c>
      <c r="BA720" s="60">
        <v>12859</v>
      </c>
      <c r="BB720" s="60">
        <v>4497</v>
      </c>
      <c r="BC720" s="60">
        <v>14131</v>
      </c>
      <c r="BD720" s="60"/>
      <c r="BE720" s="60">
        <v>2257</v>
      </c>
      <c r="BF720" s="60">
        <v>741</v>
      </c>
      <c r="BG720" s="60">
        <v>1262</v>
      </c>
      <c r="BH720" s="60">
        <v>899</v>
      </c>
      <c r="BI720" s="60">
        <v>1310</v>
      </c>
      <c r="BJ720" s="60">
        <v>5577</v>
      </c>
      <c r="BK720" s="60">
        <v>3543</v>
      </c>
      <c r="BL720" s="60">
        <v>5780</v>
      </c>
      <c r="BM720" s="60">
        <v>2174</v>
      </c>
      <c r="BN720" s="60">
        <v>5509</v>
      </c>
      <c r="BO720" s="60">
        <v>1828</v>
      </c>
      <c r="BP720" s="60">
        <v>6315</v>
      </c>
      <c r="BQ720" s="60">
        <v>1653</v>
      </c>
      <c r="BR720" s="60">
        <v>1208</v>
      </c>
      <c r="BS720" s="60">
        <v>7390</v>
      </c>
      <c r="BT720" s="60">
        <v>3586</v>
      </c>
      <c r="BU720" s="60">
        <v>4809</v>
      </c>
      <c r="BV720" s="60">
        <v>11435</v>
      </c>
      <c r="BW720" s="60">
        <v>8396</v>
      </c>
      <c r="BX720" s="60">
        <v>10882</v>
      </c>
      <c r="BY720" s="60">
        <v>4339</v>
      </c>
      <c r="BZ720" s="60">
        <v>4176</v>
      </c>
      <c r="CA720" s="60">
        <v>7614</v>
      </c>
      <c r="CB720" s="60"/>
      <c r="CC720" s="60">
        <v>1117</v>
      </c>
      <c r="CD720" s="60"/>
      <c r="CE720" s="60">
        <v>1084</v>
      </c>
      <c r="CF720" s="60">
        <v>1620.4901655138297</v>
      </c>
      <c r="CG720" s="60">
        <v>42150</v>
      </c>
      <c r="CH720" s="60">
        <v>787</v>
      </c>
      <c r="CI720" s="60">
        <v>6089</v>
      </c>
      <c r="CJ720" s="60">
        <v>3612</v>
      </c>
      <c r="CK720" s="60">
        <v>1788</v>
      </c>
      <c r="CL720" s="60">
        <v>1798</v>
      </c>
      <c r="CM720" s="60">
        <v>2067</v>
      </c>
      <c r="CN720" s="60">
        <v>918</v>
      </c>
      <c r="CO720" s="60"/>
      <c r="CP720" s="60">
        <v>16370</v>
      </c>
      <c r="CQ720" s="60"/>
      <c r="CR720" s="60">
        <v>2158</v>
      </c>
      <c r="CS720" s="60"/>
      <c r="CT720" s="60">
        <v>1800</v>
      </c>
      <c r="CU720" s="61">
        <v>4881</v>
      </c>
      <c r="CV720" s="60">
        <v>3666</v>
      </c>
      <c r="CW720" s="60">
        <v>827</v>
      </c>
      <c r="CX720" s="60">
        <v>2260</v>
      </c>
      <c r="CY720" s="60">
        <v>966</v>
      </c>
      <c r="CZ720" s="60">
        <v>2847</v>
      </c>
      <c r="DA720" s="60">
        <v>966</v>
      </c>
      <c r="DB720" s="60">
        <v>2232</v>
      </c>
      <c r="DC720" s="60">
        <v>1019</v>
      </c>
      <c r="DD720" s="60">
        <v>5144</v>
      </c>
      <c r="DE720" s="60">
        <v>626</v>
      </c>
      <c r="DF720" s="60">
        <v>2609</v>
      </c>
      <c r="DG720" s="60">
        <v>5324</v>
      </c>
      <c r="DH720" s="60">
        <v>1341</v>
      </c>
      <c r="DI720" s="60">
        <v>1349</v>
      </c>
      <c r="DJ720" s="60">
        <v>3521</v>
      </c>
      <c r="DK720" s="60">
        <v>13770</v>
      </c>
      <c r="DL720" s="60">
        <v>12347</v>
      </c>
      <c r="DM720" s="60">
        <v>998</v>
      </c>
      <c r="DN720" s="60">
        <v>15511</v>
      </c>
      <c r="DO720" s="60">
        <v>1728</v>
      </c>
      <c r="DP720" s="60">
        <v>1114</v>
      </c>
      <c r="DQ720" s="60">
        <v>3647</v>
      </c>
      <c r="DR720" s="60">
        <v>5230</v>
      </c>
      <c r="DS720" s="60">
        <v>2450</v>
      </c>
      <c r="DT720" s="60">
        <v>5325</v>
      </c>
      <c r="DU720" s="60">
        <v>6183</v>
      </c>
      <c r="DV720" s="60"/>
      <c r="DW720" s="60">
        <v>5308</v>
      </c>
      <c r="DX720" s="60">
        <v>2499</v>
      </c>
      <c r="DY720" s="60">
        <v>2381</v>
      </c>
      <c r="DZ720" s="60">
        <v>46304</v>
      </c>
      <c r="EA720" s="60">
        <v>3199.4999738800748</v>
      </c>
      <c r="EB720" s="60">
        <v>6229</v>
      </c>
      <c r="EC720" s="60">
        <v>1296</v>
      </c>
      <c r="ED720" s="60">
        <v>7085</v>
      </c>
      <c r="EE720" s="60">
        <v>1653</v>
      </c>
      <c r="EF720" s="60">
        <v>2370</v>
      </c>
      <c r="EG720" s="60">
        <v>3775</v>
      </c>
      <c r="EH720" s="60">
        <v>1216</v>
      </c>
      <c r="EI720" s="60">
        <v>3062</v>
      </c>
      <c r="EJ720" s="60">
        <v>4237</v>
      </c>
      <c r="EK720" s="60">
        <v>1549</v>
      </c>
      <c r="EL720" s="60">
        <v>6599</v>
      </c>
      <c r="EM720" s="60"/>
      <c r="EN720" s="60">
        <v>8027</v>
      </c>
      <c r="EO720" s="60">
        <v>15093</v>
      </c>
      <c r="EP720" s="60">
        <v>1017</v>
      </c>
      <c r="EQ720" s="60">
        <v>3174</v>
      </c>
      <c r="ER720" s="60">
        <v>6051</v>
      </c>
      <c r="ES720" s="60">
        <v>1004</v>
      </c>
      <c r="ET720" s="60">
        <v>1117</v>
      </c>
      <c r="EU720" s="60">
        <v>1831</v>
      </c>
      <c r="EV720" s="60"/>
      <c r="EW720" s="60"/>
      <c r="EX720" s="60">
        <v>10383</v>
      </c>
      <c r="EY720" s="60">
        <v>2198</v>
      </c>
      <c r="EZ720" s="60">
        <v>3142</v>
      </c>
      <c r="FA720" s="60">
        <v>2326</v>
      </c>
      <c r="FB720" s="60">
        <v>746</v>
      </c>
      <c r="FC720" s="60">
        <v>1106</v>
      </c>
      <c r="FD720" s="60"/>
      <c r="FE720" s="60">
        <v>7498</v>
      </c>
      <c r="FF720" s="60">
        <v>18976</v>
      </c>
      <c r="FG720" s="60"/>
      <c r="FH720" s="60">
        <v>12848</v>
      </c>
      <c r="FI720" s="60">
        <v>1411</v>
      </c>
      <c r="FJ720" s="60">
        <v>1554</v>
      </c>
      <c r="FK720" s="60">
        <v>4041</v>
      </c>
      <c r="FL720" s="60">
        <v>5067</v>
      </c>
      <c r="FM720" s="60">
        <v>1443</v>
      </c>
      <c r="FN720" s="60">
        <v>1497</v>
      </c>
    </row>
    <row r="721" spans="1:170" ht="15.6" x14ac:dyDescent="0.3">
      <c r="A721" s="56">
        <v>1963</v>
      </c>
      <c r="B721" s="60">
        <v>1298</v>
      </c>
      <c r="C721" s="60">
        <v>2200</v>
      </c>
      <c r="D721" s="60">
        <v>2491</v>
      </c>
      <c r="E721" s="60">
        <v>39889</v>
      </c>
      <c r="F721" s="60">
        <v>8695</v>
      </c>
      <c r="G721" s="60"/>
      <c r="H721" s="60">
        <v>14983</v>
      </c>
      <c r="I721" s="60">
        <v>11454</v>
      </c>
      <c r="J721" s="60"/>
      <c r="K721" s="60">
        <v>673</v>
      </c>
      <c r="L721" s="60">
        <v>12532</v>
      </c>
      <c r="M721" s="60">
        <v>1430</v>
      </c>
      <c r="N721" s="60">
        <v>1039</v>
      </c>
      <c r="O721" s="60">
        <v>947</v>
      </c>
      <c r="P721" s="60">
        <v>5448</v>
      </c>
      <c r="Q721" s="60">
        <v>4772</v>
      </c>
      <c r="R721" s="60">
        <v>3174</v>
      </c>
      <c r="S721" s="60"/>
      <c r="T721" s="60">
        <v>2742</v>
      </c>
      <c r="U721" s="60">
        <v>3623</v>
      </c>
      <c r="V721" s="60">
        <v>6033</v>
      </c>
      <c r="W721" s="60">
        <v>591</v>
      </c>
      <c r="X721" s="60">
        <v>1492</v>
      </c>
      <c r="Y721" s="60">
        <v>15248</v>
      </c>
      <c r="Z721" s="60">
        <v>18437.838913549829</v>
      </c>
      <c r="AA721" s="60">
        <v>7336</v>
      </c>
      <c r="AB721" s="60">
        <v>1034</v>
      </c>
      <c r="AC721" s="60">
        <v>2378</v>
      </c>
      <c r="AD721" s="60">
        <v>1366</v>
      </c>
      <c r="AE721" s="60">
        <v>1248</v>
      </c>
      <c r="AF721" s="60">
        <v>2059</v>
      </c>
      <c r="AG721" s="60">
        <v>4140</v>
      </c>
      <c r="AH721" s="60">
        <v>846</v>
      </c>
      <c r="AI721" s="60">
        <v>1237</v>
      </c>
      <c r="AJ721" s="60">
        <v>4653</v>
      </c>
      <c r="AK721" s="60">
        <v>8241</v>
      </c>
      <c r="AL721" s="60">
        <v>2958</v>
      </c>
      <c r="AM721" s="60">
        <v>4423</v>
      </c>
      <c r="AN721" s="60"/>
      <c r="AO721" s="60">
        <v>13367</v>
      </c>
      <c r="AP721" s="60">
        <v>4092</v>
      </c>
      <c r="AQ721" s="60">
        <v>1372</v>
      </c>
      <c r="AR721" s="60">
        <v>15513</v>
      </c>
      <c r="AS721" s="60">
        <v>2291</v>
      </c>
      <c r="AT721" s="60">
        <v>2818</v>
      </c>
      <c r="AU721" s="60">
        <v>3698</v>
      </c>
      <c r="AV721" s="60">
        <v>1785</v>
      </c>
      <c r="AW721" s="60">
        <v>6631.572696635345</v>
      </c>
      <c r="AX721" s="60"/>
      <c r="AY721" s="60">
        <v>818</v>
      </c>
      <c r="AZ721" s="60">
        <v>11148</v>
      </c>
      <c r="BA721" s="60">
        <v>13330</v>
      </c>
      <c r="BB721" s="60">
        <v>4599</v>
      </c>
      <c r="BC721" s="60">
        <v>14583</v>
      </c>
      <c r="BD721" s="60"/>
      <c r="BE721" s="60">
        <v>2270</v>
      </c>
      <c r="BF721" s="60">
        <v>689</v>
      </c>
      <c r="BG721" s="60">
        <v>1232</v>
      </c>
      <c r="BH721" s="60">
        <v>932</v>
      </c>
      <c r="BI721" s="60">
        <v>1486</v>
      </c>
      <c r="BJ721" s="60">
        <v>6122</v>
      </c>
      <c r="BK721" s="60">
        <v>3762</v>
      </c>
      <c r="BL721" s="60">
        <v>6381</v>
      </c>
      <c r="BM721" s="60">
        <v>2177</v>
      </c>
      <c r="BN721" s="60">
        <v>6059</v>
      </c>
      <c r="BO721" s="60">
        <v>1675</v>
      </c>
      <c r="BP721" s="60">
        <v>6644</v>
      </c>
      <c r="BQ721" s="60">
        <v>1557</v>
      </c>
      <c r="BR721" s="60">
        <v>1242</v>
      </c>
      <c r="BS721" s="60">
        <v>7685</v>
      </c>
      <c r="BT721" s="60">
        <v>3867</v>
      </c>
      <c r="BU721" s="60">
        <v>4578</v>
      </c>
      <c r="BV721" s="60">
        <v>12366</v>
      </c>
      <c r="BW721" s="60">
        <v>8915</v>
      </c>
      <c r="BX721" s="60">
        <v>11576</v>
      </c>
      <c r="BY721" s="60">
        <v>4395</v>
      </c>
      <c r="BZ721" s="60">
        <v>4222</v>
      </c>
      <c r="CA721" s="60">
        <v>8176</v>
      </c>
      <c r="CB721" s="60"/>
      <c r="CC721" s="60">
        <v>1138</v>
      </c>
      <c r="CD721" s="60"/>
      <c r="CE721" s="60">
        <v>1135</v>
      </c>
      <c r="CF721" s="60">
        <v>1720.8241206727103</v>
      </c>
      <c r="CG721" s="60">
        <v>40377</v>
      </c>
      <c r="CH721" s="60">
        <v>794</v>
      </c>
      <c r="CI721" s="60">
        <v>5973</v>
      </c>
      <c r="CJ721" s="60">
        <v>3598</v>
      </c>
      <c r="CK721" s="60">
        <v>2322</v>
      </c>
      <c r="CL721" s="60">
        <v>1849</v>
      </c>
      <c r="CM721" s="60">
        <v>2058</v>
      </c>
      <c r="CN721" s="60">
        <v>995</v>
      </c>
      <c r="CO721" s="60"/>
      <c r="CP721" s="60">
        <v>16766</v>
      </c>
      <c r="CQ721" s="60"/>
      <c r="CR721" s="60">
        <v>2179</v>
      </c>
      <c r="CS721" s="60"/>
      <c r="CT721" s="60">
        <v>1747</v>
      </c>
      <c r="CU721" s="61">
        <v>5118</v>
      </c>
      <c r="CV721" s="60">
        <v>4261</v>
      </c>
      <c r="CW721" s="60">
        <v>866</v>
      </c>
      <c r="CX721" s="60">
        <v>2263</v>
      </c>
      <c r="CY721" s="60">
        <v>977</v>
      </c>
      <c r="CZ721" s="60">
        <v>3217</v>
      </c>
      <c r="DA721" s="60">
        <v>996</v>
      </c>
      <c r="DB721" s="60">
        <v>2106</v>
      </c>
      <c r="DC721" s="60">
        <v>944</v>
      </c>
      <c r="DD721" s="60">
        <v>5745</v>
      </c>
      <c r="DE721" s="60">
        <v>599</v>
      </c>
      <c r="DF721" s="60">
        <v>2660</v>
      </c>
      <c r="DG721" s="60">
        <v>5710</v>
      </c>
      <c r="DH721" s="60">
        <v>1443</v>
      </c>
      <c r="DI721" s="60">
        <v>1433</v>
      </c>
      <c r="DJ721" s="60">
        <v>3781</v>
      </c>
      <c r="DK721" s="60">
        <v>14078</v>
      </c>
      <c r="DL721" s="60">
        <v>12723</v>
      </c>
      <c r="DM721" s="60">
        <v>1006</v>
      </c>
      <c r="DN721" s="60">
        <v>16150</v>
      </c>
      <c r="DO721" s="60">
        <v>1758</v>
      </c>
      <c r="DP721" s="60">
        <v>1152</v>
      </c>
      <c r="DQ721" s="60">
        <v>3877</v>
      </c>
      <c r="DR721" s="60">
        <v>5314</v>
      </c>
      <c r="DS721" s="60">
        <v>2542</v>
      </c>
      <c r="DT721" s="60">
        <v>5582</v>
      </c>
      <c r="DU721" s="60">
        <v>6693</v>
      </c>
      <c r="DV721" s="60"/>
      <c r="DW721" s="60">
        <v>5585</v>
      </c>
      <c r="DX721" s="60">
        <v>2504</v>
      </c>
      <c r="DY721" s="60">
        <v>2479</v>
      </c>
      <c r="DZ721" s="60">
        <v>44912</v>
      </c>
      <c r="EA721" s="60">
        <v>3405.6586725009292</v>
      </c>
      <c r="EB721" s="60">
        <v>6405</v>
      </c>
      <c r="EC721" s="60">
        <v>1140</v>
      </c>
      <c r="ED721" s="60">
        <v>7516</v>
      </c>
      <c r="EE721" s="60">
        <v>1562</v>
      </c>
      <c r="EF721" s="60">
        <v>2402</v>
      </c>
      <c r="EG721" s="60">
        <v>4049</v>
      </c>
      <c r="EH721" s="60">
        <v>1218</v>
      </c>
      <c r="EI721" s="60">
        <v>3096</v>
      </c>
      <c r="EJ721" s="60">
        <v>4713</v>
      </c>
      <c r="EK721" s="60">
        <v>1643</v>
      </c>
      <c r="EL721" s="60">
        <v>6352</v>
      </c>
      <c r="EM721" s="60"/>
      <c r="EN721" s="60">
        <v>8871</v>
      </c>
      <c r="EO721" s="60">
        <v>15808</v>
      </c>
      <c r="EP721" s="60">
        <v>1047</v>
      </c>
      <c r="EQ721" s="60">
        <v>3384</v>
      </c>
      <c r="ER721" s="60">
        <v>5855</v>
      </c>
      <c r="ES721" s="60">
        <v>972</v>
      </c>
      <c r="ET721" s="60">
        <v>1143</v>
      </c>
      <c r="EU721" s="60">
        <v>1921</v>
      </c>
      <c r="EV721" s="60"/>
      <c r="EW721" s="60"/>
      <c r="EX721" s="60">
        <v>10708</v>
      </c>
      <c r="EY721" s="60">
        <v>2480</v>
      </c>
      <c r="EZ721" s="60">
        <v>3374</v>
      </c>
      <c r="FA721" s="60">
        <v>2463</v>
      </c>
      <c r="FB721" s="60">
        <v>770</v>
      </c>
      <c r="FC721" s="60">
        <v>1197</v>
      </c>
      <c r="FD721" s="60"/>
      <c r="FE721" s="60">
        <v>7450</v>
      </c>
      <c r="FF721" s="60">
        <v>19514</v>
      </c>
      <c r="FG721" s="60"/>
      <c r="FH721" s="60">
        <v>13232</v>
      </c>
      <c r="FI721" s="60">
        <v>1406</v>
      </c>
      <c r="FJ721" s="60">
        <v>1568</v>
      </c>
      <c r="FK721" s="60">
        <v>4481</v>
      </c>
      <c r="FL721" s="60">
        <v>5294</v>
      </c>
      <c r="FM721" s="60">
        <v>1438</v>
      </c>
      <c r="FN721" s="60">
        <v>1436</v>
      </c>
    </row>
    <row r="722" spans="1:170" ht="15.6" x14ac:dyDescent="0.3">
      <c r="A722" s="56">
        <v>1964</v>
      </c>
      <c r="B722" s="60">
        <v>1291</v>
      </c>
      <c r="C722" s="60">
        <v>2407</v>
      </c>
      <c r="D722" s="60">
        <v>2576</v>
      </c>
      <c r="E722" s="60">
        <v>40927</v>
      </c>
      <c r="F722" s="60">
        <v>9446</v>
      </c>
      <c r="G722" s="60"/>
      <c r="H722" s="60">
        <v>15699</v>
      </c>
      <c r="I722" s="60">
        <v>12062</v>
      </c>
      <c r="J722" s="60"/>
      <c r="K722" s="60">
        <v>695</v>
      </c>
      <c r="L722" s="60">
        <v>13295</v>
      </c>
      <c r="M722" s="60">
        <v>1492</v>
      </c>
      <c r="N722" s="60">
        <v>1055</v>
      </c>
      <c r="O722" s="60">
        <v>939</v>
      </c>
      <c r="P722" s="60">
        <v>5829</v>
      </c>
      <c r="Q722" s="60">
        <v>4898</v>
      </c>
      <c r="R722" s="60">
        <v>3469</v>
      </c>
      <c r="S722" s="60"/>
      <c r="T722" s="60">
        <v>2809</v>
      </c>
      <c r="U722" s="60">
        <v>3637</v>
      </c>
      <c r="V722" s="60">
        <v>6355</v>
      </c>
      <c r="W722" s="60">
        <v>604</v>
      </c>
      <c r="X722" s="60">
        <v>1486</v>
      </c>
      <c r="Y722" s="60">
        <v>15938</v>
      </c>
      <c r="Z722" s="60">
        <v>19195.446462746044</v>
      </c>
      <c r="AA722" s="60">
        <v>7320</v>
      </c>
      <c r="AB722" s="60">
        <v>1152</v>
      </c>
      <c r="AC722" s="60">
        <v>2691</v>
      </c>
      <c r="AD722" s="60">
        <v>1390</v>
      </c>
      <c r="AE722" s="60">
        <v>1191</v>
      </c>
      <c r="AF722" s="60">
        <v>2079</v>
      </c>
      <c r="AG722" s="60">
        <v>4264</v>
      </c>
      <c r="AH722" s="60">
        <v>888</v>
      </c>
      <c r="AI722" s="60">
        <v>1262</v>
      </c>
      <c r="AJ722" s="60">
        <v>4720</v>
      </c>
      <c r="AK722" s="60">
        <v>8563</v>
      </c>
      <c r="AL722" s="60">
        <v>3158</v>
      </c>
      <c r="AM722" s="60">
        <v>3971</v>
      </c>
      <c r="AN722" s="60"/>
      <c r="AO722" s="60">
        <v>14062</v>
      </c>
      <c r="AP722" s="60">
        <v>4055</v>
      </c>
      <c r="AQ722" s="60">
        <v>1419</v>
      </c>
      <c r="AR722" s="60">
        <v>16832</v>
      </c>
      <c r="AS722" s="60">
        <v>2365</v>
      </c>
      <c r="AT722" s="60">
        <v>2879</v>
      </c>
      <c r="AU722" s="60">
        <v>3843</v>
      </c>
      <c r="AV722" s="60">
        <v>1859</v>
      </c>
      <c r="AW722" s="60">
        <v>6938.4918436352091</v>
      </c>
      <c r="AX722" s="60"/>
      <c r="AY722" s="60">
        <v>840</v>
      </c>
      <c r="AZ722" s="60">
        <v>11647</v>
      </c>
      <c r="BA722" s="60">
        <v>14057</v>
      </c>
      <c r="BB722" s="60">
        <v>4616</v>
      </c>
      <c r="BC722" s="60">
        <v>15251</v>
      </c>
      <c r="BD722" s="60"/>
      <c r="BE722" s="60">
        <v>2254</v>
      </c>
      <c r="BF722" s="60">
        <v>720</v>
      </c>
      <c r="BG722" s="60">
        <v>1274</v>
      </c>
      <c r="BH722" s="60">
        <v>1027</v>
      </c>
      <c r="BI722" s="60">
        <v>1690</v>
      </c>
      <c r="BJ722" s="60">
        <v>6601</v>
      </c>
      <c r="BK722" s="60">
        <v>3814</v>
      </c>
      <c r="BL722" s="60">
        <v>6664</v>
      </c>
      <c r="BM722" s="60">
        <v>2209</v>
      </c>
      <c r="BN722" s="60">
        <v>6591</v>
      </c>
      <c r="BO722" s="60">
        <v>1604</v>
      </c>
      <c r="BP722" s="60">
        <v>6994</v>
      </c>
      <c r="BQ722" s="60">
        <v>1583</v>
      </c>
      <c r="BR722" s="60">
        <v>1309</v>
      </c>
      <c r="BS722" s="60">
        <v>7948</v>
      </c>
      <c r="BT722" s="60">
        <v>4026</v>
      </c>
      <c r="BU722" s="60">
        <v>4965</v>
      </c>
      <c r="BV722" s="60">
        <v>13386</v>
      </c>
      <c r="BW722" s="60">
        <v>9430</v>
      </c>
      <c r="BX722" s="60">
        <v>11934</v>
      </c>
      <c r="BY722" s="60">
        <v>4629</v>
      </c>
      <c r="BZ722" s="60">
        <v>4752</v>
      </c>
      <c r="CA722" s="60">
        <v>9035</v>
      </c>
      <c r="CB722" s="60"/>
      <c r="CC722" s="60">
        <v>1208</v>
      </c>
      <c r="CD722" s="60"/>
      <c r="CE722" s="60">
        <v>1074</v>
      </c>
      <c r="CF722" s="60">
        <v>1834.9778125413961</v>
      </c>
      <c r="CG722" s="60">
        <v>40333</v>
      </c>
      <c r="CH722" s="60">
        <v>802</v>
      </c>
      <c r="CI722" s="60">
        <v>6156</v>
      </c>
      <c r="CJ722" s="60">
        <v>3679</v>
      </c>
      <c r="CK722" s="60">
        <v>3156</v>
      </c>
      <c r="CL722" s="60">
        <v>1900</v>
      </c>
      <c r="CM722" s="60">
        <v>2104</v>
      </c>
      <c r="CN722" s="60">
        <v>1054</v>
      </c>
      <c r="CO722" s="60"/>
      <c r="CP722" s="60">
        <v>17864</v>
      </c>
      <c r="CQ722" s="60"/>
      <c r="CR722" s="60">
        <v>2201</v>
      </c>
      <c r="CS722" s="60"/>
      <c r="CT722" s="60">
        <v>1779</v>
      </c>
      <c r="CU722" s="61">
        <v>5555</v>
      </c>
      <c r="CV722" s="60">
        <v>5450</v>
      </c>
      <c r="CW722" s="60">
        <v>888</v>
      </c>
      <c r="CX722" s="60">
        <v>2343</v>
      </c>
      <c r="CY722" s="60">
        <v>976</v>
      </c>
      <c r="CZ722" s="60">
        <v>3732</v>
      </c>
      <c r="DA722" s="60">
        <v>1027</v>
      </c>
      <c r="DB722" s="60">
        <v>2150</v>
      </c>
      <c r="DC722" s="60">
        <v>1208</v>
      </c>
      <c r="DD722" s="60">
        <v>5196</v>
      </c>
      <c r="DE722" s="60">
        <v>572</v>
      </c>
      <c r="DF722" s="60">
        <v>2754</v>
      </c>
      <c r="DG722" s="60">
        <v>6468</v>
      </c>
      <c r="DH722" s="60">
        <v>1415</v>
      </c>
      <c r="DI722" s="60">
        <v>1451</v>
      </c>
      <c r="DJ722" s="60">
        <v>4092</v>
      </c>
      <c r="DK722" s="60">
        <v>15042</v>
      </c>
      <c r="DL722" s="60">
        <v>13256</v>
      </c>
      <c r="DM722" s="60">
        <v>1012</v>
      </c>
      <c r="DN722" s="60">
        <v>16606</v>
      </c>
      <c r="DO722" s="60">
        <v>1714</v>
      </c>
      <c r="DP722" s="60">
        <v>1208</v>
      </c>
      <c r="DQ722" s="60">
        <v>3929</v>
      </c>
      <c r="DR722" s="60">
        <v>5523</v>
      </c>
      <c r="DS722" s="60">
        <v>2550</v>
      </c>
      <c r="DT722" s="60">
        <v>5773</v>
      </c>
      <c r="DU722" s="60">
        <v>7012</v>
      </c>
      <c r="DV722" s="60"/>
      <c r="DW722" s="60">
        <v>5926</v>
      </c>
      <c r="DX722" s="60">
        <v>2546</v>
      </c>
      <c r="DY722" s="60">
        <v>2585</v>
      </c>
      <c r="DZ722" s="60">
        <v>42186</v>
      </c>
      <c r="EA722" s="60">
        <v>3599.4669636102321</v>
      </c>
      <c r="EB722" s="60">
        <v>6754</v>
      </c>
      <c r="EC722" s="60">
        <v>980</v>
      </c>
      <c r="ED722" s="60">
        <v>7978</v>
      </c>
      <c r="EE722" s="60">
        <v>1505</v>
      </c>
      <c r="EF722" s="60">
        <v>2389</v>
      </c>
      <c r="EG722" s="60">
        <v>3800</v>
      </c>
      <c r="EH722" s="60">
        <v>1215</v>
      </c>
      <c r="EI722" s="60">
        <v>3282</v>
      </c>
      <c r="EJ722" s="60">
        <v>5166</v>
      </c>
      <c r="EK722" s="60">
        <v>1733</v>
      </c>
      <c r="EL722" s="60">
        <v>7076</v>
      </c>
      <c r="EM722" s="60"/>
      <c r="EN722" s="60">
        <v>9624</v>
      </c>
      <c r="EO722" s="60">
        <v>16761</v>
      </c>
      <c r="EP722" s="60">
        <v>1172</v>
      </c>
      <c r="EQ722" s="60">
        <v>3424</v>
      </c>
      <c r="ER722" s="60">
        <v>5797</v>
      </c>
      <c r="ES722" s="60">
        <v>929</v>
      </c>
      <c r="ET722" s="60">
        <v>1275</v>
      </c>
      <c r="EU722" s="60">
        <v>1991</v>
      </c>
      <c r="EV722" s="60"/>
      <c r="EW722" s="60"/>
      <c r="EX722" s="60">
        <v>10841</v>
      </c>
      <c r="EY722" s="60">
        <v>2533</v>
      </c>
      <c r="EZ722" s="60">
        <v>3453</v>
      </c>
      <c r="FA722" s="60">
        <v>2676</v>
      </c>
      <c r="FB722" s="60">
        <v>787</v>
      </c>
      <c r="FC722" s="60">
        <v>1251</v>
      </c>
      <c r="FD722" s="60"/>
      <c r="FE722" s="60">
        <v>7498</v>
      </c>
      <c r="FF722" s="60">
        <v>20360</v>
      </c>
      <c r="FG722" s="60"/>
      <c r="FH722" s="60">
        <v>14019</v>
      </c>
      <c r="FI722" s="60">
        <v>1427</v>
      </c>
      <c r="FJ722" s="60">
        <v>1576</v>
      </c>
      <c r="FK722" s="60">
        <v>4941</v>
      </c>
      <c r="FL722" s="60">
        <v>5499</v>
      </c>
      <c r="FM722" s="60">
        <v>1588</v>
      </c>
      <c r="FN722" s="60">
        <v>1519</v>
      </c>
    </row>
    <row r="723" spans="1:170" ht="15.6" x14ac:dyDescent="0.3">
      <c r="A723" s="56">
        <v>1965</v>
      </c>
      <c r="B723" s="60">
        <v>1290</v>
      </c>
      <c r="C723" s="60">
        <v>2544</v>
      </c>
      <c r="D723" s="60">
        <v>2670</v>
      </c>
      <c r="E723" s="60">
        <v>41705</v>
      </c>
      <c r="F723" s="60">
        <v>10155</v>
      </c>
      <c r="G723" s="60"/>
      <c r="H723" s="60">
        <v>16182</v>
      </c>
      <c r="I723" s="60">
        <v>12328</v>
      </c>
      <c r="J723" s="60"/>
      <c r="K723" s="60">
        <v>703</v>
      </c>
      <c r="L723" s="60">
        <v>13643</v>
      </c>
      <c r="M723" s="60">
        <v>1532</v>
      </c>
      <c r="N723" s="60">
        <v>1087</v>
      </c>
      <c r="O723" s="60">
        <v>969</v>
      </c>
      <c r="P723" s="60">
        <v>6137</v>
      </c>
      <c r="Q723" s="60">
        <v>5058</v>
      </c>
      <c r="R723" s="60">
        <v>3569</v>
      </c>
      <c r="S723" s="60"/>
      <c r="T723" s="60">
        <v>2879</v>
      </c>
      <c r="U723" s="60">
        <v>3617</v>
      </c>
      <c r="V723" s="60">
        <v>6468</v>
      </c>
      <c r="W723" s="60">
        <v>612</v>
      </c>
      <c r="X723" s="60">
        <v>1466</v>
      </c>
      <c r="Y723" s="60">
        <v>16694</v>
      </c>
      <c r="Z723" s="60">
        <v>19802.51249138296</v>
      </c>
      <c r="AA723" s="60">
        <v>7208</v>
      </c>
      <c r="AB723" s="60">
        <v>1253</v>
      </c>
      <c r="AC723" s="60">
        <v>2520</v>
      </c>
      <c r="AD723" s="60">
        <v>1393</v>
      </c>
      <c r="AE723" s="60">
        <v>1176</v>
      </c>
      <c r="AF723" s="60">
        <v>2099</v>
      </c>
      <c r="AG723" s="60">
        <v>4286</v>
      </c>
      <c r="AH723" s="60">
        <v>870</v>
      </c>
      <c r="AI723" s="60">
        <v>1286</v>
      </c>
      <c r="AJ723" s="60">
        <v>4983</v>
      </c>
      <c r="AK723" s="60">
        <v>8820</v>
      </c>
      <c r="AL723" s="60">
        <v>3088</v>
      </c>
      <c r="AM723" s="60">
        <v>4825</v>
      </c>
      <c r="AN723" s="60"/>
      <c r="AO723" s="60">
        <v>14642</v>
      </c>
      <c r="AP723" s="60">
        <v>4047</v>
      </c>
      <c r="AQ723" s="60">
        <v>1203</v>
      </c>
      <c r="AR723" s="60">
        <v>17459</v>
      </c>
      <c r="AS723" s="60">
        <v>2007</v>
      </c>
      <c r="AT723" s="60">
        <v>2981</v>
      </c>
      <c r="AU723" s="60">
        <v>4090</v>
      </c>
      <c r="AV723" s="60">
        <v>1934</v>
      </c>
      <c r="AW723" s="60">
        <v>7411.984782945171</v>
      </c>
      <c r="AX723" s="60"/>
      <c r="AY723" s="60">
        <v>872</v>
      </c>
      <c r="AZ723" s="60">
        <v>12226</v>
      </c>
      <c r="BA723" s="60">
        <v>14609</v>
      </c>
      <c r="BB723" s="60">
        <v>4626</v>
      </c>
      <c r="BC723" s="60">
        <v>15545</v>
      </c>
      <c r="BD723" s="60"/>
      <c r="BE723" s="60">
        <v>2220</v>
      </c>
      <c r="BF723" s="60">
        <v>756</v>
      </c>
      <c r="BG723" s="60">
        <v>1368</v>
      </c>
      <c r="BH723" s="60">
        <v>1097</v>
      </c>
      <c r="BI723" s="60">
        <v>1898</v>
      </c>
      <c r="BJ723" s="60">
        <v>7187</v>
      </c>
      <c r="BK723" s="60">
        <v>3900</v>
      </c>
      <c r="BL723" s="60">
        <v>7414</v>
      </c>
      <c r="BM723" s="60">
        <v>2314</v>
      </c>
      <c r="BN723" s="60">
        <v>6741</v>
      </c>
      <c r="BO723" s="60">
        <v>1588</v>
      </c>
      <c r="BP723" s="60">
        <v>7029</v>
      </c>
      <c r="BQ723" s="60">
        <v>1567</v>
      </c>
      <c r="BR723" s="60">
        <v>1229</v>
      </c>
      <c r="BS723" s="60">
        <v>8051</v>
      </c>
      <c r="BT723" s="60">
        <v>4388</v>
      </c>
      <c r="BU723" s="60">
        <v>5241</v>
      </c>
      <c r="BV723" s="60">
        <v>14100</v>
      </c>
      <c r="BW723" s="60">
        <v>9997</v>
      </c>
      <c r="BX723" s="60">
        <v>12111</v>
      </c>
      <c r="BY723" s="60">
        <v>4894</v>
      </c>
      <c r="BZ723" s="60">
        <v>5074</v>
      </c>
      <c r="CA723" s="60">
        <v>9459</v>
      </c>
      <c r="CB723" s="60"/>
      <c r="CC723" s="60">
        <v>1184</v>
      </c>
      <c r="CD723" s="60"/>
      <c r="CE723" s="60">
        <v>1095</v>
      </c>
      <c r="CF723" s="60">
        <v>1917.4283186799933</v>
      </c>
      <c r="CG723" s="60">
        <v>37511</v>
      </c>
      <c r="CH723" s="60">
        <v>810</v>
      </c>
      <c r="CI723" s="60">
        <v>6572</v>
      </c>
      <c r="CJ723" s="60">
        <v>3639</v>
      </c>
      <c r="CK723" s="60">
        <v>3889</v>
      </c>
      <c r="CL723" s="60">
        <v>1946</v>
      </c>
      <c r="CM723" s="60">
        <v>2118</v>
      </c>
      <c r="CN723" s="60">
        <v>1054</v>
      </c>
      <c r="CO723" s="60"/>
      <c r="CP723" s="60">
        <v>18002</v>
      </c>
      <c r="CQ723" s="60"/>
      <c r="CR723" s="60">
        <v>2222</v>
      </c>
      <c r="CS723" s="60"/>
      <c r="CT723" s="60">
        <v>1734</v>
      </c>
      <c r="CU723" s="61">
        <v>5737</v>
      </c>
      <c r="CV723" s="60">
        <v>4933</v>
      </c>
      <c r="CW723" s="60">
        <v>881</v>
      </c>
      <c r="CX723" s="60">
        <v>2539</v>
      </c>
      <c r="CY723" s="60">
        <v>983</v>
      </c>
      <c r="CZ723" s="60">
        <v>3802</v>
      </c>
      <c r="DA723" s="60">
        <v>1057</v>
      </c>
      <c r="DB723" s="60">
        <v>2153</v>
      </c>
      <c r="DC723" s="60">
        <v>1358</v>
      </c>
      <c r="DD723" s="60">
        <v>5227</v>
      </c>
      <c r="DE723" s="60">
        <v>633</v>
      </c>
      <c r="DF723" s="60">
        <v>2876</v>
      </c>
      <c r="DG723" s="60">
        <v>6728</v>
      </c>
      <c r="DH723" s="60">
        <v>1490</v>
      </c>
      <c r="DI723" s="60">
        <v>1505</v>
      </c>
      <c r="DJ723" s="60">
        <v>4340</v>
      </c>
      <c r="DK723" s="60">
        <v>15618</v>
      </c>
      <c r="DL723" s="60">
        <v>13852</v>
      </c>
      <c r="DM723" s="60">
        <v>1019</v>
      </c>
      <c r="DN723" s="60">
        <v>17341</v>
      </c>
      <c r="DO723" s="60">
        <v>1678</v>
      </c>
      <c r="DP723" s="60">
        <v>1229</v>
      </c>
      <c r="DQ723" s="60">
        <v>4151</v>
      </c>
      <c r="DR723" s="60">
        <v>5729</v>
      </c>
      <c r="DS723" s="60">
        <v>2603</v>
      </c>
      <c r="DT723" s="60">
        <v>6036</v>
      </c>
      <c r="DU723" s="60">
        <v>7519</v>
      </c>
      <c r="DV723" s="60"/>
      <c r="DW723" s="60">
        <v>6363</v>
      </c>
      <c r="DX723" s="60">
        <v>2624</v>
      </c>
      <c r="DY723" s="60">
        <v>2703</v>
      </c>
      <c r="DZ723" s="60">
        <v>41101</v>
      </c>
      <c r="EA723" s="60">
        <v>3803.3680688030013</v>
      </c>
      <c r="EB723" s="60">
        <v>7068</v>
      </c>
      <c r="EC723" s="60">
        <v>1023</v>
      </c>
      <c r="ED723" s="60">
        <v>8717</v>
      </c>
      <c r="EE723" s="60">
        <v>1568</v>
      </c>
      <c r="EF723" s="60">
        <v>2409</v>
      </c>
      <c r="EG723" s="60">
        <v>3991</v>
      </c>
      <c r="EH723" s="60">
        <v>1282</v>
      </c>
      <c r="EI723" s="60">
        <v>3351</v>
      </c>
      <c r="EJ723" s="60">
        <v>5231</v>
      </c>
      <c r="EK723" s="60">
        <v>1816</v>
      </c>
      <c r="EL723" s="60">
        <v>7387</v>
      </c>
      <c r="EM723" s="60"/>
      <c r="EN723" s="60">
        <v>9589</v>
      </c>
      <c r="EO723" s="60">
        <v>17239</v>
      </c>
      <c r="EP723" s="60">
        <v>1320</v>
      </c>
      <c r="EQ723" s="60">
        <v>3351</v>
      </c>
      <c r="ER723" s="60">
        <v>5598</v>
      </c>
      <c r="ES723" s="60">
        <v>913</v>
      </c>
      <c r="ET723" s="60">
        <v>1412</v>
      </c>
      <c r="EU723" s="60">
        <v>2085</v>
      </c>
      <c r="EV723" s="60"/>
      <c r="EW723" s="60"/>
      <c r="EX723" s="60">
        <v>11206</v>
      </c>
      <c r="EY723" s="60">
        <v>2635</v>
      </c>
      <c r="EZ723" s="60">
        <v>3481</v>
      </c>
      <c r="FA723" s="60">
        <v>2885</v>
      </c>
      <c r="FB723" s="60">
        <v>792</v>
      </c>
      <c r="FC723" s="60">
        <v>1242</v>
      </c>
      <c r="FD723" s="60"/>
      <c r="FE723" s="60">
        <v>7498</v>
      </c>
      <c r="FF723" s="60">
        <v>21390</v>
      </c>
      <c r="FG723" s="60"/>
      <c r="FH723" s="60">
        <v>14347</v>
      </c>
      <c r="FI723" s="60">
        <v>1398</v>
      </c>
      <c r="FJ723" s="60">
        <v>1588</v>
      </c>
      <c r="FK723" s="60">
        <v>4981</v>
      </c>
      <c r="FL723" s="60">
        <v>5673</v>
      </c>
      <c r="FM723" s="60">
        <v>1828</v>
      </c>
      <c r="FN723" s="60">
        <v>1568</v>
      </c>
    </row>
    <row r="724" spans="1:170" ht="15.6" x14ac:dyDescent="0.3">
      <c r="A724" s="56">
        <v>1966</v>
      </c>
      <c r="B724" s="60">
        <v>1272</v>
      </c>
      <c r="C724" s="60">
        <v>2646</v>
      </c>
      <c r="D724" s="60">
        <v>2770</v>
      </c>
      <c r="E724" s="60">
        <v>42213</v>
      </c>
      <c r="F724" s="60">
        <v>10076</v>
      </c>
      <c r="G724" s="60"/>
      <c r="H724" s="60">
        <v>16324</v>
      </c>
      <c r="I724" s="60">
        <v>12930</v>
      </c>
      <c r="J724" s="60"/>
      <c r="K724" s="60">
        <v>716</v>
      </c>
      <c r="L724" s="60">
        <v>13989</v>
      </c>
      <c r="M724" s="60">
        <v>1549</v>
      </c>
      <c r="N724" s="60">
        <v>1082</v>
      </c>
      <c r="O724" s="60">
        <v>963</v>
      </c>
      <c r="P724" s="60">
        <v>6575</v>
      </c>
      <c r="Q724" s="60">
        <v>5233</v>
      </c>
      <c r="R724" s="60">
        <v>3810</v>
      </c>
      <c r="S724" s="60"/>
      <c r="T724" s="60">
        <v>3014</v>
      </c>
      <c r="U724" s="60">
        <v>3747</v>
      </c>
      <c r="V724" s="60">
        <v>6873</v>
      </c>
      <c r="W724" s="60">
        <v>663</v>
      </c>
      <c r="X724" s="60">
        <v>1427</v>
      </c>
      <c r="Y724" s="60">
        <v>17448</v>
      </c>
      <c r="Z724" s="60">
        <v>20224.538197575424</v>
      </c>
      <c r="AA724" s="60">
        <v>7844</v>
      </c>
      <c r="AB724" s="60">
        <v>1261</v>
      </c>
      <c r="AC724" s="60">
        <v>2595</v>
      </c>
      <c r="AD724" s="60">
        <v>1431</v>
      </c>
      <c r="AE724" s="60">
        <v>1224</v>
      </c>
      <c r="AF724" s="60">
        <v>2157</v>
      </c>
      <c r="AG724" s="60">
        <v>4383</v>
      </c>
      <c r="AH724" s="60">
        <v>937</v>
      </c>
      <c r="AI724" s="60">
        <v>1309</v>
      </c>
      <c r="AJ724" s="60">
        <v>5193</v>
      </c>
      <c r="AK724" s="60">
        <v>9151</v>
      </c>
      <c r="AL724" s="60">
        <v>3185</v>
      </c>
      <c r="AM724" s="60">
        <v>5083</v>
      </c>
      <c r="AN724" s="60"/>
      <c r="AO724" s="60">
        <v>14964</v>
      </c>
      <c r="AP724" s="60">
        <v>4063</v>
      </c>
      <c r="AQ724" s="60">
        <v>1323</v>
      </c>
      <c r="AR724" s="60">
        <v>17789</v>
      </c>
      <c r="AS724" s="60">
        <v>2206</v>
      </c>
      <c r="AT724" s="60">
        <v>2750</v>
      </c>
      <c r="AU724" s="60">
        <v>4074</v>
      </c>
      <c r="AV724" s="60">
        <v>1900</v>
      </c>
      <c r="AW724" s="60">
        <v>7872.849372810183</v>
      </c>
      <c r="AX724" s="60"/>
      <c r="AY724" s="60">
        <v>888</v>
      </c>
      <c r="AZ724" s="60">
        <v>12471</v>
      </c>
      <c r="BA724" s="60">
        <v>15213</v>
      </c>
      <c r="BB724" s="60">
        <v>4761</v>
      </c>
      <c r="BC724" s="60">
        <v>15757</v>
      </c>
      <c r="BD724" s="60"/>
      <c r="BE724" s="60">
        <v>2158</v>
      </c>
      <c r="BF724" s="60">
        <v>759</v>
      </c>
      <c r="BG724" s="60">
        <v>1545</v>
      </c>
      <c r="BH724" s="60">
        <v>1165</v>
      </c>
      <c r="BI724" s="60">
        <v>1953</v>
      </c>
      <c r="BJ724" s="60">
        <v>7570</v>
      </c>
      <c r="BK724" s="60">
        <v>4033</v>
      </c>
      <c r="BL724" s="60">
        <v>7412</v>
      </c>
      <c r="BM724" s="60">
        <v>2364</v>
      </c>
      <c r="BN724" s="60">
        <v>7184</v>
      </c>
      <c r="BO724" s="60">
        <v>1546</v>
      </c>
      <c r="BP724" s="60">
        <v>7406</v>
      </c>
      <c r="BQ724" s="60">
        <v>1535</v>
      </c>
      <c r="BR724" s="60">
        <v>1215</v>
      </c>
      <c r="BS724" s="60">
        <v>8097</v>
      </c>
      <c r="BT724" s="60">
        <v>4686</v>
      </c>
      <c r="BU724" s="60">
        <v>5338</v>
      </c>
      <c r="BV724" s="60">
        <v>15058</v>
      </c>
      <c r="BW724" s="60">
        <v>9867</v>
      </c>
      <c r="BX724" s="60">
        <v>12659</v>
      </c>
      <c r="BY724" s="60">
        <v>4988</v>
      </c>
      <c r="BZ724" s="60">
        <v>5000</v>
      </c>
      <c r="CA724" s="60">
        <v>10370</v>
      </c>
      <c r="CB724" s="60"/>
      <c r="CC724" s="60">
        <v>1294</v>
      </c>
      <c r="CD724" s="60"/>
      <c r="CE724" s="60">
        <v>1116</v>
      </c>
      <c r="CF724" s="60">
        <v>2093.8879813279277</v>
      </c>
      <c r="CG724" s="60">
        <v>38335</v>
      </c>
      <c r="CH724" s="60">
        <v>818</v>
      </c>
      <c r="CI724" s="60">
        <v>6811</v>
      </c>
      <c r="CJ724" s="60">
        <v>4208</v>
      </c>
      <c r="CK724" s="60">
        <v>4417</v>
      </c>
      <c r="CL724" s="60">
        <v>1989</v>
      </c>
      <c r="CM724" s="60">
        <v>2047</v>
      </c>
      <c r="CN724" s="60">
        <v>1025</v>
      </c>
      <c r="CO724" s="60"/>
      <c r="CP724" s="60">
        <v>18084</v>
      </c>
      <c r="CQ724" s="60"/>
      <c r="CR724" s="60">
        <v>2289</v>
      </c>
      <c r="CS724" s="60"/>
      <c r="CT724" s="60">
        <v>1733</v>
      </c>
      <c r="CU724" s="61">
        <v>5950</v>
      </c>
      <c r="CV724" s="60">
        <v>5308</v>
      </c>
      <c r="CW724" s="60">
        <v>899</v>
      </c>
      <c r="CX724" s="60">
        <v>2828</v>
      </c>
      <c r="CY724" s="60">
        <v>925</v>
      </c>
      <c r="CZ724" s="60">
        <v>3948</v>
      </c>
      <c r="DA724" s="60">
        <v>1087</v>
      </c>
      <c r="DB724" s="60">
        <v>2174</v>
      </c>
      <c r="DC724" s="60">
        <v>1345</v>
      </c>
      <c r="DD724" s="60">
        <v>4921</v>
      </c>
      <c r="DE724" s="60">
        <v>679</v>
      </c>
      <c r="DF724" s="60">
        <v>2942</v>
      </c>
      <c r="DG724" s="60">
        <v>6808</v>
      </c>
      <c r="DH724" s="60">
        <v>1441</v>
      </c>
      <c r="DI724" s="60">
        <v>1414</v>
      </c>
      <c r="DJ724" s="60">
        <v>4342</v>
      </c>
      <c r="DK724" s="60">
        <v>15838</v>
      </c>
      <c r="DL724" s="60">
        <v>14258</v>
      </c>
      <c r="DM724" s="60">
        <v>1071</v>
      </c>
      <c r="DN724" s="60">
        <v>18111</v>
      </c>
      <c r="DO724" s="60">
        <v>1722</v>
      </c>
      <c r="DP724" s="60">
        <v>1294</v>
      </c>
      <c r="DQ724" s="60">
        <v>4331</v>
      </c>
      <c r="DR724" s="60">
        <v>6038</v>
      </c>
      <c r="DS724" s="60">
        <v>2636</v>
      </c>
      <c r="DT724" s="60">
        <v>6362</v>
      </c>
      <c r="DU724" s="60">
        <v>7957</v>
      </c>
      <c r="DV724" s="60"/>
      <c r="DW724" s="60">
        <v>6637</v>
      </c>
      <c r="DX724" s="60">
        <v>2584</v>
      </c>
      <c r="DY724" s="60">
        <v>2917</v>
      </c>
      <c r="DZ724" s="60">
        <v>50660</v>
      </c>
      <c r="EA724" s="60">
        <v>4212.6974570300354</v>
      </c>
      <c r="EB724" s="60">
        <v>7517</v>
      </c>
      <c r="EC724" s="60">
        <v>1065</v>
      </c>
      <c r="ED724" s="60">
        <v>9726</v>
      </c>
      <c r="EE724" s="60">
        <v>1510</v>
      </c>
      <c r="EF724" s="60">
        <v>2404</v>
      </c>
      <c r="EG724" s="60">
        <v>4317</v>
      </c>
      <c r="EH724" s="60">
        <v>1342</v>
      </c>
      <c r="EI724" s="60">
        <v>3464</v>
      </c>
      <c r="EJ724" s="60">
        <v>5649</v>
      </c>
      <c r="EK724" s="60">
        <v>1921</v>
      </c>
      <c r="EL724" s="60">
        <v>7657</v>
      </c>
      <c r="EM724" s="60"/>
      <c r="EN724" s="60">
        <v>10029</v>
      </c>
      <c r="EO724" s="60">
        <v>17432</v>
      </c>
      <c r="EP724" s="60">
        <v>1341</v>
      </c>
      <c r="EQ724" s="60">
        <v>3351</v>
      </c>
      <c r="ER724" s="60">
        <v>5004</v>
      </c>
      <c r="ES724" s="60">
        <v>878</v>
      </c>
      <c r="ET724" s="60">
        <v>1503</v>
      </c>
      <c r="EU724" s="60">
        <v>2251</v>
      </c>
      <c r="EV724" s="60"/>
      <c r="EW724" s="60"/>
      <c r="EX724" s="60">
        <v>11531</v>
      </c>
      <c r="EY724" s="60">
        <v>2636</v>
      </c>
      <c r="EZ724" s="60">
        <v>3824</v>
      </c>
      <c r="FA724" s="60">
        <v>3054</v>
      </c>
      <c r="FB724" s="60">
        <v>867</v>
      </c>
      <c r="FC724" s="60">
        <v>1280</v>
      </c>
      <c r="FD724" s="60"/>
      <c r="FE724" s="60">
        <v>7693</v>
      </c>
      <c r="FF724" s="60">
        <v>22529</v>
      </c>
      <c r="FG724" s="60"/>
      <c r="FH724" s="60">
        <v>14174</v>
      </c>
      <c r="FI724" s="60">
        <v>1369</v>
      </c>
      <c r="FJ724" s="60">
        <v>1605</v>
      </c>
      <c r="FK724" s="60">
        <v>5311</v>
      </c>
      <c r="FL724" s="60">
        <v>5762</v>
      </c>
      <c r="FM724" s="60">
        <v>1683</v>
      </c>
      <c r="FN724" s="60">
        <v>1541</v>
      </c>
    </row>
    <row r="725" spans="1:170" ht="15.6" x14ac:dyDescent="0.3">
      <c r="A725" s="56">
        <v>1967</v>
      </c>
      <c r="B725" s="60">
        <v>1277</v>
      </c>
      <c r="C725" s="60">
        <v>2753</v>
      </c>
      <c r="D725" s="60">
        <v>2876</v>
      </c>
      <c r="E725" s="60">
        <v>42416</v>
      </c>
      <c r="F725" s="60">
        <v>10200</v>
      </c>
      <c r="G725" s="60"/>
      <c r="H725" s="60">
        <v>17108</v>
      </c>
      <c r="I725" s="60">
        <v>13225</v>
      </c>
      <c r="J725" s="60"/>
      <c r="K725" s="60">
        <v>764</v>
      </c>
      <c r="L725" s="60">
        <v>14461</v>
      </c>
      <c r="M725" s="60">
        <v>1525</v>
      </c>
      <c r="N725" s="60">
        <v>1165</v>
      </c>
      <c r="O725" s="60">
        <v>921</v>
      </c>
      <c r="P725" s="60">
        <v>6886</v>
      </c>
      <c r="Q725" s="60">
        <v>5423</v>
      </c>
      <c r="R725" s="60">
        <v>3724</v>
      </c>
      <c r="S725" s="60"/>
      <c r="T725" s="60">
        <v>3127</v>
      </c>
      <c r="U725" s="60">
        <v>3795</v>
      </c>
      <c r="V725" s="60">
        <v>7492</v>
      </c>
      <c r="W725" s="60">
        <v>719</v>
      </c>
      <c r="X725" s="60">
        <v>1452</v>
      </c>
      <c r="Y725" s="60">
        <v>17658</v>
      </c>
      <c r="Z725" s="60">
        <v>20742.252540723617</v>
      </c>
      <c r="AA725" s="60">
        <v>7933</v>
      </c>
      <c r="AB725" s="60">
        <v>1237</v>
      </c>
      <c r="AC725" s="60">
        <v>2509</v>
      </c>
      <c r="AD725" s="60">
        <v>1443</v>
      </c>
      <c r="AE725" s="60">
        <v>1176</v>
      </c>
      <c r="AF725" s="60">
        <v>2216</v>
      </c>
      <c r="AG725" s="60">
        <v>4438</v>
      </c>
      <c r="AH725" s="60">
        <v>952</v>
      </c>
      <c r="AI725" s="60">
        <v>1328</v>
      </c>
      <c r="AJ725" s="60">
        <v>5338</v>
      </c>
      <c r="AK725" s="60">
        <v>9507</v>
      </c>
      <c r="AL725" s="60">
        <v>3489</v>
      </c>
      <c r="AM725" s="60">
        <v>5732</v>
      </c>
      <c r="AN725" s="60"/>
      <c r="AO725" s="60">
        <v>14979</v>
      </c>
      <c r="AP725" s="60">
        <v>4055</v>
      </c>
      <c r="AQ725" s="60">
        <v>1325</v>
      </c>
      <c r="AR725" s="60">
        <v>18230</v>
      </c>
      <c r="AS725" s="60">
        <v>2211</v>
      </c>
      <c r="AT725" s="60">
        <v>2907</v>
      </c>
      <c r="AU725" s="60">
        <v>4163</v>
      </c>
      <c r="AV725" s="60">
        <v>1835</v>
      </c>
      <c r="AW725" s="60">
        <v>8207.0743736384084</v>
      </c>
      <c r="AX725" s="60"/>
      <c r="AY725" s="60">
        <v>907</v>
      </c>
      <c r="AZ725" s="60">
        <v>12667</v>
      </c>
      <c r="BA725" s="60">
        <v>15792</v>
      </c>
      <c r="BB725" s="60">
        <v>4882</v>
      </c>
      <c r="BC725" s="60">
        <v>16018</v>
      </c>
      <c r="BD725" s="60"/>
      <c r="BE725" s="60">
        <v>2134</v>
      </c>
      <c r="BF725" s="60">
        <v>767</v>
      </c>
      <c r="BG725" s="60">
        <v>1548</v>
      </c>
      <c r="BH725" s="60">
        <v>1232</v>
      </c>
      <c r="BI725" s="60">
        <v>2058</v>
      </c>
      <c r="BJ725" s="60">
        <v>7892</v>
      </c>
      <c r="BK725" s="60">
        <v>4114</v>
      </c>
      <c r="BL725" s="60">
        <v>7474</v>
      </c>
      <c r="BM725" s="60">
        <v>2410</v>
      </c>
      <c r="BN725" s="60">
        <v>7382</v>
      </c>
      <c r="BO725" s="60">
        <v>1482</v>
      </c>
      <c r="BP725" s="60">
        <v>7801</v>
      </c>
      <c r="BQ725" s="60">
        <v>1470</v>
      </c>
      <c r="BR725" s="60">
        <v>1286</v>
      </c>
      <c r="BS725" s="60">
        <v>8531</v>
      </c>
      <c r="BT725" s="60">
        <v>5062</v>
      </c>
      <c r="BU725" s="60">
        <v>5043</v>
      </c>
      <c r="BV725" s="60">
        <v>14642</v>
      </c>
      <c r="BW725" s="60">
        <v>9918</v>
      </c>
      <c r="BX725" s="60">
        <v>13476</v>
      </c>
      <c r="BY725" s="60">
        <v>5066</v>
      </c>
      <c r="BZ725" s="60">
        <v>4876</v>
      </c>
      <c r="CA725" s="60">
        <v>11400</v>
      </c>
      <c r="CB725" s="60"/>
      <c r="CC725" s="60">
        <v>1317</v>
      </c>
      <c r="CD725" s="60"/>
      <c r="CE725" s="60">
        <v>1143</v>
      </c>
      <c r="CF725" s="60">
        <v>2232.0535060559173</v>
      </c>
      <c r="CG725" s="60">
        <v>35720</v>
      </c>
      <c r="CH725" s="60">
        <v>826</v>
      </c>
      <c r="CI725" s="60">
        <v>6295</v>
      </c>
      <c r="CJ725" s="60">
        <v>4065</v>
      </c>
      <c r="CK725" s="60">
        <v>4733</v>
      </c>
      <c r="CL725" s="60">
        <v>2036</v>
      </c>
      <c r="CM725" s="60">
        <v>2181</v>
      </c>
      <c r="CN725" s="60">
        <v>1113</v>
      </c>
      <c r="CO725" s="60"/>
      <c r="CP725" s="60">
        <v>18066</v>
      </c>
      <c r="CQ725" s="60"/>
      <c r="CR725" s="60">
        <v>2359</v>
      </c>
      <c r="CS725" s="60"/>
      <c r="CT725" s="60">
        <v>1790</v>
      </c>
      <c r="CU725" s="61">
        <v>6132</v>
      </c>
      <c r="CV725" s="60">
        <v>5485</v>
      </c>
      <c r="CW725" s="60">
        <v>910</v>
      </c>
      <c r="CX725" s="60">
        <v>3014</v>
      </c>
      <c r="CY725" s="60">
        <v>934</v>
      </c>
      <c r="CZ725" s="60">
        <v>3995</v>
      </c>
      <c r="DA725" s="60">
        <v>1122</v>
      </c>
      <c r="DB725" s="60">
        <v>2271</v>
      </c>
      <c r="DC725" s="60">
        <v>1372</v>
      </c>
      <c r="DD725" s="60">
        <v>5035</v>
      </c>
      <c r="DE725" s="60">
        <v>725</v>
      </c>
      <c r="DF725" s="60">
        <v>2917</v>
      </c>
      <c r="DG725" s="60">
        <v>6365</v>
      </c>
      <c r="DH725" s="60">
        <v>1417</v>
      </c>
      <c r="DI725" s="60">
        <v>1160</v>
      </c>
      <c r="DJ725" s="60">
        <v>4500</v>
      </c>
      <c r="DK725" s="60">
        <v>16483</v>
      </c>
      <c r="DL725" s="60">
        <v>15020</v>
      </c>
      <c r="DM725" s="60">
        <v>1034</v>
      </c>
      <c r="DN725" s="60">
        <v>17027</v>
      </c>
      <c r="DO725" s="60">
        <v>2788</v>
      </c>
      <c r="DP725" s="60">
        <v>1307</v>
      </c>
      <c r="DQ725" s="60">
        <v>4559</v>
      </c>
      <c r="DR725" s="60">
        <v>6107</v>
      </c>
      <c r="DS725" s="60">
        <v>2694</v>
      </c>
      <c r="DT725" s="60">
        <v>6540</v>
      </c>
      <c r="DU725" s="60">
        <v>8388</v>
      </c>
      <c r="DV725" s="60"/>
      <c r="DW725" s="60">
        <v>7143</v>
      </c>
      <c r="DX725" s="60">
        <v>2676</v>
      </c>
      <c r="DY725" s="60">
        <v>2852</v>
      </c>
      <c r="DZ725" s="60">
        <v>55566</v>
      </c>
      <c r="EA725" s="60">
        <v>4372.4493973085846</v>
      </c>
      <c r="EB725" s="60">
        <v>7943</v>
      </c>
      <c r="EC725" s="60">
        <v>1109</v>
      </c>
      <c r="ED725" s="60">
        <v>10302</v>
      </c>
      <c r="EE725" s="60">
        <v>1423</v>
      </c>
      <c r="EF725" s="60">
        <v>2310</v>
      </c>
      <c r="EG725" s="60">
        <v>4741</v>
      </c>
      <c r="EH725" s="60">
        <v>1313</v>
      </c>
      <c r="EI725" s="60">
        <v>3534</v>
      </c>
      <c r="EJ725" s="60">
        <v>5703</v>
      </c>
      <c r="EK725" s="60">
        <v>2004</v>
      </c>
      <c r="EL725" s="60">
        <v>7911</v>
      </c>
      <c r="EM725" s="60"/>
      <c r="EN725" s="60">
        <v>10264</v>
      </c>
      <c r="EO725" s="60">
        <v>17883</v>
      </c>
      <c r="EP725" s="60">
        <v>1431</v>
      </c>
      <c r="EQ725" s="60">
        <v>3277</v>
      </c>
      <c r="ER725" s="60">
        <v>5246</v>
      </c>
      <c r="ES725" s="60">
        <v>866</v>
      </c>
      <c r="ET725" s="60">
        <v>1546</v>
      </c>
      <c r="EU725" s="60">
        <v>2369</v>
      </c>
      <c r="EV725" s="60"/>
      <c r="EW725" s="60"/>
      <c r="EX725" s="60">
        <v>11679</v>
      </c>
      <c r="EY725" s="60">
        <v>2558</v>
      </c>
      <c r="EZ725" s="60">
        <v>3929</v>
      </c>
      <c r="FA725" s="60">
        <v>3300</v>
      </c>
      <c r="FB725" s="60">
        <v>875</v>
      </c>
      <c r="FC725" s="60">
        <v>1310</v>
      </c>
      <c r="FD725" s="60"/>
      <c r="FE725" s="60">
        <v>7305</v>
      </c>
      <c r="FF725" s="60">
        <v>22842</v>
      </c>
      <c r="FG725" s="60"/>
      <c r="FH725" s="60">
        <v>14250</v>
      </c>
      <c r="FI725" s="60">
        <v>1165</v>
      </c>
      <c r="FJ725" s="60">
        <v>1624</v>
      </c>
      <c r="FK725" s="60">
        <v>5378</v>
      </c>
      <c r="FL725" s="60">
        <v>5993</v>
      </c>
      <c r="FM725" s="60">
        <v>1765</v>
      </c>
      <c r="FN725" s="60">
        <v>1618</v>
      </c>
    </row>
    <row r="726" spans="1:170" ht="15.6" x14ac:dyDescent="0.3">
      <c r="A726" s="56">
        <v>1968</v>
      </c>
      <c r="B726" s="60">
        <v>1290</v>
      </c>
      <c r="C726" s="60">
        <v>2665</v>
      </c>
      <c r="D726" s="60">
        <v>2979</v>
      </c>
      <c r="E726" s="60">
        <v>42040</v>
      </c>
      <c r="F726" s="60">
        <v>10485</v>
      </c>
      <c r="G726" s="60"/>
      <c r="H726" s="60">
        <v>17770</v>
      </c>
      <c r="I726" s="60">
        <v>13742</v>
      </c>
      <c r="J726" s="60"/>
      <c r="K726" s="60">
        <v>740</v>
      </c>
      <c r="L726" s="60">
        <v>15009</v>
      </c>
      <c r="M726" s="60">
        <v>1545</v>
      </c>
      <c r="N726" s="60">
        <v>1189</v>
      </c>
      <c r="O726" s="60">
        <v>987</v>
      </c>
      <c r="P726" s="60">
        <v>6963</v>
      </c>
      <c r="Q726" s="60">
        <v>5611</v>
      </c>
      <c r="R726" s="60">
        <v>3849</v>
      </c>
      <c r="S726" s="60"/>
      <c r="T726" s="60">
        <v>3314</v>
      </c>
      <c r="U726" s="60">
        <v>4050</v>
      </c>
      <c r="V726" s="60">
        <v>8429</v>
      </c>
      <c r="W726" s="60">
        <v>781</v>
      </c>
      <c r="X726" s="60">
        <v>1435</v>
      </c>
      <c r="Y726" s="60">
        <v>18297</v>
      </c>
      <c r="Z726" s="60">
        <v>21395.386375518945</v>
      </c>
      <c r="AA726" s="60">
        <v>8053</v>
      </c>
      <c r="AB726" s="60">
        <v>1178</v>
      </c>
      <c r="AC726" s="60">
        <v>2758</v>
      </c>
      <c r="AD726" s="60">
        <v>1508</v>
      </c>
      <c r="AE726" s="60">
        <v>1189</v>
      </c>
      <c r="AF726" s="60">
        <v>2275</v>
      </c>
      <c r="AG726" s="60">
        <v>4581</v>
      </c>
      <c r="AH726" s="60">
        <v>928</v>
      </c>
      <c r="AI726" s="60">
        <v>1347</v>
      </c>
      <c r="AJ726" s="60">
        <v>5574</v>
      </c>
      <c r="AK726" s="60">
        <v>9919</v>
      </c>
      <c r="AL726" s="60">
        <v>3229</v>
      </c>
      <c r="AM726" s="60">
        <v>5947</v>
      </c>
      <c r="AN726" s="60"/>
      <c r="AO726" s="60">
        <v>15723</v>
      </c>
      <c r="AP726" s="60">
        <v>4028</v>
      </c>
      <c r="AQ726" s="60">
        <v>1288</v>
      </c>
      <c r="AR726" s="60">
        <v>18868</v>
      </c>
      <c r="AS726" s="60">
        <v>2150</v>
      </c>
      <c r="AT726" s="60">
        <v>3151</v>
      </c>
      <c r="AU726" s="60">
        <v>4264</v>
      </c>
      <c r="AV726" s="60">
        <v>1827</v>
      </c>
      <c r="AW726" s="60">
        <v>8598.8813080851105</v>
      </c>
      <c r="AX726" s="60"/>
      <c r="AY726" s="60">
        <v>902</v>
      </c>
      <c r="AZ726" s="60">
        <v>12900</v>
      </c>
      <c r="BA726" s="60">
        <v>16365</v>
      </c>
      <c r="BB726" s="60">
        <v>4927</v>
      </c>
      <c r="BC726" s="60">
        <v>16593</v>
      </c>
      <c r="BD726" s="60"/>
      <c r="BE726" s="60">
        <v>2101</v>
      </c>
      <c r="BF726" s="60">
        <v>776</v>
      </c>
      <c r="BG726" s="60">
        <v>1519</v>
      </c>
      <c r="BH726" s="60">
        <v>1270</v>
      </c>
      <c r="BI726" s="60">
        <v>2102</v>
      </c>
      <c r="BJ726" s="60">
        <v>8394</v>
      </c>
      <c r="BK726" s="60">
        <v>4385</v>
      </c>
      <c r="BL726" s="60">
        <v>7696</v>
      </c>
      <c r="BM726" s="60">
        <v>2463</v>
      </c>
      <c r="BN726" s="60">
        <v>7667</v>
      </c>
      <c r="BO726" s="60">
        <v>1510</v>
      </c>
      <c r="BP726" s="60">
        <v>7865</v>
      </c>
      <c r="BQ726" s="60">
        <v>1580</v>
      </c>
      <c r="BR726" s="60">
        <v>1290</v>
      </c>
      <c r="BS726" s="60">
        <v>9197</v>
      </c>
      <c r="BT726" s="60">
        <v>5659</v>
      </c>
      <c r="BU726" s="60">
        <v>5745</v>
      </c>
      <c r="BV726" s="60">
        <v>13648</v>
      </c>
      <c r="BW726" s="60">
        <v>11210</v>
      </c>
      <c r="BX726" s="60">
        <v>14513</v>
      </c>
      <c r="BY726" s="60">
        <v>5235</v>
      </c>
      <c r="BZ726" s="60">
        <v>4262</v>
      </c>
      <c r="CA726" s="60">
        <v>12725</v>
      </c>
      <c r="CB726" s="60"/>
      <c r="CC726" s="60">
        <v>1366</v>
      </c>
      <c r="CD726" s="60"/>
      <c r="CE726" s="60">
        <v>1164</v>
      </c>
      <c r="CF726" s="60">
        <v>2468.4835845801817</v>
      </c>
      <c r="CG726" s="60">
        <v>35546</v>
      </c>
      <c r="CH726" s="60">
        <v>834</v>
      </c>
      <c r="CI726" s="60">
        <v>6876</v>
      </c>
      <c r="CJ726" s="60">
        <v>4136</v>
      </c>
      <c r="CK726" s="60">
        <v>6071</v>
      </c>
      <c r="CL726" s="60">
        <v>2091</v>
      </c>
      <c r="CM726" s="60">
        <v>2291</v>
      </c>
      <c r="CN726" s="60">
        <v>1084</v>
      </c>
      <c r="CO726" s="60"/>
      <c r="CP726" s="60">
        <v>18774</v>
      </c>
      <c r="CQ726" s="60"/>
      <c r="CR726" s="60">
        <v>2429</v>
      </c>
      <c r="CS726" s="60"/>
      <c r="CT726" s="60">
        <v>1871</v>
      </c>
      <c r="CU726" s="61">
        <v>6432</v>
      </c>
      <c r="CV726" s="60">
        <v>5606</v>
      </c>
      <c r="CW726" s="60">
        <v>923</v>
      </c>
      <c r="CX726" s="60">
        <v>3309</v>
      </c>
      <c r="CY726" s="60">
        <v>976</v>
      </c>
      <c r="CZ726" s="60">
        <v>4160</v>
      </c>
      <c r="DA726" s="60">
        <v>1154</v>
      </c>
      <c r="DB726" s="60">
        <v>2469</v>
      </c>
      <c r="DC726" s="60">
        <v>1471</v>
      </c>
      <c r="DD726" s="60">
        <v>4602</v>
      </c>
      <c r="DE726" s="60">
        <v>697</v>
      </c>
      <c r="DF726" s="60">
        <v>3096</v>
      </c>
      <c r="DG726" s="60">
        <v>6253</v>
      </c>
      <c r="DH726" s="60">
        <v>1398</v>
      </c>
      <c r="DI726" s="60">
        <v>1114</v>
      </c>
      <c r="DJ726" s="60">
        <v>4419</v>
      </c>
      <c r="DK726" s="60">
        <v>17365</v>
      </c>
      <c r="DL726" s="60">
        <v>15224</v>
      </c>
      <c r="DM726" s="60">
        <v>1023</v>
      </c>
      <c r="DN726" s="60">
        <v>16809</v>
      </c>
      <c r="DO726" s="60">
        <v>4932</v>
      </c>
      <c r="DP726" s="60">
        <v>1361</v>
      </c>
      <c r="DQ726" s="60">
        <v>4752</v>
      </c>
      <c r="DR726" s="60">
        <v>5874</v>
      </c>
      <c r="DS726" s="60">
        <v>2745</v>
      </c>
      <c r="DT726" s="60">
        <v>6881</v>
      </c>
      <c r="DU726" s="60">
        <v>8705</v>
      </c>
      <c r="DV726" s="60"/>
      <c r="DW726" s="60">
        <v>7767</v>
      </c>
      <c r="DX726" s="60">
        <v>2699</v>
      </c>
      <c r="DY726" s="60">
        <v>2636</v>
      </c>
      <c r="DZ726" s="60">
        <v>58010</v>
      </c>
      <c r="EA726" s="60">
        <v>4366.1202200187508</v>
      </c>
      <c r="EB726" s="60">
        <v>8391</v>
      </c>
      <c r="EC726" s="60">
        <v>1154</v>
      </c>
      <c r="ED726" s="60">
        <v>10916</v>
      </c>
      <c r="EE726" s="60">
        <v>1471</v>
      </c>
      <c r="EF726" s="60">
        <v>2389</v>
      </c>
      <c r="EG726" s="60">
        <v>5294</v>
      </c>
      <c r="EH726" s="60">
        <v>1420</v>
      </c>
      <c r="EI726" s="60">
        <v>3524</v>
      </c>
      <c r="EJ726" s="60">
        <v>5761</v>
      </c>
      <c r="EK726" s="60">
        <v>2083</v>
      </c>
      <c r="EL726" s="60">
        <v>8292</v>
      </c>
      <c r="EM726" s="60"/>
      <c r="EN726" s="60">
        <v>10822</v>
      </c>
      <c r="EO726" s="60">
        <v>18428</v>
      </c>
      <c r="EP726" s="60">
        <v>1329</v>
      </c>
      <c r="EQ726" s="60">
        <v>3470</v>
      </c>
      <c r="ER726" s="60">
        <v>5270</v>
      </c>
      <c r="ES726" s="60">
        <v>843</v>
      </c>
      <c r="ET726" s="60">
        <v>1581</v>
      </c>
      <c r="EU726" s="60">
        <v>2488</v>
      </c>
      <c r="EV726" s="60"/>
      <c r="EW726" s="60"/>
      <c r="EX726" s="60">
        <v>12248</v>
      </c>
      <c r="EY726" s="60">
        <v>2766</v>
      </c>
      <c r="EZ726" s="60">
        <v>4122</v>
      </c>
      <c r="FA726" s="60">
        <v>3484</v>
      </c>
      <c r="FB726" s="60">
        <v>894</v>
      </c>
      <c r="FC726" s="60">
        <v>1304</v>
      </c>
      <c r="FD726" s="60"/>
      <c r="FE726" s="60">
        <v>7353</v>
      </c>
      <c r="FF726" s="60">
        <v>23691</v>
      </c>
      <c r="FG726" s="60"/>
      <c r="FH726" s="60">
        <v>14520</v>
      </c>
      <c r="FI726" s="60">
        <v>1114</v>
      </c>
      <c r="FJ726" s="60">
        <v>1639</v>
      </c>
      <c r="FK726" s="60">
        <v>5523</v>
      </c>
      <c r="FL726" s="60">
        <v>6087</v>
      </c>
      <c r="FM726" s="60">
        <v>1741</v>
      </c>
      <c r="FN726" s="60">
        <v>1592</v>
      </c>
    </row>
    <row r="727" spans="1:170" ht="15.6" x14ac:dyDescent="0.3">
      <c r="A727" s="56">
        <v>1969</v>
      </c>
      <c r="B727" s="60">
        <v>1278</v>
      </c>
      <c r="C727" s="60">
        <v>2695</v>
      </c>
      <c r="D727" s="60">
        <v>3080</v>
      </c>
      <c r="E727" s="60">
        <v>40639</v>
      </c>
      <c r="F727" s="60">
        <v>11217</v>
      </c>
      <c r="G727" s="60"/>
      <c r="H727" s="60">
        <v>18428</v>
      </c>
      <c r="I727" s="60">
        <v>14555</v>
      </c>
      <c r="J727" s="60"/>
      <c r="K727" s="60">
        <v>717</v>
      </c>
      <c r="L727" s="60">
        <v>15969</v>
      </c>
      <c r="M727" s="60">
        <v>1551</v>
      </c>
      <c r="N727" s="60">
        <v>1199</v>
      </c>
      <c r="O727" s="60">
        <v>980</v>
      </c>
      <c r="P727" s="60">
        <v>7246</v>
      </c>
      <c r="Q727" s="60">
        <v>5812</v>
      </c>
      <c r="R727" s="60">
        <v>4132</v>
      </c>
      <c r="S727" s="60"/>
      <c r="T727" s="60">
        <v>3379</v>
      </c>
      <c r="U727" s="60">
        <v>4313</v>
      </c>
      <c r="V727" s="60">
        <v>9247</v>
      </c>
      <c r="W727" s="60">
        <v>843</v>
      </c>
      <c r="X727" s="60">
        <v>1476</v>
      </c>
      <c r="Y727" s="60">
        <v>18988</v>
      </c>
      <c r="Z727" s="60">
        <v>22307.672926555038</v>
      </c>
      <c r="AA727" s="60">
        <v>8187</v>
      </c>
      <c r="AB727" s="60">
        <v>1264</v>
      </c>
      <c r="AC727" s="60">
        <v>2737</v>
      </c>
      <c r="AD727" s="60">
        <v>1551</v>
      </c>
      <c r="AE727" s="60">
        <v>1262</v>
      </c>
      <c r="AF727" s="60">
        <v>2335</v>
      </c>
      <c r="AG727" s="60">
        <v>4744</v>
      </c>
      <c r="AH727" s="60">
        <v>918</v>
      </c>
      <c r="AI727" s="60">
        <v>1366</v>
      </c>
      <c r="AJ727" s="60">
        <v>5773</v>
      </c>
      <c r="AK727" s="60">
        <v>10128</v>
      </c>
      <c r="AL727" s="60">
        <v>3137</v>
      </c>
      <c r="AM727" s="60">
        <v>6446</v>
      </c>
      <c r="AN727" s="60"/>
      <c r="AO727" s="60">
        <v>16641</v>
      </c>
      <c r="AP727" s="60">
        <v>4018</v>
      </c>
      <c r="AQ727" s="60">
        <v>1388</v>
      </c>
      <c r="AR727" s="60">
        <v>19974</v>
      </c>
      <c r="AS727" s="60">
        <v>2316</v>
      </c>
      <c r="AT727" s="60">
        <v>3355</v>
      </c>
      <c r="AU727" s="60">
        <v>4366</v>
      </c>
      <c r="AV727" s="60">
        <v>1914</v>
      </c>
      <c r="AW727" s="60">
        <v>9299.0701626202863</v>
      </c>
      <c r="AX727" s="60"/>
      <c r="AY727" s="60">
        <v>917</v>
      </c>
      <c r="AZ727" s="60">
        <v>14151</v>
      </c>
      <c r="BA727" s="60">
        <v>17352</v>
      </c>
      <c r="BB727" s="60">
        <v>5252</v>
      </c>
      <c r="BC727" s="60">
        <v>16820</v>
      </c>
      <c r="BD727" s="60"/>
      <c r="BE727" s="60">
        <v>2112</v>
      </c>
      <c r="BF727" s="60">
        <v>784</v>
      </c>
      <c r="BG727" s="60">
        <v>1629</v>
      </c>
      <c r="BH727" s="60">
        <v>1333</v>
      </c>
      <c r="BI727" s="60">
        <v>2015</v>
      </c>
      <c r="BJ727" s="60">
        <v>9191</v>
      </c>
      <c r="BK727" s="60">
        <v>4497</v>
      </c>
      <c r="BL727" s="60">
        <v>8534</v>
      </c>
      <c r="BM727" s="60">
        <v>2396</v>
      </c>
      <c r="BN727" s="60">
        <v>8209</v>
      </c>
      <c r="BO727" s="60">
        <v>1527</v>
      </c>
      <c r="BP727" s="60">
        <v>8069</v>
      </c>
      <c r="BQ727" s="60">
        <v>1739</v>
      </c>
      <c r="BR727" s="60">
        <v>1347</v>
      </c>
      <c r="BS727" s="60">
        <v>9706</v>
      </c>
      <c r="BT727" s="60">
        <v>6212</v>
      </c>
      <c r="BU727" s="60">
        <v>5745</v>
      </c>
      <c r="BV727" s="60">
        <v>13880</v>
      </c>
      <c r="BW727" s="60">
        <v>12310</v>
      </c>
      <c r="BX727" s="60">
        <v>15248</v>
      </c>
      <c r="BY727" s="60">
        <v>5547</v>
      </c>
      <c r="BZ727" s="60">
        <v>4420</v>
      </c>
      <c r="CA727" s="60">
        <v>14145</v>
      </c>
      <c r="CB727" s="60"/>
      <c r="CC727" s="60">
        <v>1404</v>
      </c>
      <c r="CD727" s="60"/>
      <c r="CE727" s="60">
        <v>1151</v>
      </c>
      <c r="CF727" s="60">
        <v>2764.1533662615707</v>
      </c>
      <c r="CG727" s="60">
        <v>33415</v>
      </c>
      <c r="CH727" s="60">
        <v>842</v>
      </c>
      <c r="CI727" s="60">
        <v>6824</v>
      </c>
      <c r="CJ727" s="60">
        <v>4309</v>
      </c>
      <c r="CK727" s="60">
        <v>6539</v>
      </c>
      <c r="CL727" s="60">
        <v>2150</v>
      </c>
      <c r="CM727" s="60">
        <v>2329</v>
      </c>
      <c r="CN727" s="60">
        <v>1074</v>
      </c>
      <c r="CO727" s="60"/>
      <c r="CP727" s="60">
        <v>20516</v>
      </c>
      <c r="CQ727" s="60"/>
      <c r="CR727" s="60">
        <v>2503</v>
      </c>
      <c r="CS727" s="60"/>
      <c r="CT727" s="60">
        <v>1900</v>
      </c>
      <c r="CU727" s="61">
        <v>6629</v>
      </c>
      <c r="CV727" s="60">
        <v>6129</v>
      </c>
      <c r="CW727" s="60">
        <v>899</v>
      </c>
      <c r="CX727" s="60">
        <v>3483</v>
      </c>
      <c r="CY727" s="60">
        <v>998</v>
      </c>
      <c r="CZ727" s="60">
        <v>4546</v>
      </c>
      <c r="DA727" s="60">
        <v>1189</v>
      </c>
      <c r="DB727" s="60">
        <v>2699</v>
      </c>
      <c r="DC727" s="60">
        <v>1425</v>
      </c>
      <c r="DD727" s="60">
        <v>4758</v>
      </c>
      <c r="DE727" s="60">
        <v>722</v>
      </c>
      <c r="DF727" s="60">
        <v>3196</v>
      </c>
      <c r="DG727" s="60">
        <v>6303</v>
      </c>
      <c r="DH727" s="60">
        <v>1326</v>
      </c>
      <c r="DI727" s="60">
        <v>1372</v>
      </c>
      <c r="DJ727" s="60">
        <v>4564</v>
      </c>
      <c r="DK727" s="60">
        <v>18270</v>
      </c>
      <c r="DL727" s="60">
        <v>15779</v>
      </c>
      <c r="DM727" s="60">
        <v>1049</v>
      </c>
      <c r="DN727" s="60">
        <v>18348</v>
      </c>
      <c r="DO727" s="60">
        <v>6028</v>
      </c>
      <c r="DP727" s="60">
        <v>1411</v>
      </c>
      <c r="DQ727" s="60">
        <v>4976</v>
      </c>
      <c r="DR727" s="60">
        <v>5859</v>
      </c>
      <c r="DS727" s="60">
        <v>2789</v>
      </c>
      <c r="DT727" s="60">
        <v>6760</v>
      </c>
      <c r="DU727" s="60">
        <v>9306</v>
      </c>
      <c r="DV727" s="60"/>
      <c r="DW727" s="60">
        <v>7949</v>
      </c>
      <c r="DX727" s="60">
        <v>2730</v>
      </c>
      <c r="DY727" s="60">
        <v>2791</v>
      </c>
      <c r="DZ727" s="60">
        <v>56236</v>
      </c>
      <c r="EA727" s="60">
        <v>4501.1242975474279</v>
      </c>
      <c r="EB727" s="60">
        <v>8563</v>
      </c>
      <c r="EC727" s="60">
        <v>1243</v>
      </c>
      <c r="ED727" s="60">
        <v>11429</v>
      </c>
      <c r="EE727" s="60">
        <v>1521</v>
      </c>
      <c r="EF727" s="60">
        <v>2171</v>
      </c>
      <c r="EG727" s="60">
        <v>5931</v>
      </c>
      <c r="EH727" s="60">
        <v>1525</v>
      </c>
      <c r="EI727" s="60">
        <v>3520</v>
      </c>
      <c r="EJ727" s="60">
        <v>6379</v>
      </c>
      <c r="EK727" s="60">
        <v>2165</v>
      </c>
      <c r="EL727" s="60">
        <v>8329</v>
      </c>
      <c r="EM727" s="60"/>
      <c r="EN727" s="60">
        <v>11775</v>
      </c>
      <c r="EO727" s="60">
        <v>19215</v>
      </c>
      <c r="EP727" s="60">
        <v>1350</v>
      </c>
      <c r="EQ727" s="60">
        <v>3379</v>
      </c>
      <c r="ER727" s="60">
        <v>6059</v>
      </c>
      <c r="ES727" s="60">
        <v>881</v>
      </c>
      <c r="ET727" s="60">
        <v>1707</v>
      </c>
      <c r="EU727" s="60">
        <v>2608</v>
      </c>
      <c r="EV727" s="60"/>
      <c r="EW727" s="60"/>
      <c r="EX727" s="60">
        <v>12588</v>
      </c>
      <c r="EY727" s="60">
        <v>2805</v>
      </c>
      <c r="EZ727" s="60">
        <v>4267</v>
      </c>
      <c r="FA727" s="60">
        <v>3720</v>
      </c>
      <c r="FB727" s="60">
        <v>883</v>
      </c>
      <c r="FC727" s="60">
        <v>1404</v>
      </c>
      <c r="FD727" s="60"/>
      <c r="FE727" s="60">
        <v>7740</v>
      </c>
      <c r="FF727" s="60">
        <v>24195</v>
      </c>
      <c r="FG727" s="60"/>
      <c r="FH727" s="60">
        <v>14655</v>
      </c>
      <c r="FI727" s="60">
        <v>1178</v>
      </c>
      <c r="FJ727" s="60">
        <v>1658</v>
      </c>
      <c r="FK727" s="60">
        <v>6001</v>
      </c>
      <c r="FL727" s="60">
        <v>6290</v>
      </c>
      <c r="FM727" s="60">
        <v>1683</v>
      </c>
      <c r="FN727" s="60">
        <v>1731</v>
      </c>
    </row>
    <row r="728" spans="1:170" ht="15.6" x14ac:dyDescent="0.3">
      <c r="A728" s="56">
        <v>1970</v>
      </c>
      <c r="B728" s="60">
        <v>1272</v>
      </c>
      <c r="C728" s="60">
        <v>2818</v>
      </c>
      <c r="D728" s="60">
        <v>3194</v>
      </c>
      <c r="E728" s="60">
        <v>39135</v>
      </c>
      <c r="F728" s="60">
        <v>11639</v>
      </c>
      <c r="G728" s="60"/>
      <c r="H728" s="60">
        <v>19166</v>
      </c>
      <c r="I728" s="60">
        <v>15537</v>
      </c>
      <c r="J728" s="60"/>
      <c r="K728" s="60">
        <v>893</v>
      </c>
      <c r="L728" s="60">
        <v>16914</v>
      </c>
      <c r="M728" s="60">
        <v>1543</v>
      </c>
      <c r="N728" s="60">
        <v>1188</v>
      </c>
      <c r="O728" s="60">
        <v>1004</v>
      </c>
      <c r="P728" s="60">
        <v>7608</v>
      </c>
      <c r="Q728" s="60">
        <v>6038</v>
      </c>
      <c r="R728" s="60">
        <v>4251</v>
      </c>
      <c r="S728" s="60"/>
      <c r="T728" s="60">
        <v>3469</v>
      </c>
      <c r="U728" s="60">
        <v>4635</v>
      </c>
      <c r="V728" s="60">
        <v>10197</v>
      </c>
      <c r="W728" s="60">
        <v>907</v>
      </c>
      <c r="X728" s="60">
        <v>1508</v>
      </c>
      <c r="Y728" s="60">
        <v>19207</v>
      </c>
      <c r="Z728" s="60">
        <v>23478.991767022973</v>
      </c>
      <c r="AA728" s="60">
        <v>8195</v>
      </c>
      <c r="AB728" s="60">
        <v>1398</v>
      </c>
      <c r="AC728" s="60">
        <v>2882</v>
      </c>
      <c r="AD728" s="60">
        <v>1565</v>
      </c>
      <c r="AE728" s="60">
        <v>1224</v>
      </c>
      <c r="AF728" s="60">
        <v>2396</v>
      </c>
      <c r="AG728" s="60">
        <v>4932</v>
      </c>
      <c r="AH728" s="60">
        <v>961</v>
      </c>
      <c r="AI728" s="60">
        <v>1385</v>
      </c>
      <c r="AJ728" s="60">
        <v>5984</v>
      </c>
      <c r="AK728" s="60">
        <v>10307</v>
      </c>
      <c r="AL728" s="60">
        <v>2976</v>
      </c>
      <c r="AM728" s="60">
        <v>6590</v>
      </c>
      <c r="AN728" s="60">
        <v>8748</v>
      </c>
      <c r="AO728" s="60">
        <v>17277</v>
      </c>
      <c r="AP728" s="60">
        <v>4774</v>
      </c>
      <c r="AQ728" s="60">
        <v>1492</v>
      </c>
      <c r="AR728" s="60">
        <v>20221</v>
      </c>
      <c r="AS728" s="60">
        <v>2488</v>
      </c>
      <c r="AT728" s="60">
        <v>3585</v>
      </c>
      <c r="AU728" s="60">
        <v>4535</v>
      </c>
      <c r="AV728" s="60">
        <v>1999</v>
      </c>
      <c r="AW728" s="60">
        <v>9502.9398906292827</v>
      </c>
      <c r="AX728" s="60"/>
      <c r="AY728" s="60">
        <v>948</v>
      </c>
      <c r="AZ728" s="60">
        <v>15266</v>
      </c>
      <c r="BA728" s="60">
        <v>18187</v>
      </c>
      <c r="BB728" s="60">
        <v>5587</v>
      </c>
      <c r="BC728" s="60">
        <v>17162</v>
      </c>
      <c r="BD728" s="60"/>
      <c r="BE728" s="60">
        <v>2270</v>
      </c>
      <c r="BF728" s="60">
        <v>795</v>
      </c>
      <c r="BG728" s="60">
        <v>1422</v>
      </c>
      <c r="BH728" s="60">
        <v>1395</v>
      </c>
      <c r="BI728" s="60">
        <v>1934</v>
      </c>
      <c r="BJ728" s="60">
        <v>9900</v>
      </c>
      <c r="BK728" s="60">
        <v>4653</v>
      </c>
      <c r="BL728" s="60">
        <v>9250</v>
      </c>
      <c r="BM728" s="60">
        <v>2391</v>
      </c>
      <c r="BN728" s="60">
        <v>8751</v>
      </c>
      <c r="BO728" s="60">
        <v>1567</v>
      </c>
      <c r="BP728" s="60">
        <v>8015</v>
      </c>
      <c r="BQ728" s="60">
        <v>1882</v>
      </c>
      <c r="BR728" s="60">
        <v>1384</v>
      </c>
      <c r="BS728" s="60">
        <v>9881</v>
      </c>
      <c r="BT728" s="60">
        <v>6677</v>
      </c>
      <c r="BU728" s="60">
        <v>5536</v>
      </c>
      <c r="BV728" s="60">
        <v>14830</v>
      </c>
      <c r="BW728" s="60">
        <v>12913</v>
      </c>
      <c r="BX728" s="60">
        <v>15492</v>
      </c>
      <c r="BY728" s="60">
        <v>6135</v>
      </c>
      <c r="BZ728" s="60">
        <v>3818</v>
      </c>
      <c r="CA728" s="60">
        <v>15484</v>
      </c>
      <c r="CB728" s="60"/>
      <c r="CC728" s="60">
        <v>1458</v>
      </c>
      <c r="CD728" s="60"/>
      <c r="CE728" s="60">
        <v>1031</v>
      </c>
      <c r="CF728" s="60">
        <v>2974.8072732956584</v>
      </c>
      <c r="CG728" s="60">
        <v>48927</v>
      </c>
      <c r="CH728" s="60">
        <v>850</v>
      </c>
      <c r="CI728" s="60">
        <v>7084</v>
      </c>
      <c r="CJ728" s="60">
        <v>4457</v>
      </c>
      <c r="CK728" s="60">
        <v>6591</v>
      </c>
      <c r="CL728" s="60">
        <v>2203</v>
      </c>
      <c r="CM728" s="60">
        <v>2389</v>
      </c>
      <c r="CN728" s="60">
        <v>1073</v>
      </c>
      <c r="CO728" s="60"/>
      <c r="CP728" s="60">
        <v>20763</v>
      </c>
      <c r="CQ728" s="60"/>
      <c r="CR728" s="60">
        <v>2576</v>
      </c>
      <c r="CS728" s="60"/>
      <c r="CT728" s="60">
        <v>1954</v>
      </c>
      <c r="CU728" s="61">
        <v>6873</v>
      </c>
      <c r="CV728" s="60">
        <v>6545</v>
      </c>
      <c r="CW728" s="60">
        <v>934</v>
      </c>
      <c r="CX728" s="60">
        <v>3889</v>
      </c>
      <c r="CY728" s="60">
        <v>1023</v>
      </c>
      <c r="CZ728" s="60">
        <v>4857</v>
      </c>
      <c r="DA728" s="60">
        <v>1226</v>
      </c>
      <c r="DB728" s="60">
        <v>2778</v>
      </c>
      <c r="DC728" s="60">
        <v>1548</v>
      </c>
      <c r="DD728" s="60">
        <v>4662</v>
      </c>
      <c r="DE728" s="60">
        <v>713</v>
      </c>
      <c r="DF728" s="60">
        <v>3314</v>
      </c>
      <c r="DG728" s="60">
        <v>6164</v>
      </c>
      <c r="DH728" s="60">
        <v>1337</v>
      </c>
      <c r="DI728" s="60">
        <v>1744</v>
      </c>
      <c r="DJ728" s="60">
        <v>4463</v>
      </c>
      <c r="DK728" s="60">
        <v>19075</v>
      </c>
      <c r="DL728" s="60">
        <v>15983</v>
      </c>
      <c r="DM728" s="60">
        <v>1055</v>
      </c>
      <c r="DN728" s="60">
        <v>17835</v>
      </c>
      <c r="DO728" s="60">
        <v>6056</v>
      </c>
      <c r="DP728" s="60">
        <v>1517</v>
      </c>
      <c r="DQ728" s="60">
        <v>5131</v>
      </c>
      <c r="DR728" s="60">
        <v>6143</v>
      </c>
      <c r="DS728" s="60">
        <v>2812</v>
      </c>
      <c r="DT728" s="60">
        <v>7058</v>
      </c>
      <c r="DU728" s="60">
        <v>10117</v>
      </c>
      <c r="DV728" s="60"/>
      <c r="DW728" s="60">
        <v>8724</v>
      </c>
      <c r="DX728" s="60">
        <v>2825</v>
      </c>
      <c r="DY728" s="60">
        <v>3008</v>
      </c>
      <c r="DZ728" s="60">
        <v>51921</v>
      </c>
      <c r="EA728" s="60">
        <v>4547.4021461832062</v>
      </c>
      <c r="EB728" s="60">
        <v>9234</v>
      </c>
      <c r="EC728" s="60">
        <v>1337</v>
      </c>
      <c r="ED728" s="60">
        <v>12153</v>
      </c>
      <c r="EE728" s="60">
        <v>1415</v>
      </c>
      <c r="EF728" s="60">
        <v>2287</v>
      </c>
      <c r="EG728" s="60">
        <v>6650</v>
      </c>
      <c r="EH728" s="60">
        <v>1553</v>
      </c>
      <c r="EI728" s="60">
        <v>3488</v>
      </c>
      <c r="EJ728" s="60">
        <v>6515</v>
      </c>
      <c r="EK728" s="60">
        <v>2243</v>
      </c>
      <c r="EL728" s="60">
        <v>8886</v>
      </c>
      <c r="EM728" s="60"/>
      <c r="EN728" s="60">
        <v>12803</v>
      </c>
      <c r="EO728" s="60">
        <v>20269</v>
      </c>
      <c r="EP728" s="60">
        <v>1704</v>
      </c>
      <c r="EQ728" s="60">
        <v>3537</v>
      </c>
      <c r="ER728" s="60">
        <v>5643</v>
      </c>
      <c r="ES728" s="60">
        <v>880</v>
      </c>
      <c r="ET728" s="60">
        <v>1631</v>
      </c>
      <c r="EU728" s="60">
        <v>2700</v>
      </c>
      <c r="EV728" s="60"/>
      <c r="EW728" s="60"/>
      <c r="EX728" s="60">
        <v>13141</v>
      </c>
      <c r="EY728" s="60">
        <v>2912</v>
      </c>
      <c r="EZ728" s="60">
        <v>4398</v>
      </c>
      <c r="FA728" s="60">
        <v>4044</v>
      </c>
      <c r="FB728" s="60">
        <v>905</v>
      </c>
      <c r="FC728" s="60">
        <v>1382</v>
      </c>
      <c r="FD728" s="60"/>
      <c r="FE728" s="60">
        <v>8030</v>
      </c>
      <c r="FF728" s="60">
        <v>23958</v>
      </c>
      <c r="FG728" s="60"/>
      <c r="FH728" s="60">
        <v>15289</v>
      </c>
      <c r="FI728" s="60">
        <v>1172</v>
      </c>
      <c r="FJ728" s="60">
        <v>1961</v>
      </c>
      <c r="FK728" s="60">
        <v>6288</v>
      </c>
      <c r="FL728" s="60">
        <v>6448</v>
      </c>
      <c r="FM728" s="60">
        <v>1710</v>
      </c>
      <c r="FN728" s="60">
        <v>2043</v>
      </c>
    </row>
    <row r="729" spans="1:170" ht="15.6" x14ac:dyDescent="0.3">
      <c r="A729" s="56">
        <v>1971</v>
      </c>
      <c r="B729" s="60">
        <v>1237</v>
      </c>
      <c r="C729" s="60">
        <v>2754</v>
      </c>
      <c r="D729" s="60">
        <v>3322</v>
      </c>
      <c r="E729" s="60">
        <v>39540</v>
      </c>
      <c r="F729" s="60">
        <v>12003</v>
      </c>
      <c r="G729" s="60"/>
      <c r="H729" s="60">
        <v>19590</v>
      </c>
      <c r="I729" s="60">
        <v>16259</v>
      </c>
      <c r="J729" s="60"/>
      <c r="K729" s="60">
        <v>902</v>
      </c>
      <c r="L729" s="60">
        <v>17486</v>
      </c>
      <c r="M729" s="60">
        <v>1535</v>
      </c>
      <c r="N729" s="60">
        <v>1219</v>
      </c>
      <c r="O729" s="60">
        <v>934</v>
      </c>
      <c r="P729" s="60">
        <v>7814</v>
      </c>
      <c r="Q729" s="60">
        <v>6349</v>
      </c>
      <c r="R729" s="60">
        <v>4490</v>
      </c>
      <c r="S729" s="60"/>
      <c r="T729" s="60">
        <v>3513</v>
      </c>
      <c r="U729" s="60">
        <v>5024</v>
      </c>
      <c r="V729" s="60">
        <v>10514</v>
      </c>
      <c r="W729" s="60">
        <v>1113</v>
      </c>
      <c r="X729" s="60">
        <v>1427</v>
      </c>
      <c r="Y729" s="60">
        <v>20024</v>
      </c>
      <c r="Z729" s="60">
        <v>24486.9781291002</v>
      </c>
      <c r="AA729" s="60">
        <v>8773</v>
      </c>
      <c r="AB729" s="60">
        <v>1446</v>
      </c>
      <c r="AC729" s="60">
        <v>2874</v>
      </c>
      <c r="AD729" s="60">
        <v>1578</v>
      </c>
      <c r="AE729" s="60">
        <v>1267</v>
      </c>
      <c r="AF729" s="60">
        <v>2546</v>
      </c>
      <c r="AG729" s="60">
        <v>5091</v>
      </c>
      <c r="AH729" s="60">
        <v>974</v>
      </c>
      <c r="AI729" s="60">
        <v>1435</v>
      </c>
      <c r="AJ729" s="60">
        <v>6199</v>
      </c>
      <c r="AK729" s="60">
        <v>10613</v>
      </c>
      <c r="AL729" s="60">
        <v>3161</v>
      </c>
      <c r="AM729" s="60">
        <v>7382</v>
      </c>
      <c r="AN729" s="60">
        <v>9177</v>
      </c>
      <c r="AO729" s="60">
        <v>17657</v>
      </c>
      <c r="AP729" s="60">
        <v>4846</v>
      </c>
      <c r="AQ729" s="60">
        <v>1578</v>
      </c>
      <c r="AR729" s="60">
        <v>20617</v>
      </c>
      <c r="AS729" s="60">
        <v>2678</v>
      </c>
      <c r="AT729" s="60">
        <v>3188</v>
      </c>
      <c r="AU729" s="60">
        <v>4658</v>
      </c>
      <c r="AV729" s="60">
        <v>2045</v>
      </c>
      <c r="AW729" s="60">
        <v>9885.877304701884</v>
      </c>
      <c r="AX729" s="60"/>
      <c r="AY729" s="60">
        <v>968</v>
      </c>
      <c r="AZ729" s="60">
        <v>15565</v>
      </c>
      <c r="BA729" s="60">
        <v>18881</v>
      </c>
      <c r="BB729" s="60">
        <v>6027</v>
      </c>
      <c r="BC729" s="60">
        <v>17440</v>
      </c>
      <c r="BD729" s="60"/>
      <c r="BE729" s="60">
        <v>2377</v>
      </c>
      <c r="BF729" s="60">
        <v>822</v>
      </c>
      <c r="BG729" s="60">
        <v>1376</v>
      </c>
      <c r="BH729" s="60">
        <v>1333</v>
      </c>
      <c r="BI729" s="60">
        <v>1989</v>
      </c>
      <c r="BJ729" s="60">
        <v>10559</v>
      </c>
      <c r="BK729" s="60">
        <v>4801</v>
      </c>
      <c r="BL729" s="60">
        <v>9787</v>
      </c>
      <c r="BM729" s="60">
        <v>2404</v>
      </c>
      <c r="BN729" s="60">
        <v>9414</v>
      </c>
      <c r="BO729" s="60">
        <v>1651</v>
      </c>
      <c r="BP729" s="60">
        <v>8349</v>
      </c>
      <c r="BQ729" s="60">
        <v>1946</v>
      </c>
      <c r="BR729" s="60">
        <v>1364</v>
      </c>
      <c r="BS729" s="60">
        <v>10128</v>
      </c>
      <c r="BT729" s="60">
        <v>7296</v>
      </c>
      <c r="BU729" s="60">
        <v>5686</v>
      </c>
      <c r="BV729" s="60">
        <v>16606</v>
      </c>
      <c r="BW729" s="60">
        <v>13885</v>
      </c>
      <c r="BX729" s="60">
        <v>15683</v>
      </c>
      <c r="BY729" s="60">
        <v>6062</v>
      </c>
      <c r="BZ729" s="60">
        <v>3771</v>
      </c>
      <c r="CA729" s="60">
        <v>16004</v>
      </c>
      <c r="CB729" s="60"/>
      <c r="CC729" s="60">
        <v>1500</v>
      </c>
      <c r="CD729" s="60"/>
      <c r="CE729" s="60">
        <v>980</v>
      </c>
      <c r="CF729" s="60">
        <v>3221.6744937750714</v>
      </c>
      <c r="CG729" s="60">
        <v>49302</v>
      </c>
      <c r="CH729" s="60">
        <v>875</v>
      </c>
      <c r="CI729" s="60">
        <v>7533</v>
      </c>
      <c r="CJ729" s="60">
        <v>4544</v>
      </c>
      <c r="CK729" s="60">
        <v>6008</v>
      </c>
      <c r="CL729" s="60">
        <v>2265</v>
      </c>
      <c r="CM729" s="60">
        <v>2322</v>
      </c>
      <c r="CN729" s="60">
        <v>952</v>
      </c>
      <c r="CO729" s="60"/>
      <c r="CP729" s="60">
        <v>21117</v>
      </c>
      <c r="CQ729" s="60"/>
      <c r="CR729" s="60">
        <v>2654</v>
      </c>
      <c r="CS729" s="60"/>
      <c r="CT729" s="60">
        <v>1986</v>
      </c>
      <c r="CU729" s="61">
        <v>6912</v>
      </c>
      <c r="CV729" s="60">
        <v>6884</v>
      </c>
      <c r="CW729" s="60">
        <v>945</v>
      </c>
      <c r="CX729" s="60">
        <v>3987</v>
      </c>
      <c r="CY729" s="60">
        <v>1036</v>
      </c>
      <c r="CZ729" s="60">
        <v>4994</v>
      </c>
      <c r="DA729" s="60">
        <v>1246</v>
      </c>
      <c r="DB729" s="60">
        <v>2895</v>
      </c>
      <c r="DC729" s="60">
        <v>1533</v>
      </c>
      <c r="DD729" s="60">
        <v>4804</v>
      </c>
      <c r="DE729" s="60">
        <v>794</v>
      </c>
      <c r="DF729" s="60">
        <v>3475</v>
      </c>
      <c r="DG729" s="60">
        <v>6258</v>
      </c>
      <c r="DH729" s="60">
        <v>1382</v>
      </c>
      <c r="DI729" s="60">
        <v>1894</v>
      </c>
      <c r="DJ729" s="60">
        <v>4533</v>
      </c>
      <c r="DK729" s="60">
        <v>19636</v>
      </c>
      <c r="DL729" s="60">
        <v>16692</v>
      </c>
      <c r="DM729" s="60">
        <v>1022</v>
      </c>
      <c r="DN729" s="60">
        <v>18452</v>
      </c>
      <c r="DO729" s="60">
        <v>5923</v>
      </c>
      <c r="DP729" s="60">
        <v>1484</v>
      </c>
      <c r="DQ729" s="60">
        <v>5471</v>
      </c>
      <c r="DR729" s="60">
        <v>6242</v>
      </c>
      <c r="DS729" s="60">
        <v>2882</v>
      </c>
      <c r="DT729" s="60">
        <v>7503</v>
      </c>
      <c r="DU729" s="60">
        <v>10587</v>
      </c>
      <c r="DV729" s="60"/>
      <c r="DW729" s="60">
        <v>9358</v>
      </c>
      <c r="DX729" s="60">
        <v>2906</v>
      </c>
      <c r="DY729" s="60">
        <v>3338</v>
      </c>
      <c r="DZ729" s="60">
        <v>59731</v>
      </c>
      <c r="EA729" s="60">
        <v>5134.1867183401318</v>
      </c>
      <c r="EB729" s="60">
        <v>9567</v>
      </c>
      <c r="EC729" s="60">
        <v>1315</v>
      </c>
      <c r="ED729" s="60">
        <v>13509</v>
      </c>
      <c r="EE729" s="60">
        <v>1471</v>
      </c>
      <c r="EF729" s="60">
        <v>2216</v>
      </c>
      <c r="EG729" s="60">
        <v>7318</v>
      </c>
      <c r="EH729" s="60">
        <v>1535</v>
      </c>
      <c r="EI729" s="60">
        <v>3553</v>
      </c>
      <c r="EJ729" s="60">
        <v>7084</v>
      </c>
      <c r="EK729" s="60">
        <v>2326</v>
      </c>
      <c r="EL729" s="60">
        <v>9033</v>
      </c>
      <c r="EM729" s="60"/>
      <c r="EN729" s="60">
        <v>13657</v>
      </c>
      <c r="EO729" s="60">
        <v>20320</v>
      </c>
      <c r="EP729" s="60">
        <v>1722</v>
      </c>
      <c r="EQ729" s="60">
        <v>3987</v>
      </c>
      <c r="ER729" s="60">
        <v>5992</v>
      </c>
      <c r="ES729" s="60">
        <v>877</v>
      </c>
      <c r="ET729" s="60">
        <v>1699</v>
      </c>
      <c r="EU729" s="60">
        <v>2750</v>
      </c>
      <c r="EV729" s="60"/>
      <c r="EW729" s="60"/>
      <c r="EX729" s="60">
        <v>13185</v>
      </c>
      <c r="EY729" s="60">
        <v>3159</v>
      </c>
      <c r="EZ729" s="60">
        <v>4715</v>
      </c>
      <c r="FA729" s="60">
        <v>4470</v>
      </c>
      <c r="FB729" s="60">
        <v>915</v>
      </c>
      <c r="FC729" s="60">
        <v>1385</v>
      </c>
      <c r="FD729" s="60"/>
      <c r="FE729" s="60">
        <v>7933</v>
      </c>
      <c r="FF729" s="60">
        <v>24394</v>
      </c>
      <c r="FG729" s="60"/>
      <c r="FH729" s="60">
        <v>15192</v>
      </c>
      <c r="FI729" s="60">
        <v>1202</v>
      </c>
      <c r="FJ729" s="60">
        <v>2254</v>
      </c>
      <c r="FK729" s="60">
        <v>6730</v>
      </c>
      <c r="FL729" s="60">
        <v>6591</v>
      </c>
      <c r="FM729" s="60">
        <v>1661</v>
      </c>
      <c r="FN729" s="60">
        <v>2157</v>
      </c>
    </row>
    <row r="730" spans="1:170" ht="15.6" x14ac:dyDescent="0.3">
      <c r="A730" s="56">
        <v>1972</v>
      </c>
      <c r="B730" s="60">
        <v>1007</v>
      </c>
      <c r="C730" s="60">
        <v>2729</v>
      </c>
      <c r="D730" s="60">
        <v>3451</v>
      </c>
      <c r="E730" s="60">
        <v>39540</v>
      </c>
      <c r="F730" s="60">
        <v>12170</v>
      </c>
      <c r="G730" s="60"/>
      <c r="H730" s="60">
        <v>19772</v>
      </c>
      <c r="I730" s="60">
        <v>17169</v>
      </c>
      <c r="J730" s="60"/>
      <c r="K730" s="60">
        <v>866</v>
      </c>
      <c r="L730" s="60">
        <v>18336</v>
      </c>
      <c r="M730" s="60">
        <v>1640</v>
      </c>
      <c r="N730" s="60">
        <v>1253</v>
      </c>
      <c r="O730" s="60">
        <v>807</v>
      </c>
      <c r="P730" s="60">
        <v>8145</v>
      </c>
      <c r="Q730" s="60">
        <v>6692</v>
      </c>
      <c r="R730" s="60">
        <v>4661</v>
      </c>
      <c r="S730" s="60"/>
      <c r="T730" s="60">
        <v>3602</v>
      </c>
      <c r="U730" s="60">
        <v>5480</v>
      </c>
      <c r="V730" s="60">
        <v>10567</v>
      </c>
      <c r="W730" s="60">
        <v>1361</v>
      </c>
      <c r="X730" s="60">
        <v>1368</v>
      </c>
      <c r="Y730" s="60">
        <v>20837</v>
      </c>
      <c r="Z730" s="60">
        <v>25356.910902043855</v>
      </c>
      <c r="AA730" s="60">
        <v>8520</v>
      </c>
      <c r="AB730" s="60">
        <v>1431</v>
      </c>
      <c r="AC730" s="60">
        <v>2887</v>
      </c>
      <c r="AD730" s="60">
        <v>1612</v>
      </c>
      <c r="AE730" s="60">
        <v>1235</v>
      </c>
      <c r="AF730" s="60">
        <v>2582</v>
      </c>
      <c r="AG730" s="60">
        <v>5348</v>
      </c>
      <c r="AH730" s="60">
        <v>966</v>
      </c>
      <c r="AI730" s="60">
        <v>1457</v>
      </c>
      <c r="AJ730" s="60">
        <v>6564</v>
      </c>
      <c r="AK730" s="60">
        <v>10932</v>
      </c>
      <c r="AL730" s="60">
        <v>3253</v>
      </c>
      <c r="AM730" s="60">
        <v>7809</v>
      </c>
      <c r="AN730" s="60">
        <v>9626</v>
      </c>
      <c r="AO730" s="60">
        <v>18301</v>
      </c>
      <c r="AP730" s="60">
        <v>4787</v>
      </c>
      <c r="AQ730" s="60">
        <v>1674</v>
      </c>
      <c r="AR730" s="60">
        <v>21579</v>
      </c>
      <c r="AS730" s="60">
        <v>2928</v>
      </c>
      <c r="AT730" s="60">
        <v>3746</v>
      </c>
      <c r="AU730" s="60">
        <v>4801</v>
      </c>
      <c r="AV730" s="60">
        <v>2047</v>
      </c>
      <c r="AW730" s="60">
        <v>10787.692665989698</v>
      </c>
      <c r="AX730" s="60"/>
      <c r="AY730" s="60">
        <v>995</v>
      </c>
      <c r="AZ730" s="60">
        <v>16654</v>
      </c>
      <c r="BA730" s="60">
        <v>19549</v>
      </c>
      <c r="BB730" s="60">
        <v>6559</v>
      </c>
      <c r="BC730" s="60">
        <v>18002</v>
      </c>
      <c r="BD730" s="60"/>
      <c r="BE730" s="60">
        <v>2235</v>
      </c>
      <c r="BF730" s="60">
        <v>826</v>
      </c>
      <c r="BG730" s="60">
        <v>1334</v>
      </c>
      <c r="BH730" s="60">
        <v>1412</v>
      </c>
      <c r="BI730" s="60">
        <v>2007</v>
      </c>
      <c r="BJ730" s="60">
        <v>11795</v>
      </c>
      <c r="BK730" s="60">
        <v>5037</v>
      </c>
      <c r="BL730" s="60">
        <v>10632</v>
      </c>
      <c r="BM730" s="60">
        <v>2448</v>
      </c>
      <c r="BN730" s="60">
        <v>9631</v>
      </c>
      <c r="BO730" s="60">
        <v>1635</v>
      </c>
      <c r="BP730" s="60">
        <v>8505</v>
      </c>
      <c r="BQ730" s="60">
        <v>2117</v>
      </c>
      <c r="BR730" s="60">
        <v>1329</v>
      </c>
      <c r="BS730" s="60">
        <v>10621</v>
      </c>
      <c r="BT730" s="60">
        <v>8247</v>
      </c>
      <c r="BU730" s="60">
        <v>5297</v>
      </c>
      <c r="BV730" s="60">
        <v>17366</v>
      </c>
      <c r="BW730" s="60">
        <v>15108</v>
      </c>
      <c r="BX730" s="60">
        <v>16035</v>
      </c>
      <c r="BY730" s="60">
        <v>6150</v>
      </c>
      <c r="BZ730" s="60">
        <v>3754</v>
      </c>
      <c r="CA730" s="60">
        <v>17110</v>
      </c>
      <c r="CB730" s="60"/>
      <c r="CC730" s="60">
        <v>1524</v>
      </c>
      <c r="CD730" s="60"/>
      <c r="CE730" s="60">
        <v>920</v>
      </c>
      <c r="CF730" s="60">
        <v>3387.8905346118213</v>
      </c>
      <c r="CG730" s="60">
        <v>48283</v>
      </c>
      <c r="CH730" s="60">
        <v>886</v>
      </c>
      <c r="CI730" s="60">
        <v>8228</v>
      </c>
      <c r="CJ730" s="60">
        <v>4568</v>
      </c>
      <c r="CK730" s="60">
        <v>6237</v>
      </c>
      <c r="CL730" s="60">
        <v>2279</v>
      </c>
      <c r="CM730" s="60">
        <v>2327</v>
      </c>
      <c r="CN730" s="60">
        <v>1108</v>
      </c>
      <c r="CO730" s="60"/>
      <c r="CP730" s="60">
        <v>22236</v>
      </c>
      <c r="CQ730" s="60"/>
      <c r="CR730" s="60">
        <v>2660</v>
      </c>
      <c r="CS730" s="60"/>
      <c r="CT730" s="60">
        <v>1916</v>
      </c>
      <c r="CU730" s="61">
        <v>7256</v>
      </c>
      <c r="CV730" s="60">
        <v>7127</v>
      </c>
      <c r="CW730" s="60">
        <v>971</v>
      </c>
      <c r="CX730" s="60">
        <v>4299</v>
      </c>
      <c r="CY730" s="60">
        <v>1023</v>
      </c>
      <c r="CZ730" s="60">
        <v>5206</v>
      </c>
      <c r="DA730" s="60">
        <v>1256</v>
      </c>
      <c r="DB730" s="60">
        <v>2906</v>
      </c>
      <c r="DC730" s="60">
        <v>1511</v>
      </c>
      <c r="DD730" s="60">
        <v>5128</v>
      </c>
      <c r="DE730" s="60">
        <v>851</v>
      </c>
      <c r="DF730" s="60">
        <v>3649</v>
      </c>
      <c r="DG730" s="60">
        <v>6156</v>
      </c>
      <c r="DH730" s="60">
        <v>1282</v>
      </c>
      <c r="DI730" s="60">
        <v>1908</v>
      </c>
      <c r="DJ730" s="60">
        <v>4543</v>
      </c>
      <c r="DK730" s="60">
        <v>20079</v>
      </c>
      <c r="DL730" s="60">
        <v>17409</v>
      </c>
      <c r="DM730" s="60">
        <v>1034</v>
      </c>
      <c r="DN730" s="60">
        <v>18889</v>
      </c>
      <c r="DO730" s="60">
        <v>6271</v>
      </c>
      <c r="DP730" s="60">
        <v>1455</v>
      </c>
      <c r="DQ730" s="60">
        <v>5571</v>
      </c>
      <c r="DR730" s="60">
        <v>6264</v>
      </c>
      <c r="DS730" s="60">
        <v>2954</v>
      </c>
      <c r="DT730" s="60">
        <v>7986</v>
      </c>
      <c r="DU730" s="60">
        <v>11046</v>
      </c>
      <c r="DV730" s="60"/>
      <c r="DW730" s="60">
        <v>10130</v>
      </c>
      <c r="DX730" s="60">
        <v>3017</v>
      </c>
      <c r="DY730" s="60">
        <v>3797</v>
      </c>
      <c r="DZ730" s="60">
        <v>62416</v>
      </c>
      <c r="EA730" s="60">
        <v>5413.4177905277602</v>
      </c>
      <c r="EB730" s="60">
        <v>9785</v>
      </c>
      <c r="EC730" s="60">
        <v>1282</v>
      </c>
      <c r="ED730" s="60">
        <v>15138</v>
      </c>
      <c r="EE730" s="60">
        <v>1400</v>
      </c>
      <c r="EF730" s="60">
        <v>2289</v>
      </c>
      <c r="EG730" s="60">
        <v>8155</v>
      </c>
      <c r="EH730" s="60">
        <v>1525</v>
      </c>
      <c r="EI730" s="60">
        <v>3668</v>
      </c>
      <c r="EJ730" s="60">
        <v>7347</v>
      </c>
      <c r="EK730" s="60">
        <v>2324</v>
      </c>
      <c r="EL730" s="60">
        <v>8995</v>
      </c>
      <c r="EM730" s="60"/>
      <c r="EN730" s="60">
        <v>14269</v>
      </c>
      <c r="EO730" s="60">
        <v>20725</v>
      </c>
      <c r="EP730" s="60">
        <v>1889</v>
      </c>
      <c r="EQ730" s="60">
        <v>4149</v>
      </c>
      <c r="ER730" s="60">
        <v>7243</v>
      </c>
      <c r="ES730" s="60">
        <v>800</v>
      </c>
      <c r="ET730" s="60">
        <v>1709</v>
      </c>
      <c r="EU730" s="60">
        <v>2786</v>
      </c>
      <c r="EV730" s="60"/>
      <c r="EW730" s="60"/>
      <c r="EX730" s="60">
        <v>13753</v>
      </c>
      <c r="EY730" s="60">
        <v>3645</v>
      </c>
      <c r="EZ730" s="60">
        <v>4929</v>
      </c>
      <c r="FA730" s="60">
        <v>4962</v>
      </c>
      <c r="FB730" s="60">
        <v>945</v>
      </c>
      <c r="FC730" s="60">
        <v>1364</v>
      </c>
      <c r="FD730" s="60"/>
      <c r="FE730" s="60">
        <v>7643</v>
      </c>
      <c r="FF730" s="60">
        <v>25414</v>
      </c>
      <c r="FG730" s="60"/>
      <c r="FH730" s="60">
        <v>15135</v>
      </c>
      <c r="FI730" s="60">
        <v>1278</v>
      </c>
      <c r="FJ730" s="60">
        <v>2383</v>
      </c>
      <c r="FK730" s="60">
        <v>6948</v>
      </c>
      <c r="FL730" s="60">
        <v>6550</v>
      </c>
      <c r="FM730" s="60">
        <v>1761</v>
      </c>
      <c r="FN730" s="60">
        <v>2268</v>
      </c>
    </row>
    <row r="731" spans="1:170" ht="15.6" x14ac:dyDescent="0.3">
      <c r="A731" s="56">
        <v>1973</v>
      </c>
      <c r="B731" s="60">
        <v>1011</v>
      </c>
      <c r="C731" s="60">
        <v>2852</v>
      </c>
      <c r="D731" s="60">
        <v>3623</v>
      </c>
      <c r="E731" s="60">
        <v>39669</v>
      </c>
      <c r="F731" s="60">
        <v>12691</v>
      </c>
      <c r="G731" s="60">
        <v>9806</v>
      </c>
      <c r="H731" s="60">
        <v>20527</v>
      </c>
      <c r="I731" s="60">
        <v>17908</v>
      </c>
      <c r="J731" s="60">
        <v>7068</v>
      </c>
      <c r="K731" s="60">
        <v>921</v>
      </c>
      <c r="L731" s="60">
        <v>19399</v>
      </c>
      <c r="M731" s="60">
        <v>1666</v>
      </c>
      <c r="N731" s="60">
        <v>1172</v>
      </c>
      <c r="O731" s="60">
        <v>792</v>
      </c>
      <c r="P731" s="60">
        <v>8423</v>
      </c>
      <c r="Q731" s="60">
        <v>6975</v>
      </c>
      <c r="R731" s="60">
        <v>4801</v>
      </c>
      <c r="S731" s="60">
        <v>8341</v>
      </c>
      <c r="T731" s="60">
        <v>3757</v>
      </c>
      <c r="U731" s="60">
        <v>6086</v>
      </c>
      <c r="V731" s="60">
        <v>10635</v>
      </c>
      <c r="W731" s="60">
        <v>1589</v>
      </c>
      <c r="X731" s="60">
        <v>1403</v>
      </c>
      <c r="Y731" s="60">
        <v>22058</v>
      </c>
      <c r="Z731" s="60">
        <v>26003.71517495672</v>
      </c>
      <c r="AA731" s="60">
        <v>7911</v>
      </c>
      <c r="AB731" s="60">
        <v>1513</v>
      </c>
      <c r="AC731" s="60">
        <v>2974</v>
      </c>
      <c r="AD731" s="60">
        <v>1599</v>
      </c>
      <c r="AE731" s="60">
        <v>1305</v>
      </c>
      <c r="AF731" s="60">
        <v>2950</v>
      </c>
      <c r="AG731" s="60">
        <v>5577</v>
      </c>
      <c r="AH731" s="60">
        <v>1006</v>
      </c>
      <c r="AI731" s="60">
        <v>1470</v>
      </c>
      <c r="AJ731" s="60">
        <v>6884</v>
      </c>
      <c r="AK731" s="60">
        <v>11223</v>
      </c>
      <c r="AL731" s="60">
        <v>3486</v>
      </c>
      <c r="AM731" s="60">
        <v>7913</v>
      </c>
      <c r="AN731" s="60">
        <v>10026</v>
      </c>
      <c r="AO731" s="60">
        <v>19074</v>
      </c>
      <c r="AP731" s="60">
        <v>4801</v>
      </c>
      <c r="AQ731" s="60">
        <v>1793</v>
      </c>
      <c r="AR731" s="60">
        <v>22228</v>
      </c>
      <c r="AS731" s="60">
        <v>3196</v>
      </c>
      <c r="AT731" s="60">
        <v>3757</v>
      </c>
      <c r="AU731" s="60">
        <v>5244</v>
      </c>
      <c r="AV731" s="60">
        <v>2063</v>
      </c>
      <c r="AW731" s="60">
        <v>11629.701737238698</v>
      </c>
      <c r="AX731" s="60">
        <v>13799</v>
      </c>
      <c r="AY731" s="60">
        <v>1004</v>
      </c>
      <c r="AZ731" s="60">
        <v>17669</v>
      </c>
      <c r="BA731" s="60">
        <v>20441</v>
      </c>
      <c r="BB731" s="60">
        <v>6935</v>
      </c>
      <c r="BC731" s="60">
        <v>19168</v>
      </c>
      <c r="BD731" s="60">
        <v>9456</v>
      </c>
      <c r="BE731" s="60">
        <v>2227</v>
      </c>
      <c r="BF731" s="60">
        <v>821</v>
      </c>
      <c r="BG731" s="60">
        <v>1411</v>
      </c>
      <c r="BH731" s="60">
        <v>1411</v>
      </c>
      <c r="BI731" s="60">
        <v>2204</v>
      </c>
      <c r="BJ731" s="60">
        <v>12202</v>
      </c>
      <c r="BK731" s="60">
        <v>5255</v>
      </c>
      <c r="BL731" s="60">
        <v>11717</v>
      </c>
      <c r="BM731" s="60">
        <v>2544</v>
      </c>
      <c r="BN731" s="60">
        <v>9969</v>
      </c>
      <c r="BO731" s="60">
        <v>1678</v>
      </c>
      <c r="BP731" s="60">
        <v>8920</v>
      </c>
      <c r="BQ731" s="60">
        <v>2375</v>
      </c>
      <c r="BR731" s="60">
        <v>1360</v>
      </c>
      <c r="BS731" s="60">
        <v>10946</v>
      </c>
      <c r="BT731" s="60">
        <v>8706</v>
      </c>
      <c r="BU731" s="60">
        <v>5982</v>
      </c>
      <c r="BV731" s="60">
        <v>18277</v>
      </c>
      <c r="BW731" s="60">
        <v>15374</v>
      </c>
      <c r="BX731" s="60">
        <v>16950</v>
      </c>
      <c r="BY731" s="60">
        <v>6583</v>
      </c>
      <c r="BZ731" s="60">
        <v>3806</v>
      </c>
      <c r="CA731" s="60">
        <v>18226</v>
      </c>
      <c r="CB731" s="60">
        <v>12154</v>
      </c>
      <c r="CC731" s="60">
        <v>1546</v>
      </c>
      <c r="CD731" s="60">
        <v>5941</v>
      </c>
      <c r="CE731" s="60">
        <v>1239</v>
      </c>
      <c r="CF731" s="60">
        <v>3822.0457994631852</v>
      </c>
      <c r="CG731" s="60">
        <v>42542</v>
      </c>
      <c r="CH731" s="60">
        <v>944</v>
      </c>
      <c r="CI731" s="60">
        <v>8397</v>
      </c>
      <c r="CJ731" s="60">
        <v>4603</v>
      </c>
      <c r="CK731" s="60">
        <v>6005</v>
      </c>
      <c r="CL731" s="60">
        <v>2268</v>
      </c>
      <c r="CM731" s="60">
        <v>2378</v>
      </c>
      <c r="CN731" s="60">
        <v>1364</v>
      </c>
      <c r="CO731" s="60">
        <v>12103</v>
      </c>
      <c r="CP731" s="60">
        <v>23820</v>
      </c>
      <c r="CQ731" s="60">
        <v>12506</v>
      </c>
      <c r="CR731" s="60">
        <v>2700</v>
      </c>
      <c r="CS731" s="60">
        <v>8552</v>
      </c>
      <c r="CT731" s="60">
        <v>1824</v>
      </c>
      <c r="CU731" s="61">
        <v>7597</v>
      </c>
      <c r="CV731" s="60">
        <v>7471</v>
      </c>
      <c r="CW731" s="60">
        <v>926</v>
      </c>
      <c r="CX731" s="60">
        <v>4442</v>
      </c>
      <c r="CY731" s="60">
        <v>1001</v>
      </c>
      <c r="CZ731" s="60">
        <v>5137</v>
      </c>
      <c r="DA731" s="60">
        <v>1328</v>
      </c>
      <c r="DB731" s="60">
        <v>2986</v>
      </c>
      <c r="DC731" s="60">
        <v>1473</v>
      </c>
      <c r="DD731" s="60">
        <v>5668</v>
      </c>
      <c r="DE731" s="60">
        <v>896</v>
      </c>
      <c r="DF731" s="60">
        <v>4081</v>
      </c>
      <c r="DG731" s="60">
        <v>6177</v>
      </c>
      <c r="DH731" s="60">
        <v>1039</v>
      </c>
      <c r="DI731" s="60">
        <v>2012</v>
      </c>
      <c r="DJ731" s="60">
        <v>4637</v>
      </c>
      <c r="DK731" s="60">
        <v>20851</v>
      </c>
      <c r="DL731" s="60">
        <v>18050</v>
      </c>
      <c r="DM731" s="60">
        <v>1009</v>
      </c>
      <c r="DN731" s="60">
        <v>19804</v>
      </c>
      <c r="DO731" s="60">
        <v>5227</v>
      </c>
      <c r="DP731" s="60">
        <v>1521</v>
      </c>
      <c r="DQ731" s="60">
        <v>5719</v>
      </c>
      <c r="DR731" s="60">
        <v>6413</v>
      </c>
      <c r="DS731" s="60">
        <v>3131</v>
      </c>
      <c r="DT731" s="60">
        <v>8512</v>
      </c>
      <c r="DU731" s="60">
        <v>11639</v>
      </c>
      <c r="DV731" s="60"/>
      <c r="DW731" s="60">
        <v>11258</v>
      </c>
      <c r="DX731" s="60">
        <v>3150</v>
      </c>
      <c r="DY731" s="60">
        <v>3537</v>
      </c>
      <c r="DZ731" s="60">
        <v>68407</v>
      </c>
      <c r="EA731" s="60">
        <v>5541.7133616082137</v>
      </c>
      <c r="EB731" s="60">
        <v>10492</v>
      </c>
      <c r="EC731" s="60">
        <v>1288</v>
      </c>
      <c r="ED731" s="60">
        <v>17598</v>
      </c>
      <c r="EE731" s="60">
        <v>1243</v>
      </c>
      <c r="EF731" s="60">
        <v>2096</v>
      </c>
      <c r="EG731" s="60">
        <v>8894</v>
      </c>
      <c r="EH731" s="60">
        <v>1553</v>
      </c>
      <c r="EI731" s="60">
        <v>3767</v>
      </c>
      <c r="EJ731" s="60">
        <v>7716</v>
      </c>
      <c r="EK731" s="60">
        <v>2313</v>
      </c>
      <c r="EL731" s="60">
        <v>9658</v>
      </c>
      <c r="EM731" s="60"/>
      <c r="EN731" s="60">
        <v>15079</v>
      </c>
      <c r="EO731" s="60">
        <v>21509</v>
      </c>
      <c r="EP731" s="60">
        <v>1902</v>
      </c>
      <c r="EQ731" s="60">
        <v>4468</v>
      </c>
      <c r="ER731" s="60">
        <v>6403</v>
      </c>
      <c r="ES731" s="60">
        <v>746</v>
      </c>
      <c r="ET731" s="60">
        <v>1591</v>
      </c>
      <c r="EU731" s="60">
        <v>2987</v>
      </c>
      <c r="EV731" s="60">
        <v>6527</v>
      </c>
      <c r="EW731" s="60">
        <v>7693</v>
      </c>
      <c r="EX731" s="60">
        <v>13844</v>
      </c>
      <c r="EY731" s="60">
        <v>3540</v>
      </c>
      <c r="EZ731" s="60">
        <v>5050</v>
      </c>
      <c r="FA731" s="60">
        <v>5496</v>
      </c>
      <c r="FB731" s="60">
        <v>945</v>
      </c>
      <c r="FC731" s="60">
        <v>1331</v>
      </c>
      <c r="FD731" s="60">
        <v>7849</v>
      </c>
      <c r="FE731" s="60">
        <v>7885</v>
      </c>
      <c r="FF731" s="60">
        <v>26602</v>
      </c>
      <c r="FG731" s="60">
        <v>8125</v>
      </c>
      <c r="FH731" s="60">
        <v>15540</v>
      </c>
      <c r="FI731" s="60">
        <v>1333</v>
      </c>
      <c r="FJ731" s="60">
        <v>2614</v>
      </c>
      <c r="FK731" s="60">
        <v>7226</v>
      </c>
      <c r="FL731" s="60">
        <v>6655</v>
      </c>
      <c r="FM731" s="60">
        <v>1693</v>
      </c>
      <c r="FN731" s="60">
        <v>2283</v>
      </c>
    </row>
    <row r="732" spans="1:170" ht="15.6" x14ac:dyDescent="0.3">
      <c r="A732" s="56">
        <v>1974</v>
      </c>
      <c r="B732" s="60">
        <v>1039</v>
      </c>
      <c r="C732" s="60">
        <v>2727</v>
      </c>
      <c r="D732" s="60">
        <v>3637</v>
      </c>
      <c r="E732" s="60">
        <v>45347</v>
      </c>
      <c r="F732" s="60">
        <v>13284</v>
      </c>
      <c r="G732" s="60"/>
      <c r="H732" s="60">
        <v>20698</v>
      </c>
      <c r="I732" s="60">
        <v>18583</v>
      </c>
      <c r="J732" s="60"/>
      <c r="K732" s="60">
        <v>904</v>
      </c>
      <c r="L732" s="60">
        <v>20153</v>
      </c>
      <c r="M732" s="60">
        <v>1733</v>
      </c>
      <c r="N732" s="60">
        <v>1132</v>
      </c>
      <c r="O732" s="60">
        <v>872</v>
      </c>
      <c r="P732" s="60">
        <v>8630</v>
      </c>
      <c r="Q732" s="60">
        <v>7291</v>
      </c>
      <c r="R732" s="60">
        <v>5112</v>
      </c>
      <c r="S732" s="60"/>
      <c r="T732" s="60">
        <v>3854</v>
      </c>
      <c r="U732" s="60">
        <v>6416</v>
      </c>
      <c r="V732" s="60">
        <v>10080</v>
      </c>
      <c r="W732" s="60">
        <v>1656</v>
      </c>
      <c r="X732" s="60">
        <v>1333</v>
      </c>
      <c r="Y732" s="60">
        <v>22643</v>
      </c>
      <c r="Z732" s="60">
        <v>25718.270372968069</v>
      </c>
      <c r="AA732" s="60">
        <v>7857</v>
      </c>
      <c r="AB732" s="60">
        <v>1519</v>
      </c>
      <c r="AC732" s="60">
        <v>2931</v>
      </c>
      <c r="AD732" s="60">
        <v>1632</v>
      </c>
      <c r="AE732" s="60">
        <v>1312</v>
      </c>
      <c r="AF732" s="60">
        <v>2848</v>
      </c>
      <c r="AG732" s="60">
        <v>5767</v>
      </c>
      <c r="AH732" s="60">
        <v>1004</v>
      </c>
      <c r="AI732" s="60">
        <v>1497</v>
      </c>
      <c r="AJ732" s="60">
        <v>7061</v>
      </c>
      <c r="AK732" s="60">
        <v>11545</v>
      </c>
      <c r="AL732" s="60">
        <v>3609</v>
      </c>
      <c r="AM732" s="60">
        <v>6503</v>
      </c>
      <c r="AN732" s="60">
        <v>10444</v>
      </c>
      <c r="AO732" s="60">
        <v>19228</v>
      </c>
      <c r="AP732" s="60">
        <v>4414</v>
      </c>
      <c r="AQ732" s="60">
        <v>1894</v>
      </c>
      <c r="AR732" s="60">
        <v>21919</v>
      </c>
      <c r="AS732" s="60">
        <v>3295</v>
      </c>
      <c r="AT732" s="60">
        <v>3870</v>
      </c>
      <c r="AU732" s="60">
        <v>5392</v>
      </c>
      <c r="AV732" s="60">
        <v>2099</v>
      </c>
      <c r="AW732" s="60">
        <v>12379.949716151497</v>
      </c>
      <c r="AX732" s="60"/>
      <c r="AY732" s="60">
        <v>993</v>
      </c>
      <c r="AZ732" s="60">
        <v>18109</v>
      </c>
      <c r="BA732" s="60">
        <v>20902</v>
      </c>
      <c r="BB732" s="60">
        <v>9083</v>
      </c>
      <c r="BC732" s="60">
        <v>18903</v>
      </c>
      <c r="BD732" s="60"/>
      <c r="BE732" s="60">
        <v>2319</v>
      </c>
      <c r="BF732" s="60">
        <v>848</v>
      </c>
      <c r="BG732" s="60">
        <v>1452</v>
      </c>
      <c r="BH732" s="60">
        <v>1458</v>
      </c>
      <c r="BI732" s="60">
        <v>2466</v>
      </c>
      <c r="BJ732" s="60">
        <v>11716</v>
      </c>
      <c r="BK732" s="60">
        <v>5461</v>
      </c>
      <c r="BL732" s="60">
        <v>11719</v>
      </c>
      <c r="BM732" s="60">
        <v>2797</v>
      </c>
      <c r="BN732" s="60">
        <v>10786</v>
      </c>
      <c r="BO732" s="60">
        <v>1742</v>
      </c>
      <c r="BP732" s="60">
        <v>9111</v>
      </c>
      <c r="BQ732" s="60">
        <v>2439</v>
      </c>
      <c r="BR732" s="60">
        <v>1344</v>
      </c>
      <c r="BS732" s="60">
        <v>11225</v>
      </c>
      <c r="BT732" s="60">
        <v>9210</v>
      </c>
      <c r="BU732" s="60">
        <v>6097</v>
      </c>
      <c r="BV732" s="60">
        <v>19054</v>
      </c>
      <c r="BW732" s="60">
        <v>15980</v>
      </c>
      <c r="BX732" s="60">
        <v>17607</v>
      </c>
      <c r="BY732" s="60">
        <v>6229</v>
      </c>
      <c r="BZ732" s="60">
        <v>3995</v>
      </c>
      <c r="CA732" s="60">
        <v>17765</v>
      </c>
      <c r="CB732" s="60"/>
      <c r="CC732" s="60">
        <v>1564</v>
      </c>
      <c r="CD732" s="60"/>
      <c r="CE732" s="60">
        <v>1049</v>
      </c>
      <c r="CF732" s="60">
        <v>4112.601325032374</v>
      </c>
      <c r="CG732" s="60">
        <v>34962</v>
      </c>
      <c r="CH732" s="60">
        <v>958</v>
      </c>
      <c r="CI732" s="60">
        <v>8383</v>
      </c>
      <c r="CJ732" s="60">
        <v>4616</v>
      </c>
      <c r="CK732" s="60">
        <v>6923</v>
      </c>
      <c r="CL732" s="60">
        <v>2356</v>
      </c>
      <c r="CM732" s="60">
        <v>2418</v>
      </c>
      <c r="CN732" s="60">
        <v>1414</v>
      </c>
      <c r="CO732" s="60"/>
      <c r="CP732" s="60">
        <v>24503</v>
      </c>
      <c r="CQ732" s="60"/>
      <c r="CR732" s="60">
        <v>2791</v>
      </c>
      <c r="CS732" s="60"/>
      <c r="CT732" s="60">
        <v>1816</v>
      </c>
      <c r="CU732" s="61">
        <v>7801</v>
      </c>
      <c r="CV732" s="60">
        <v>7803</v>
      </c>
      <c r="CW732" s="60">
        <v>883</v>
      </c>
      <c r="CX732" s="60">
        <v>4863</v>
      </c>
      <c r="CY732" s="60">
        <v>1033</v>
      </c>
      <c r="CZ732" s="60">
        <v>5394</v>
      </c>
      <c r="DA732" s="60">
        <v>1342</v>
      </c>
      <c r="DB732" s="60">
        <v>2684</v>
      </c>
      <c r="DC732" s="60">
        <v>1570</v>
      </c>
      <c r="DD732" s="60">
        <v>6038</v>
      </c>
      <c r="DE732" s="60">
        <v>928</v>
      </c>
      <c r="DF732" s="60">
        <v>4285</v>
      </c>
      <c r="DG732" s="60">
        <v>6387</v>
      </c>
      <c r="DH732" s="60">
        <v>1105</v>
      </c>
      <c r="DI732" s="60">
        <v>2179</v>
      </c>
      <c r="DJ732" s="60">
        <v>5064</v>
      </c>
      <c r="DK732" s="60">
        <v>21514</v>
      </c>
      <c r="DL732" s="60">
        <v>18691</v>
      </c>
      <c r="DM732" s="60">
        <v>1052</v>
      </c>
      <c r="DN732" s="60">
        <v>20529</v>
      </c>
      <c r="DO732" s="60">
        <v>5644</v>
      </c>
      <c r="DP732" s="60">
        <v>1533</v>
      </c>
      <c r="DQ732" s="60">
        <v>5695</v>
      </c>
      <c r="DR732" s="60">
        <v>6566</v>
      </c>
      <c r="DS732" s="60">
        <v>3154</v>
      </c>
      <c r="DT732" s="60">
        <v>8928</v>
      </c>
      <c r="DU732" s="60">
        <v>11552</v>
      </c>
      <c r="DV732" s="60"/>
      <c r="DW732" s="60">
        <v>11234</v>
      </c>
      <c r="DX732" s="60">
        <v>3319</v>
      </c>
      <c r="DY732" s="60">
        <v>4159</v>
      </c>
      <c r="DZ732" s="60">
        <v>57594</v>
      </c>
      <c r="EA732" s="60">
        <v>5796.996026582673</v>
      </c>
      <c r="EB732" s="60">
        <v>10801</v>
      </c>
      <c r="EC732" s="60">
        <v>1262</v>
      </c>
      <c r="ED732" s="60">
        <v>19659</v>
      </c>
      <c r="EE732" s="60">
        <v>1328</v>
      </c>
      <c r="EF732" s="60">
        <v>2118</v>
      </c>
      <c r="EG732" s="60">
        <v>9314</v>
      </c>
      <c r="EH732" s="60">
        <v>1581</v>
      </c>
      <c r="EI732" s="60">
        <v>3912</v>
      </c>
      <c r="EJ732" s="60">
        <v>8322</v>
      </c>
      <c r="EK732" s="60">
        <v>2399</v>
      </c>
      <c r="EL732" s="60">
        <v>9844</v>
      </c>
      <c r="EM732" s="60"/>
      <c r="EN732" s="60">
        <v>16420</v>
      </c>
      <c r="EO732" s="60">
        <v>22132</v>
      </c>
      <c r="EP732" s="60">
        <v>2204</v>
      </c>
      <c r="EQ732" s="60">
        <v>4457</v>
      </c>
      <c r="ER732" s="60">
        <v>7685</v>
      </c>
      <c r="ES732" s="60">
        <v>829</v>
      </c>
      <c r="ET732" s="60">
        <v>1612</v>
      </c>
      <c r="EU732" s="60">
        <v>3045</v>
      </c>
      <c r="EV732" s="60"/>
      <c r="EW732" s="60"/>
      <c r="EX732" s="60">
        <v>14430</v>
      </c>
      <c r="EY732" s="60">
        <v>3735</v>
      </c>
      <c r="EZ732" s="60">
        <v>5353</v>
      </c>
      <c r="FA732" s="60">
        <v>5455</v>
      </c>
      <c r="FB732" s="60">
        <v>937</v>
      </c>
      <c r="FC732" s="60">
        <v>1302</v>
      </c>
      <c r="FD732" s="60"/>
      <c r="FE732" s="60">
        <v>8176</v>
      </c>
      <c r="FF732" s="60">
        <v>26286</v>
      </c>
      <c r="FG732" s="60"/>
      <c r="FH732" s="60">
        <v>15943</v>
      </c>
      <c r="FI732" s="60">
        <v>1248</v>
      </c>
      <c r="FJ732" s="60">
        <v>2703</v>
      </c>
      <c r="FK732" s="60">
        <v>7767</v>
      </c>
      <c r="FL732" s="60">
        <v>6853</v>
      </c>
      <c r="FM732" s="60">
        <v>1776</v>
      </c>
      <c r="FN732" s="60">
        <v>2275</v>
      </c>
    </row>
    <row r="733" spans="1:170" ht="15.6" x14ac:dyDescent="0.3">
      <c r="A733" s="56">
        <v>1975</v>
      </c>
      <c r="B733" s="60">
        <v>1074</v>
      </c>
      <c r="C733" s="60">
        <v>1710</v>
      </c>
      <c r="D733" s="60">
        <v>3649</v>
      </c>
      <c r="E733" s="60">
        <v>40591</v>
      </c>
      <c r="F733" s="60">
        <v>12946</v>
      </c>
      <c r="G733" s="60"/>
      <c r="H733" s="60">
        <v>20993</v>
      </c>
      <c r="I733" s="60">
        <v>18564</v>
      </c>
      <c r="J733" s="60"/>
      <c r="K733" s="60">
        <v>883</v>
      </c>
      <c r="L733" s="60">
        <v>19831</v>
      </c>
      <c r="M733" s="60">
        <v>1570</v>
      </c>
      <c r="N733" s="60">
        <v>1068</v>
      </c>
      <c r="O733" s="60">
        <v>843</v>
      </c>
      <c r="P733" s="60">
        <v>9295</v>
      </c>
      <c r="Q733" s="60">
        <v>6252</v>
      </c>
      <c r="R733" s="60">
        <v>5247</v>
      </c>
      <c r="S733" s="60"/>
      <c r="T733" s="60">
        <v>4010</v>
      </c>
      <c r="U733" s="60">
        <v>6582</v>
      </c>
      <c r="V733" s="60">
        <v>9825</v>
      </c>
      <c r="W733" s="60">
        <v>1712</v>
      </c>
      <c r="X733" s="60">
        <v>1323</v>
      </c>
      <c r="Y733" s="60">
        <v>22819</v>
      </c>
      <c r="Z733" s="60">
        <v>24467.99170304896</v>
      </c>
      <c r="AA733" s="60">
        <v>6731</v>
      </c>
      <c r="AB733" s="60">
        <v>1594</v>
      </c>
      <c r="AC733" s="60">
        <v>2812</v>
      </c>
      <c r="AD733" s="60">
        <v>1677</v>
      </c>
      <c r="AE733" s="60">
        <v>1213</v>
      </c>
      <c r="AF733" s="60">
        <v>2745</v>
      </c>
      <c r="AG733" s="60">
        <v>5772</v>
      </c>
      <c r="AH733" s="60">
        <v>1038</v>
      </c>
      <c r="AI733" s="60">
        <v>1237</v>
      </c>
      <c r="AJ733" s="60">
        <v>7007</v>
      </c>
      <c r="AK733" s="60">
        <v>11794</v>
      </c>
      <c r="AL733" s="60">
        <v>3733</v>
      </c>
      <c r="AM733" s="60">
        <v>5528</v>
      </c>
      <c r="AN733" s="60">
        <v>10954</v>
      </c>
      <c r="AO733" s="60">
        <v>19193</v>
      </c>
      <c r="AP733" s="60">
        <v>4691</v>
      </c>
      <c r="AQ733" s="60">
        <v>1940</v>
      </c>
      <c r="AR733" s="60">
        <v>21712</v>
      </c>
      <c r="AS733" s="60">
        <v>3365</v>
      </c>
      <c r="AT733" s="60">
        <v>4020</v>
      </c>
      <c r="AU733" s="60">
        <v>5514</v>
      </c>
      <c r="AV733" s="60">
        <v>2265</v>
      </c>
      <c r="AW733" s="60">
        <v>12613.324117916534</v>
      </c>
      <c r="AX733" s="60"/>
      <c r="AY733" s="60">
        <v>972</v>
      </c>
      <c r="AZ733" s="60">
        <v>18237</v>
      </c>
      <c r="BA733" s="60">
        <v>20653</v>
      </c>
      <c r="BB733" s="60">
        <v>9985</v>
      </c>
      <c r="BC733" s="60">
        <v>18884</v>
      </c>
      <c r="BD733" s="60"/>
      <c r="BE733" s="60">
        <v>1988</v>
      </c>
      <c r="BF733" s="60">
        <v>854</v>
      </c>
      <c r="BG733" s="60">
        <v>1497</v>
      </c>
      <c r="BH733" s="60">
        <v>1479</v>
      </c>
      <c r="BI733" s="60">
        <v>3080</v>
      </c>
      <c r="BJ733" s="60">
        <v>12309</v>
      </c>
      <c r="BK733" s="60">
        <v>5439</v>
      </c>
      <c r="BL733" s="60">
        <v>11456</v>
      </c>
      <c r="BM733" s="60">
        <v>2764</v>
      </c>
      <c r="BN733" s="60">
        <v>11053</v>
      </c>
      <c r="BO733" s="60">
        <v>1726</v>
      </c>
      <c r="BP733" s="60">
        <v>9253</v>
      </c>
      <c r="BQ733" s="60">
        <v>2386</v>
      </c>
      <c r="BR733" s="60">
        <v>1430</v>
      </c>
      <c r="BS733" s="60">
        <v>11662</v>
      </c>
      <c r="BT733" s="60">
        <v>9377</v>
      </c>
      <c r="BU733" s="60">
        <v>6878</v>
      </c>
      <c r="BV733" s="60">
        <v>18935</v>
      </c>
      <c r="BW733" s="60">
        <v>16176</v>
      </c>
      <c r="BX733" s="60">
        <v>17123</v>
      </c>
      <c r="BY733" s="60">
        <v>6129</v>
      </c>
      <c r="BZ733" s="60">
        <v>4117</v>
      </c>
      <c r="CA733" s="60">
        <v>18082</v>
      </c>
      <c r="CB733" s="60"/>
      <c r="CC733" s="60">
        <v>1502</v>
      </c>
      <c r="CD733" s="60"/>
      <c r="CE733" s="60">
        <v>925</v>
      </c>
      <c r="CF733" s="60">
        <v>4362.0067467065228</v>
      </c>
      <c r="CG733" s="60">
        <v>28950</v>
      </c>
      <c r="CH733" s="60">
        <v>999</v>
      </c>
      <c r="CI733" s="60">
        <v>5742</v>
      </c>
      <c r="CJ733" s="60">
        <v>4326</v>
      </c>
      <c r="CK733" s="60">
        <v>6872</v>
      </c>
      <c r="CL733" s="60">
        <v>2428</v>
      </c>
      <c r="CM733" s="60">
        <v>2434</v>
      </c>
      <c r="CN733" s="60">
        <v>1270</v>
      </c>
      <c r="CO733" s="60"/>
      <c r="CP733" s="60">
        <v>22643</v>
      </c>
      <c r="CQ733" s="60"/>
      <c r="CR733" s="60">
        <v>2919</v>
      </c>
      <c r="CS733" s="60"/>
      <c r="CT733" s="60">
        <v>1795</v>
      </c>
      <c r="CU733" s="61">
        <v>8011</v>
      </c>
      <c r="CV733" s="60">
        <v>8064</v>
      </c>
      <c r="CW733" s="60">
        <v>982</v>
      </c>
      <c r="CX733" s="60">
        <v>5738</v>
      </c>
      <c r="CY733" s="60">
        <v>1057</v>
      </c>
      <c r="CZ733" s="60">
        <v>5512</v>
      </c>
      <c r="DA733" s="60">
        <v>1387</v>
      </c>
      <c r="DB733" s="60">
        <v>2238</v>
      </c>
      <c r="DC733" s="60">
        <v>1699</v>
      </c>
      <c r="DD733" s="60">
        <v>6030</v>
      </c>
      <c r="DE733" s="60">
        <v>934</v>
      </c>
      <c r="DF733" s="60">
        <v>4221</v>
      </c>
      <c r="DG733" s="60">
        <v>6293</v>
      </c>
      <c r="DH733" s="60">
        <v>1050</v>
      </c>
      <c r="DI733" s="60">
        <v>2051</v>
      </c>
      <c r="DJ733" s="60">
        <v>5013</v>
      </c>
      <c r="DK733" s="60">
        <v>21318</v>
      </c>
      <c r="DL733" s="60">
        <v>19560</v>
      </c>
      <c r="DM733" s="60">
        <v>1047</v>
      </c>
      <c r="DN733" s="60">
        <v>19907</v>
      </c>
      <c r="DO733" s="60">
        <v>6802</v>
      </c>
      <c r="DP733" s="60">
        <v>1559</v>
      </c>
      <c r="DQ733" s="60">
        <v>5649</v>
      </c>
      <c r="DR733" s="60">
        <v>6896</v>
      </c>
      <c r="DS733" s="60">
        <v>3241</v>
      </c>
      <c r="DT733" s="60">
        <v>9258</v>
      </c>
      <c r="DU733" s="60">
        <v>11073</v>
      </c>
      <c r="DV733" s="60"/>
      <c r="DW733" s="60">
        <v>10388</v>
      </c>
      <c r="DX733" s="60">
        <v>3464</v>
      </c>
      <c r="DY733" s="60">
        <v>4085</v>
      </c>
      <c r="DZ733" s="60">
        <v>54866</v>
      </c>
      <c r="EA733" s="60">
        <v>5995.4506623028055</v>
      </c>
      <c r="EB733" s="60">
        <v>11164</v>
      </c>
      <c r="EC733" s="60">
        <v>1199</v>
      </c>
      <c r="ED733" s="60">
        <v>18788</v>
      </c>
      <c r="EE733" s="60">
        <v>1451</v>
      </c>
      <c r="EF733" s="60">
        <v>2225</v>
      </c>
      <c r="EG733" s="60">
        <v>9602</v>
      </c>
      <c r="EH733" s="60">
        <v>1551</v>
      </c>
      <c r="EI733" s="60">
        <v>4030</v>
      </c>
      <c r="EJ733" s="60">
        <v>8498</v>
      </c>
      <c r="EK733" s="60">
        <v>2469</v>
      </c>
      <c r="EL733" s="60">
        <v>9779</v>
      </c>
      <c r="EM733" s="60"/>
      <c r="EN733" s="60">
        <v>17205</v>
      </c>
      <c r="EO733" s="60">
        <v>22607</v>
      </c>
      <c r="EP733" s="60">
        <v>2856</v>
      </c>
      <c r="EQ733" s="60">
        <v>4506</v>
      </c>
      <c r="ER733" s="60">
        <v>8878</v>
      </c>
      <c r="ES733" s="60">
        <v>952</v>
      </c>
      <c r="ET733" s="60">
        <v>1556</v>
      </c>
      <c r="EU733" s="60">
        <v>3123</v>
      </c>
      <c r="EV733" s="60"/>
      <c r="EW733" s="60"/>
      <c r="EX733" s="60">
        <v>14534</v>
      </c>
      <c r="EY733" s="60">
        <v>3899</v>
      </c>
      <c r="EZ733" s="60">
        <v>5719</v>
      </c>
      <c r="FA733" s="60">
        <v>5614</v>
      </c>
      <c r="FB733" s="60">
        <v>956</v>
      </c>
      <c r="FC733" s="60">
        <v>1243</v>
      </c>
      <c r="FD733" s="60"/>
      <c r="FE733" s="60">
        <v>8563</v>
      </c>
      <c r="FF733" s="60">
        <v>25956</v>
      </c>
      <c r="FG733" s="60"/>
      <c r="FH733" s="60">
        <v>16385</v>
      </c>
      <c r="FI733" s="60">
        <v>1132</v>
      </c>
      <c r="FJ733" s="60">
        <v>2844</v>
      </c>
      <c r="FK733" s="60">
        <v>7976</v>
      </c>
      <c r="FL733" s="60">
        <v>6808</v>
      </c>
      <c r="FM733" s="60">
        <v>1659</v>
      </c>
      <c r="FN733" s="60">
        <v>2235</v>
      </c>
    </row>
    <row r="734" spans="1:170" ht="15.6" x14ac:dyDescent="0.3">
      <c r="A734" s="56">
        <v>1976</v>
      </c>
      <c r="B734" s="60">
        <v>1105</v>
      </c>
      <c r="C734" s="60">
        <v>1521</v>
      </c>
      <c r="D734" s="60">
        <v>3665</v>
      </c>
      <c r="E734" s="60">
        <v>40803</v>
      </c>
      <c r="F734" s="60">
        <v>12696</v>
      </c>
      <c r="G734" s="60"/>
      <c r="H734" s="60">
        <v>21613</v>
      </c>
      <c r="I734" s="60">
        <v>19448</v>
      </c>
      <c r="J734" s="60"/>
      <c r="K734" s="60">
        <v>956</v>
      </c>
      <c r="L734" s="60">
        <v>20916</v>
      </c>
      <c r="M734" s="60">
        <v>1548</v>
      </c>
      <c r="N734" s="60">
        <v>1039</v>
      </c>
      <c r="O734" s="60">
        <v>862</v>
      </c>
      <c r="P734" s="60">
        <v>9535</v>
      </c>
      <c r="Q734" s="60">
        <v>6875</v>
      </c>
      <c r="R734" s="60">
        <v>5268</v>
      </c>
      <c r="S734" s="60"/>
      <c r="T734" s="60">
        <v>4219</v>
      </c>
      <c r="U734" s="60">
        <v>7079</v>
      </c>
      <c r="V734" s="60">
        <v>10222</v>
      </c>
      <c r="W734" s="60">
        <v>1801</v>
      </c>
      <c r="X734" s="60">
        <v>1345</v>
      </c>
      <c r="Y734" s="60">
        <v>23754</v>
      </c>
      <c r="Z734" s="60">
        <v>24752.907308883849</v>
      </c>
      <c r="AA734" s="60">
        <v>6868</v>
      </c>
      <c r="AB734" s="60">
        <v>1519</v>
      </c>
      <c r="AC734" s="60">
        <v>3017</v>
      </c>
      <c r="AD734" s="60">
        <v>1664</v>
      </c>
      <c r="AE734" s="60">
        <v>1111</v>
      </c>
      <c r="AF734" s="60">
        <v>2794</v>
      </c>
      <c r="AG734" s="60">
        <v>5918</v>
      </c>
      <c r="AH734" s="60">
        <v>1009</v>
      </c>
      <c r="AI734" s="60">
        <v>1251</v>
      </c>
      <c r="AJ734" s="60">
        <v>7182</v>
      </c>
      <c r="AK734" s="60">
        <v>11893</v>
      </c>
      <c r="AL734" s="60">
        <v>3786</v>
      </c>
      <c r="AM734" s="60">
        <v>6652</v>
      </c>
      <c r="AN734" s="60">
        <v>11317</v>
      </c>
      <c r="AO734" s="60">
        <v>20218</v>
      </c>
      <c r="AP734" s="60">
        <v>4878</v>
      </c>
      <c r="AQ734" s="60">
        <v>2066</v>
      </c>
      <c r="AR734" s="60">
        <v>23059</v>
      </c>
      <c r="AS734" s="60">
        <v>3504</v>
      </c>
      <c r="AT734" s="60">
        <v>4157</v>
      </c>
      <c r="AU734" s="60">
        <v>5877</v>
      </c>
      <c r="AV734" s="60">
        <v>2560</v>
      </c>
      <c r="AW734" s="60">
        <v>13044.985993676577</v>
      </c>
      <c r="AX734" s="60"/>
      <c r="AY734" s="60">
        <v>974</v>
      </c>
      <c r="AZ734" s="60">
        <v>18104</v>
      </c>
      <c r="BA734" s="60">
        <v>21465</v>
      </c>
      <c r="BB734" s="60">
        <v>12747</v>
      </c>
      <c r="BC734" s="60">
        <v>19311</v>
      </c>
      <c r="BD734" s="60"/>
      <c r="BE734" s="60">
        <v>1878</v>
      </c>
      <c r="BF734" s="60">
        <v>905</v>
      </c>
      <c r="BG734" s="60">
        <v>1436</v>
      </c>
      <c r="BH734" s="60">
        <v>1443</v>
      </c>
      <c r="BI734" s="60">
        <v>3453</v>
      </c>
      <c r="BJ734" s="60">
        <v>12919</v>
      </c>
      <c r="BK734" s="60">
        <v>5705</v>
      </c>
      <c r="BL734" s="60">
        <v>12929</v>
      </c>
      <c r="BM734" s="60">
        <v>2954</v>
      </c>
      <c r="BN734" s="60">
        <v>11469</v>
      </c>
      <c r="BO734" s="60">
        <v>1835</v>
      </c>
      <c r="BP734" s="60">
        <v>9231</v>
      </c>
      <c r="BQ734" s="60">
        <v>2536</v>
      </c>
      <c r="BR734" s="60">
        <v>1417</v>
      </c>
      <c r="BS734" s="60">
        <v>11639</v>
      </c>
      <c r="BT734" s="60">
        <v>10665</v>
      </c>
      <c r="BU734" s="60">
        <v>8007</v>
      </c>
      <c r="BV734" s="60">
        <v>19877</v>
      </c>
      <c r="BW734" s="60">
        <v>16053</v>
      </c>
      <c r="BX734" s="60">
        <v>18147</v>
      </c>
      <c r="BY734" s="60">
        <v>5681</v>
      </c>
      <c r="BZ734" s="60">
        <v>4935</v>
      </c>
      <c r="CA734" s="60">
        <v>18600</v>
      </c>
      <c r="CB734" s="60"/>
      <c r="CC734" s="60">
        <v>1503</v>
      </c>
      <c r="CD734" s="60"/>
      <c r="CE734" s="60">
        <v>1025</v>
      </c>
      <c r="CF734" s="60">
        <v>4855.9407248816142</v>
      </c>
      <c r="CG734" s="60">
        <v>28956</v>
      </c>
      <c r="CH734" s="60">
        <v>1023</v>
      </c>
      <c r="CI734" s="60">
        <v>2442</v>
      </c>
      <c r="CJ734" s="60">
        <v>4415</v>
      </c>
      <c r="CK734" s="60">
        <v>8142</v>
      </c>
      <c r="CL734" s="60">
        <v>2820</v>
      </c>
      <c r="CM734" s="60">
        <v>2464</v>
      </c>
      <c r="CN734" s="60">
        <v>1447</v>
      </c>
      <c r="CO734" s="60"/>
      <c r="CP734" s="60">
        <v>23100</v>
      </c>
      <c r="CQ734" s="60"/>
      <c r="CR734" s="60">
        <v>3175</v>
      </c>
      <c r="CS734" s="60"/>
      <c r="CT734" s="60">
        <v>1694</v>
      </c>
      <c r="CU734" s="61">
        <v>8131</v>
      </c>
      <c r="CV734" s="60">
        <v>8319</v>
      </c>
      <c r="CW734" s="60">
        <v>1090</v>
      </c>
      <c r="CX734" s="60">
        <v>6684</v>
      </c>
      <c r="CY734" s="60">
        <v>1103</v>
      </c>
      <c r="CZ734" s="60">
        <v>5740</v>
      </c>
      <c r="DA734" s="60">
        <v>1401</v>
      </c>
      <c r="DB734" s="60">
        <v>2064</v>
      </c>
      <c r="DC734" s="60">
        <v>1779</v>
      </c>
      <c r="DD734" s="60">
        <v>7264</v>
      </c>
      <c r="DE734" s="60">
        <v>942</v>
      </c>
      <c r="DF734" s="60">
        <v>4638</v>
      </c>
      <c r="DG734" s="60">
        <v>6150</v>
      </c>
      <c r="DH734" s="60">
        <v>1033</v>
      </c>
      <c r="DI734" s="60">
        <v>2208</v>
      </c>
      <c r="DJ734" s="60">
        <v>5099</v>
      </c>
      <c r="DK734" s="60">
        <v>22132</v>
      </c>
      <c r="DL734" s="60">
        <v>20610</v>
      </c>
      <c r="DM734" s="60">
        <v>1071</v>
      </c>
      <c r="DN734" s="60">
        <v>20161</v>
      </c>
      <c r="DO734" s="60">
        <v>7328</v>
      </c>
      <c r="DP734" s="60">
        <v>1604</v>
      </c>
      <c r="DQ734" s="60">
        <v>5604</v>
      </c>
      <c r="DR734" s="60">
        <v>6808</v>
      </c>
      <c r="DS734" s="60">
        <v>3430</v>
      </c>
      <c r="DT734" s="60">
        <v>9397</v>
      </c>
      <c r="DU734" s="60">
        <v>11308</v>
      </c>
      <c r="DV734" s="60"/>
      <c r="DW734" s="60">
        <v>10861</v>
      </c>
      <c r="DX734" s="60">
        <v>3629</v>
      </c>
      <c r="DY734" s="60">
        <v>4605</v>
      </c>
      <c r="DZ734" s="60">
        <v>55169</v>
      </c>
      <c r="EA734" s="60">
        <v>6243.146319445189</v>
      </c>
      <c r="EB734" s="60">
        <v>11426</v>
      </c>
      <c r="EC734" s="60">
        <v>1387</v>
      </c>
      <c r="ED734" s="60">
        <v>19297</v>
      </c>
      <c r="EE734" s="60">
        <v>1664</v>
      </c>
      <c r="EF734" s="60">
        <v>2370</v>
      </c>
      <c r="EG734" s="60">
        <v>10178</v>
      </c>
      <c r="EH734" s="60">
        <v>1511</v>
      </c>
      <c r="EI734" s="60">
        <v>4084</v>
      </c>
      <c r="EJ734" s="60">
        <v>8877</v>
      </c>
      <c r="EK734" s="60">
        <v>2432</v>
      </c>
      <c r="EL734" s="60">
        <v>10143</v>
      </c>
      <c r="EM734" s="60"/>
      <c r="EN734" s="60">
        <v>17462</v>
      </c>
      <c r="EO734" s="60">
        <v>22765</v>
      </c>
      <c r="EP734" s="60">
        <v>3142</v>
      </c>
      <c r="EQ734" s="60">
        <v>5149</v>
      </c>
      <c r="ER734" s="60">
        <v>9526</v>
      </c>
      <c r="ES734" s="60">
        <v>918</v>
      </c>
      <c r="ET734" s="60">
        <v>1505</v>
      </c>
      <c r="EU734" s="60">
        <v>3333</v>
      </c>
      <c r="EV734" s="60"/>
      <c r="EW734" s="60"/>
      <c r="EX734" s="60">
        <v>15696</v>
      </c>
      <c r="EY734" s="60">
        <v>4095</v>
      </c>
      <c r="EZ734" s="60">
        <v>6110</v>
      </c>
      <c r="FA734" s="60">
        <v>6245</v>
      </c>
      <c r="FB734" s="60">
        <v>996</v>
      </c>
      <c r="FC734" s="60">
        <v>1219</v>
      </c>
      <c r="FD734" s="60"/>
      <c r="FE734" s="60">
        <v>8853</v>
      </c>
      <c r="FF734" s="60">
        <v>27058</v>
      </c>
      <c r="FG734" s="60"/>
      <c r="FH734" s="60">
        <v>17174</v>
      </c>
      <c r="FI734" s="60">
        <v>1290</v>
      </c>
      <c r="FJ734" s="60">
        <v>3193</v>
      </c>
      <c r="FK734" s="60">
        <v>8207</v>
      </c>
      <c r="FL734" s="60">
        <v>6802</v>
      </c>
      <c r="FM734" s="60">
        <v>1707</v>
      </c>
      <c r="FN734" s="60">
        <v>2163</v>
      </c>
    </row>
    <row r="735" spans="1:170" ht="15.6" x14ac:dyDescent="0.3">
      <c r="A735" s="56">
        <v>1977</v>
      </c>
      <c r="B735" s="60">
        <v>1022</v>
      </c>
      <c r="C735" s="60">
        <v>1500</v>
      </c>
      <c r="D735" s="60">
        <v>3681</v>
      </c>
      <c r="E735" s="60">
        <v>41915</v>
      </c>
      <c r="F735" s="60">
        <v>13236</v>
      </c>
      <c r="G735" s="60"/>
      <c r="H735" s="60">
        <v>21592</v>
      </c>
      <c r="I735" s="60">
        <v>20350</v>
      </c>
      <c r="J735" s="60"/>
      <c r="K735" s="60">
        <v>1020</v>
      </c>
      <c r="L735" s="60">
        <v>21025</v>
      </c>
      <c r="M735" s="60">
        <v>1570</v>
      </c>
      <c r="N735" s="60">
        <v>1090</v>
      </c>
      <c r="O735" s="60">
        <v>843</v>
      </c>
      <c r="P735" s="60">
        <v>9398</v>
      </c>
      <c r="Q735" s="60">
        <v>7084</v>
      </c>
      <c r="R735" s="60">
        <v>5647</v>
      </c>
      <c r="S735" s="60"/>
      <c r="T735" s="60">
        <v>4289</v>
      </c>
      <c r="U735" s="60">
        <v>7248</v>
      </c>
      <c r="V735" s="60">
        <v>10541</v>
      </c>
      <c r="W735" s="60">
        <v>1889</v>
      </c>
      <c r="X735" s="60">
        <v>1417</v>
      </c>
      <c r="Y735" s="60">
        <v>24265</v>
      </c>
      <c r="Z735" s="60">
        <v>25430.567445403256</v>
      </c>
      <c r="AA735" s="60">
        <v>7438</v>
      </c>
      <c r="AB735" s="60">
        <v>1583</v>
      </c>
      <c r="AC735" s="60">
        <v>3033</v>
      </c>
      <c r="AD735" s="60">
        <v>1706</v>
      </c>
      <c r="AE735" s="60">
        <v>1086</v>
      </c>
      <c r="AF735" s="60">
        <v>2517</v>
      </c>
      <c r="AG735" s="60">
        <v>6046</v>
      </c>
      <c r="AH735" s="60">
        <v>966</v>
      </c>
      <c r="AI735" s="60">
        <v>1176</v>
      </c>
      <c r="AJ735" s="60">
        <v>7602</v>
      </c>
      <c r="AK735" s="60">
        <v>12344</v>
      </c>
      <c r="AL735" s="60">
        <v>3913</v>
      </c>
      <c r="AM735" s="60">
        <v>7704</v>
      </c>
      <c r="AN735" s="60">
        <v>11634</v>
      </c>
      <c r="AO735" s="60">
        <v>20837</v>
      </c>
      <c r="AP735" s="60">
        <v>4036</v>
      </c>
      <c r="AQ735" s="60">
        <v>2117</v>
      </c>
      <c r="AR735" s="60">
        <v>23360</v>
      </c>
      <c r="AS735" s="60">
        <v>3586</v>
      </c>
      <c r="AT735" s="60">
        <v>4398</v>
      </c>
      <c r="AU735" s="60">
        <v>6073</v>
      </c>
      <c r="AV735" s="60">
        <v>2817</v>
      </c>
      <c r="AW735" s="60">
        <v>13335.21213888847</v>
      </c>
      <c r="AX735" s="60"/>
      <c r="AY735" s="60">
        <v>977</v>
      </c>
      <c r="AZ735" s="60">
        <v>18100</v>
      </c>
      <c r="BA735" s="60">
        <v>22177</v>
      </c>
      <c r="BB735" s="60">
        <v>10849</v>
      </c>
      <c r="BC735" s="60">
        <v>19740</v>
      </c>
      <c r="BD735" s="60"/>
      <c r="BE735" s="60">
        <v>1882</v>
      </c>
      <c r="BF735" s="60">
        <v>858</v>
      </c>
      <c r="BG735" s="60">
        <v>1417</v>
      </c>
      <c r="BH735" s="60">
        <v>1317</v>
      </c>
      <c r="BI735" s="60">
        <v>3668</v>
      </c>
      <c r="BJ735" s="60">
        <v>13158</v>
      </c>
      <c r="BK735" s="60">
        <v>6005</v>
      </c>
      <c r="BL735" s="60">
        <v>13986</v>
      </c>
      <c r="BM735" s="60">
        <v>3153</v>
      </c>
      <c r="BN735" s="60">
        <v>12385</v>
      </c>
      <c r="BO735" s="60">
        <v>1808</v>
      </c>
      <c r="BP735" s="60">
        <v>9765</v>
      </c>
      <c r="BQ735" s="60">
        <v>2670</v>
      </c>
      <c r="BR735" s="60">
        <v>1494</v>
      </c>
      <c r="BS735" s="60">
        <v>12425</v>
      </c>
      <c r="BT735" s="60">
        <v>10205</v>
      </c>
      <c r="BU735" s="60">
        <v>7957</v>
      </c>
      <c r="BV735" s="60">
        <v>21465</v>
      </c>
      <c r="BW735" s="60">
        <v>15721</v>
      </c>
      <c r="BX735" s="60">
        <v>18599</v>
      </c>
      <c r="BY735" s="60">
        <v>5501</v>
      </c>
      <c r="BZ735" s="60">
        <v>5072</v>
      </c>
      <c r="CA735" s="60">
        <v>19230</v>
      </c>
      <c r="CB735" s="60"/>
      <c r="CC735" s="60">
        <v>1580</v>
      </c>
      <c r="CD735" s="60"/>
      <c r="CE735" s="60">
        <v>1143</v>
      </c>
      <c r="CF735" s="60">
        <v>5367.794887355466</v>
      </c>
      <c r="CG735" s="60">
        <v>26168</v>
      </c>
      <c r="CH735" s="60">
        <v>993</v>
      </c>
      <c r="CI735" s="60">
        <v>4417</v>
      </c>
      <c r="CJ735" s="60">
        <v>4339</v>
      </c>
      <c r="CK735" s="60">
        <v>8682</v>
      </c>
      <c r="CL735" s="60">
        <v>3027</v>
      </c>
      <c r="CM735" s="60">
        <v>2582</v>
      </c>
      <c r="CN735" s="60">
        <v>1658</v>
      </c>
      <c r="CO735" s="60"/>
      <c r="CP735" s="60">
        <v>23417</v>
      </c>
      <c r="CQ735" s="60"/>
      <c r="CR735" s="60">
        <v>3268</v>
      </c>
      <c r="CS735" s="60"/>
      <c r="CT735" s="60">
        <v>1691</v>
      </c>
      <c r="CU735" s="61">
        <v>8177</v>
      </c>
      <c r="CV735" s="60">
        <v>8738</v>
      </c>
      <c r="CW735" s="60">
        <v>1148</v>
      </c>
      <c r="CX735" s="60">
        <v>7438</v>
      </c>
      <c r="CY735" s="60">
        <v>1148</v>
      </c>
      <c r="CZ735" s="60">
        <v>6298</v>
      </c>
      <c r="DA735" s="60">
        <v>1470</v>
      </c>
      <c r="DB735" s="60">
        <v>2013</v>
      </c>
      <c r="DC735" s="60">
        <v>1742</v>
      </c>
      <c r="DD735" s="60">
        <v>7610</v>
      </c>
      <c r="DE735" s="60">
        <v>961</v>
      </c>
      <c r="DF735" s="60">
        <v>4903</v>
      </c>
      <c r="DG735" s="60">
        <v>5984</v>
      </c>
      <c r="DH735" s="60">
        <v>1087</v>
      </c>
      <c r="DI735" s="60">
        <v>2220</v>
      </c>
      <c r="DJ735" s="60">
        <v>5247</v>
      </c>
      <c r="DK735" s="60">
        <v>22598</v>
      </c>
      <c r="DL735" s="60">
        <v>21399</v>
      </c>
      <c r="DM735" s="60">
        <v>1081</v>
      </c>
      <c r="DN735" s="60">
        <v>19110</v>
      </c>
      <c r="DO735" s="60">
        <v>6998</v>
      </c>
      <c r="DP735" s="60">
        <v>1631</v>
      </c>
      <c r="DQ735" s="60">
        <v>5512</v>
      </c>
      <c r="DR735" s="60">
        <v>6626</v>
      </c>
      <c r="DS735" s="60">
        <v>3524</v>
      </c>
      <c r="DT735" s="60">
        <v>9483</v>
      </c>
      <c r="DU735" s="60">
        <v>11832</v>
      </c>
      <c r="DV735" s="60"/>
      <c r="DW735" s="60">
        <v>11422</v>
      </c>
      <c r="DX735" s="60">
        <v>3945</v>
      </c>
      <c r="DY735" s="60">
        <v>4439</v>
      </c>
      <c r="DZ735" s="60">
        <v>45999</v>
      </c>
      <c r="EA735" s="60">
        <v>6322.240335288323</v>
      </c>
      <c r="EB735" s="60">
        <v>11692</v>
      </c>
      <c r="EC735" s="60">
        <v>1409</v>
      </c>
      <c r="ED735" s="60">
        <v>20824</v>
      </c>
      <c r="EE735" s="60">
        <v>1857</v>
      </c>
      <c r="EF735" s="60">
        <v>2236</v>
      </c>
      <c r="EG735" s="60">
        <v>10790</v>
      </c>
      <c r="EH735" s="60">
        <v>1495</v>
      </c>
      <c r="EI735" s="60">
        <v>4221</v>
      </c>
      <c r="EJ735" s="60">
        <v>9529</v>
      </c>
      <c r="EK735" s="60">
        <v>2911</v>
      </c>
      <c r="EL735" s="60">
        <v>10288</v>
      </c>
      <c r="EM735" s="60"/>
      <c r="EN735" s="60">
        <v>18595</v>
      </c>
      <c r="EO735" s="60">
        <v>22322</v>
      </c>
      <c r="EP735" s="60">
        <v>3083</v>
      </c>
      <c r="EQ735" s="60">
        <v>5491</v>
      </c>
      <c r="ER735" s="60">
        <v>9094</v>
      </c>
      <c r="ES735" s="60">
        <v>830</v>
      </c>
      <c r="ET735" s="60">
        <v>1543</v>
      </c>
      <c r="EU735" s="60">
        <v>3585</v>
      </c>
      <c r="EV735" s="60"/>
      <c r="EW735" s="60"/>
      <c r="EX735" s="60">
        <v>16412</v>
      </c>
      <c r="EY735" s="60">
        <v>4132</v>
      </c>
      <c r="EZ735" s="60">
        <v>6271</v>
      </c>
      <c r="FA735" s="60">
        <v>6752</v>
      </c>
      <c r="FB735" s="60">
        <v>993</v>
      </c>
      <c r="FC735" s="60">
        <v>1207</v>
      </c>
      <c r="FD735" s="60"/>
      <c r="FE735" s="60">
        <v>8950</v>
      </c>
      <c r="FF735" s="60">
        <v>28001</v>
      </c>
      <c r="FG735" s="60"/>
      <c r="FH735" s="60">
        <v>17693</v>
      </c>
      <c r="FI735" s="60">
        <v>1304</v>
      </c>
      <c r="FJ735" s="60">
        <v>3446</v>
      </c>
      <c r="FK735" s="60">
        <v>8780</v>
      </c>
      <c r="FL735" s="60">
        <v>6623</v>
      </c>
      <c r="FM735" s="60">
        <v>1578</v>
      </c>
      <c r="FN735" s="60">
        <v>1946</v>
      </c>
    </row>
    <row r="736" spans="1:170" ht="15.6" x14ac:dyDescent="0.3">
      <c r="A736" s="56">
        <v>1978</v>
      </c>
      <c r="B736" s="60">
        <v>1070</v>
      </c>
      <c r="C736" s="60">
        <v>1530</v>
      </c>
      <c r="D736" s="60">
        <v>3696</v>
      </c>
      <c r="E736" s="60">
        <v>35936</v>
      </c>
      <c r="F736" s="60">
        <v>12444</v>
      </c>
      <c r="G736" s="60"/>
      <c r="H736" s="60">
        <v>21948</v>
      </c>
      <c r="I736" s="60">
        <v>20293</v>
      </c>
      <c r="J736" s="60"/>
      <c r="K736" s="60">
        <v>1042</v>
      </c>
      <c r="L736" s="60">
        <v>21605</v>
      </c>
      <c r="M736" s="60">
        <v>1519</v>
      </c>
      <c r="N736" s="60">
        <v>1189</v>
      </c>
      <c r="O736" s="60">
        <v>878</v>
      </c>
      <c r="P736" s="60">
        <v>9594</v>
      </c>
      <c r="Q736" s="60">
        <v>7037</v>
      </c>
      <c r="R736" s="60">
        <v>5977</v>
      </c>
      <c r="S736" s="60"/>
      <c r="T736" s="60">
        <v>4328</v>
      </c>
      <c r="U736" s="60">
        <v>7425</v>
      </c>
      <c r="V736" s="60">
        <v>11014</v>
      </c>
      <c r="W736" s="60">
        <v>2005</v>
      </c>
      <c r="X736" s="60">
        <v>1398</v>
      </c>
      <c r="Y736" s="60">
        <v>24994</v>
      </c>
      <c r="Z736" s="60">
        <v>26158.800298873663</v>
      </c>
      <c r="AA736" s="60">
        <v>7936</v>
      </c>
      <c r="AB736" s="60">
        <v>1744</v>
      </c>
      <c r="AC736" s="60">
        <v>3202</v>
      </c>
      <c r="AD736" s="60">
        <v>1744</v>
      </c>
      <c r="AE736" s="60">
        <v>993</v>
      </c>
      <c r="AF736" s="60">
        <v>2595</v>
      </c>
      <c r="AG736" s="60">
        <v>6443</v>
      </c>
      <c r="AH736" s="60">
        <v>964</v>
      </c>
      <c r="AI736" s="60">
        <v>1275</v>
      </c>
      <c r="AJ736" s="60">
        <v>7763</v>
      </c>
      <c r="AK736" s="60">
        <v>12411</v>
      </c>
      <c r="AL736" s="60">
        <v>4114</v>
      </c>
      <c r="AM736" s="60">
        <v>8257</v>
      </c>
      <c r="AN736" s="60">
        <v>12055</v>
      </c>
      <c r="AO736" s="60">
        <v>21447</v>
      </c>
      <c r="AP736" s="60">
        <v>3419</v>
      </c>
      <c r="AQ736" s="60">
        <v>2365</v>
      </c>
      <c r="AR736" s="60">
        <v>23632</v>
      </c>
      <c r="AS736" s="60">
        <v>3583</v>
      </c>
      <c r="AT736" s="60">
        <v>4812</v>
      </c>
      <c r="AU736" s="60">
        <v>6314</v>
      </c>
      <c r="AV736" s="60">
        <v>2939</v>
      </c>
      <c r="AW736" s="60">
        <v>13568.676117616169</v>
      </c>
      <c r="AX736" s="60"/>
      <c r="AY736" s="60">
        <v>952</v>
      </c>
      <c r="AZ736" s="60">
        <v>18425</v>
      </c>
      <c r="BA736" s="60">
        <v>22698</v>
      </c>
      <c r="BB736" s="60">
        <v>8013</v>
      </c>
      <c r="BC736" s="60">
        <v>20448</v>
      </c>
      <c r="BD736" s="60"/>
      <c r="BE736" s="60">
        <v>2008</v>
      </c>
      <c r="BF736" s="60">
        <v>897</v>
      </c>
      <c r="BG736" s="60">
        <v>1446</v>
      </c>
      <c r="BH736" s="60">
        <v>1465</v>
      </c>
      <c r="BI736" s="60">
        <v>3451</v>
      </c>
      <c r="BJ736" s="60">
        <v>13860</v>
      </c>
      <c r="BK736" s="60">
        <v>6156</v>
      </c>
      <c r="BL736" s="60">
        <v>14689</v>
      </c>
      <c r="BM736" s="60">
        <v>3346</v>
      </c>
      <c r="BN736" s="60">
        <v>13265</v>
      </c>
      <c r="BO736" s="60">
        <v>1859</v>
      </c>
      <c r="BP736" s="60">
        <v>9967</v>
      </c>
      <c r="BQ736" s="60">
        <v>2727</v>
      </c>
      <c r="BR736" s="60">
        <v>1540</v>
      </c>
      <c r="BS736" s="60">
        <v>13150</v>
      </c>
      <c r="BT736" s="60">
        <v>8710</v>
      </c>
      <c r="BU736" s="60">
        <v>9075</v>
      </c>
      <c r="BV736" s="60">
        <v>22579</v>
      </c>
      <c r="BW736" s="60">
        <v>16139</v>
      </c>
      <c r="BX736" s="60">
        <v>19230</v>
      </c>
      <c r="BY736" s="60">
        <v>5482</v>
      </c>
      <c r="BZ736" s="60">
        <v>5926</v>
      </c>
      <c r="CA736" s="60">
        <v>20060</v>
      </c>
      <c r="CB736" s="60"/>
      <c r="CC736" s="60">
        <v>1656</v>
      </c>
      <c r="CD736" s="60"/>
      <c r="CE736" s="60">
        <v>1291</v>
      </c>
      <c r="CF736" s="60">
        <v>5856.4965183394797</v>
      </c>
      <c r="CG736" s="60">
        <v>26363</v>
      </c>
      <c r="CH736" s="60">
        <v>991</v>
      </c>
      <c r="CI736" s="60">
        <v>4218</v>
      </c>
      <c r="CJ736" s="60">
        <v>4463</v>
      </c>
      <c r="CK736" s="60">
        <v>8730</v>
      </c>
      <c r="CL736" s="60">
        <v>3196</v>
      </c>
      <c r="CM736" s="60">
        <v>2694</v>
      </c>
      <c r="CN736" s="60">
        <v>1934</v>
      </c>
      <c r="CO736" s="60"/>
      <c r="CP736" s="60">
        <v>24331</v>
      </c>
      <c r="CQ736" s="60"/>
      <c r="CR736" s="60">
        <v>3298</v>
      </c>
      <c r="CS736" s="60"/>
      <c r="CT736" s="60">
        <v>1604</v>
      </c>
      <c r="CU736" s="61">
        <v>8690</v>
      </c>
      <c r="CV736" s="60">
        <v>9341</v>
      </c>
      <c r="CW736" s="60">
        <v>1101</v>
      </c>
      <c r="CX736" s="60">
        <v>8080</v>
      </c>
      <c r="CY736" s="60">
        <v>1205</v>
      </c>
      <c r="CZ736" s="60">
        <v>6583</v>
      </c>
      <c r="DA736" s="60">
        <v>1537</v>
      </c>
      <c r="DB736" s="60">
        <v>1969</v>
      </c>
      <c r="DC736" s="60">
        <v>1581</v>
      </c>
      <c r="DD736" s="60">
        <v>7763</v>
      </c>
      <c r="DE736" s="60">
        <v>1015</v>
      </c>
      <c r="DF736" s="60">
        <v>5214</v>
      </c>
      <c r="DG736" s="60">
        <v>6027</v>
      </c>
      <c r="DH736" s="60">
        <v>1205</v>
      </c>
      <c r="DI736" s="60">
        <v>2028</v>
      </c>
      <c r="DJ736" s="60">
        <v>4771</v>
      </c>
      <c r="DK736" s="60">
        <v>22992</v>
      </c>
      <c r="DL736" s="60">
        <v>22061</v>
      </c>
      <c r="DM736" s="60">
        <v>1105</v>
      </c>
      <c r="DN736" s="60">
        <v>19182</v>
      </c>
      <c r="DO736" s="60">
        <v>6513</v>
      </c>
      <c r="DP736" s="60">
        <v>1720</v>
      </c>
      <c r="DQ736" s="60">
        <v>5946</v>
      </c>
      <c r="DR736" s="60">
        <v>6454</v>
      </c>
      <c r="DS736" s="60">
        <v>3606</v>
      </c>
      <c r="DT736" s="60">
        <v>9741</v>
      </c>
      <c r="DU736" s="60">
        <v>12463</v>
      </c>
      <c r="DV736" s="60"/>
      <c r="DW736" s="60">
        <v>11700</v>
      </c>
      <c r="DX736" s="60">
        <v>4302</v>
      </c>
      <c r="DY736" s="60">
        <v>4874</v>
      </c>
      <c r="DZ736" s="60">
        <v>47072</v>
      </c>
      <c r="EA736" s="60">
        <v>6476.1565226555194</v>
      </c>
      <c r="EB736" s="60">
        <v>11829</v>
      </c>
      <c r="EC736" s="60">
        <v>1495</v>
      </c>
      <c r="ED736" s="60">
        <v>20593</v>
      </c>
      <c r="EE736" s="60">
        <v>1766</v>
      </c>
      <c r="EF736" s="60">
        <v>2082</v>
      </c>
      <c r="EG736" s="60">
        <v>11588</v>
      </c>
      <c r="EH736" s="60">
        <v>1524</v>
      </c>
      <c r="EI736" s="60">
        <v>4375</v>
      </c>
      <c r="EJ736" s="60">
        <v>9958</v>
      </c>
      <c r="EK736" s="60">
        <v>2909</v>
      </c>
      <c r="EL736" s="60">
        <v>10455</v>
      </c>
      <c r="EM736" s="60"/>
      <c r="EN736" s="60">
        <v>20014</v>
      </c>
      <c r="EO736" s="60">
        <v>22646</v>
      </c>
      <c r="EP736" s="60">
        <v>3030</v>
      </c>
      <c r="EQ736" s="60">
        <v>5906</v>
      </c>
      <c r="ER736" s="60">
        <v>9561</v>
      </c>
      <c r="ES736" s="60">
        <v>808</v>
      </c>
      <c r="ET736" s="60">
        <v>1650</v>
      </c>
      <c r="EU736" s="60">
        <v>3861</v>
      </c>
      <c r="EV736" s="60"/>
      <c r="EW736" s="60"/>
      <c r="EX736" s="60">
        <v>18042</v>
      </c>
      <c r="EY736" s="60">
        <v>4304</v>
      </c>
      <c r="EZ736" s="60">
        <v>6350</v>
      </c>
      <c r="FA736" s="60">
        <v>7519</v>
      </c>
      <c r="FB736" s="60">
        <v>993</v>
      </c>
      <c r="FC736" s="60">
        <v>1111</v>
      </c>
      <c r="FD736" s="60"/>
      <c r="FE736" s="60">
        <v>9483</v>
      </c>
      <c r="FF736" s="60">
        <v>29286</v>
      </c>
      <c r="FG736" s="60"/>
      <c r="FH736" s="60">
        <v>17481</v>
      </c>
      <c r="FI736" s="60">
        <v>1285</v>
      </c>
      <c r="FJ736" s="60">
        <v>3636</v>
      </c>
      <c r="FK736" s="60">
        <v>9283</v>
      </c>
      <c r="FL736" s="60">
        <v>6653</v>
      </c>
      <c r="FM736" s="60">
        <v>1541</v>
      </c>
      <c r="FN736" s="60">
        <v>1964</v>
      </c>
    </row>
    <row r="737" spans="1:170" ht="15.6" x14ac:dyDescent="0.3">
      <c r="A737" s="56">
        <v>1979</v>
      </c>
      <c r="B737" s="60">
        <v>1023</v>
      </c>
      <c r="C737" s="60">
        <v>1527</v>
      </c>
      <c r="D737" s="60">
        <v>3716</v>
      </c>
      <c r="E737" s="60">
        <v>39534</v>
      </c>
      <c r="F737" s="60">
        <v>13114</v>
      </c>
      <c r="G737" s="60"/>
      <c r="H737" s="60">
        <v>22826</v>
      </c>
      <c r="I737" s="60">
        <v>21436</v>
      </c>
      <c r="J737" s="60"/>
      <c r="K737" s="60">
        <v>1011</v>
      </c>
      <c r="L737" s="60">
        <v>22094</v>
      </c>
      <c r="M737" s="60">
        <v>1594</v>
      </c>
      <c r="N737" s="60">
        <v>1173</v>
      </c>
      <c r="O737" s="60">
        <v>894</v>
      </c>
      <c r="P737" s="60">
        <v>9954</v>
      </c>
      <c r="Q737" s="60">
        <v>6730</v>
      </c>
      <c r="R737" s="60">
        <v>6376</v>
      </c>
      <c r="S737" s="60"/>
      <c r="T737" s="60">
        <v>4227</v>
      </c>
      <c r="U737" s="60">
        <v>7736</v>
      </c>
      <c r="V737" s="60">
        <v>11837</v>
      </c>
      <c r="W737" s="60">
        <v>2184</v>
      </c>
      <c r="X737" s="60">
        <v>1326</v>
      </c>
      <c r="Y737" s="60">
        <v>25775</v>
      </c>
      <c r="Z737" s="60">
        <v>26641.094951816107</v>
      </c>
      <c r="AA737" s="60">
        <v>8475</v>
      </c>
      <c r="AB737" s="60">
        <v>1859</v>
      </c>
      <c r="AC737" s="60">
        <v>3139</v>
      </c>
      <c r="AD737" s="60">
        <v>1785</v>
      </c>
      <c r="AE737" s="60">
        <v>961</v>
      </c>
      <c r="AF737" s="60">
        <v>2807</v>
      </c>
      <c r="AG737" s="60">
        <v>6658</v>
      </c>
      <c r="AH737" s="60">
        <v>1023</v>
      </c>
      <c r="AI737" s="60">
        <v>1301</v>
      </c>
      <c r="AJ737" s="60">
        <v>7905</v>
      </c>
      <c r="AK737" s="60">
        <v>12439</v>
      </c>
      <c r="AL737" s="60">
        <v>4183</v>
      </c>
      <c r="AM737" s="60">
        <v>9011</v>
      </c>
      <c r="AN737" s="60">
        <v>12164</v>
      </c>
      <c r="AO737" s="60">
        <v>22305</v>
      </c>
      <c r="AP737" s="60">
        <v>3308</v>
      </c>
      <c r="AQ737" s="60">
        <v>1932</v>
      </c>
      <c r="AR737" s="60">
        <v>24409</v>
      </c>
      <c r="AS737" s="60">
        <v>3649</v>
      </c>
      <c r="AT737" s="60">
        <v>5088</v>
      </c>
      <c r="AU737" s="60">
        <v>6472</v>
      </c>
      <c r="AV737" s="60">
        <v>3076</v>
      </c>
      <c r="AW737" s="60">
        <v>13678.09341878673</v>
      </c>
      <c r="AX737" s="60"/>
      <c r="AY737" s="60">
        <v>999</v>
      </c>
      <c r="AZ737" s="60">
        <v>19657</v>
      </c>
      <c r="BA737" s="60">
        <v>23326</v>
      </c>
      <c r="BB737" s="60">
        <v>8091</v>
      </c>
      <c r="BC737" s="60">
        <v>20988</v>
      </c>
      <c r="BD737" s="60"/>
      <c r="BE737" s="60">
        <v>1929</v>
      </c>
      <c r="BF737" s="60">
        <v>869</v>
      </c>
      <c r="BG737" s="60">
        <v>1360</v>
      </c>
      <c r="BH737" s="60">
        <v>1468</v>
      </c>
      <c r="BI737" s="60">
        <v>2882</v>
      </c>
      <c r="BJ737" s="60">
        <v>14193</v>
      </c>
      <c r="BK737" s="60">
        <v>6298</v>
      </c>
      <c r="BL737" s="60">
        <v>15903</v>
      </c>
      <c r="BM737" s="60">
        <v>3382</v>
      </c>
      <c r="BN737" s="60">
        <v>13994</v>
      </c>
      <c r="BO737" s="60">
        <v>1959</v>
      </c>
      <c r="BP737" s="60">
        <v>9964</v>
      </c>
      <c r="BQ737" s="60">
        <v>2810</v>
      </c>
      <c r="BR737" s="60">
        <v>1427</v>
      </c>
      <c r="BS737" s="60">
        <v>13335</v>
      </c>
      <c r="BT737" s="60">
        <v>7678</v>
      </c>
      <c r="BU737" s="60">
        <v>10769</v>
      </c>
      <c r="BV737" s="60">
        <v>23443</v>
      </c>
      <c r="BW737" s="60">
        <v>16761</v>
      </c>
      <c r="BX737" s="60">
        <v>20275</v>
      </c>
      <c r="BY737" s="60">
        <v>5318</v>
      </c>
      <c r="BZ737" s="60">
        <v>6247</v>
      </c>
      <c r="CA737" s="60">
        <v>20982</v>
      </c>
      <c r="CB737" s="60"/>
      <c r="CC737" s="60">
        <v>1651</v>
      </c>
      <c r="CD737" s="60"/>
      <c r="CE737" s="60">
        <v>1325</v>
      </c>
      <c r="CF737" s="60">
        <v>6265.8862052499826</v>
      </c>
      <c r="CG737" s="60">
        <v>28174</v>
      </c>
      <c r="CH737" s="60">
        <v>966</v>
      </c>
      <c r="CI737" s="60">
        <v>4536</v>
      </c>
      <c r="CJ737" s="60">
        <v>4546</v>
      </c>
      <c r="CK737" s="60">
        <v>9086</v>
      </c>
      <c r="CL737" s="60">
        <v>3247</v>
      </c>
      <c r="CM737" s="60">
        <v>2815</v>
      </c>
      <c r="CN737" s="60">
        <v>1678</v>
      </c>
      <c r="CO737" s="60"/>
      <c r="CP737" s="60">
        <v>24836</v>
      </c>
      <c r="CQ737" s="60"/>
      <c r="CR737" s="60">
        <v>3382</v>
      </c>
      <c r="CS737" s="60"/>
      <c r="CT737" s="60">
        <v>1714</v>
      </c>
      <c r="CU737" s="61">
        <v>9307</v>
      </c>
      <c r="CV737" s="60">
        <v>9891</v>
      </c>
      <c r="CW737" s="60">
        <v>1345</v>
      </c>
      <c r="CX737" s="60">
        <v>8745</v>
      </c>
      <c r="CY737" s="60">
        <v>1240</v>
      </c>
      <c r="CZ737" s="60">
        <v>6523</v>
      </c>
      <c r="DA737" s="60">
        <v>1556</v>
      </c>
      <c r="DB737" s="60">
        <v>1937</v>
      </c>
      <c r="DC737" s="60">
        <v>1706</v>
      </c>
      <c r="DD737" s="60">
        <v>7889</v>
      </c>
      <c r="DE737" s="60">
        <v>1030</v>
      </c>
      <c r="DF737" s="60">
        <v>5510</v>
      </c>
      <c r="DG737" s="60">
        <v>6073</v>
      </c>
      <c r="DH737" s="60">
        <v>1261</v>
      </c>
      <c r="DI737" s="60">
        <v>2104</v>
      </c>
      <c r="DJ737" s="60">
        <v>3405</v>
      </c>
      <c r="DK737" s="60">
        <v>23347</v>
      </c>
      <c r="DL737" s="60">
        <v>22971</v>
      </c>
      <c r="DM737" s="60">
        <v>1106</v>
      </c>
      <c r="DN737" s="60">
        <v>19580</v>
      </c>
      <c r="DO737" s="60">
        <v>6446</v>
      </c>
      <c r="DP737" s="60">
        <v>1733</v>
      </c>
      <c r="DQ737" s="60">
        <v>6075</v>
      </c>
      <c r="DR737" s="60">
        <v>6664</v>
      </c>
      <c r="DS737" s="60">
        <v>3703</v>
      </c>
      <c r="DT737" s="60">
        <v>9471</v>
      </c>
      <c r="DU737" s="60">
        <v>13012</v>
      </c>
      <c r="DV737" s="60"/>
      <c r="DW737" s="60">
        <v>12326</v>
      </c>
      <c r="DX737" s="60">
        <v>4693</v>
      </c>
      <c r="DY737" s="60">
        <v>4677</v>
      </c>
      <c r="DZ737" s="60">
        <v>45806</v>
      </c>
      <c r="EA737" s="60">
        <v>6612.0223532606597</v>
      </c>
      <c r="EB737" s="60">
        <v>11867</v>
      </c>
      <c r="EC737" s="60">
        <v>1584</v>
      </c>
      <c r="ED737" s="60">
        <v>20472</v>
      </c>
      <c r="EE737" s="60">
        <v>1524</v>
      </c>
      <c r="EF737" s="60">
        <v>2158</v>
      </c>
      <c r="EG737" s="60">
        <v>12521</v>
      </c>
      <c r="EH737" s="60">
        <v>1572</v>
      </c>
      <c r="EI737" s="60">
        <v>4194</v>
      </c>
      <c r="EJ737" s="60">
        <v>10772</v>
      </c>
      <c r="EK737" s="60">
        <v>3295</v>
      </c>
      <c r="EL737" s="60">
        <v>10316</v>
      </c>
      <c r="EM737" s="60"/>
      <c r="EN737" s="60">
        <v>21367</v>
      </c>
      <c r="EO737" s="60">
        <v>23465</v>
      </c>
      <c r="EP737" s="60">
        <v>2990</v>
      </c>
      <c r="EQ737" s="60">
        <v>6709</v>
      </c>
      <c r="ER737" s="60">
        <v>9580</v>
      </c>
      <c r="ES737" s="60">
        <v>622</v>
      </c>
      <c r="ET737" s="60">
        <v>1698</v>
      </c>
      <c r="EU737" s="60">
        <v>3979</v>
      </c>
      <c r="EV737" s="60"/>
      <c r="EW737" s="60"/>
      <c r="EX737" s="60">
        <v>18568</v>
      </c>
      <c r="EY737" s="60">
        <v>4481</v>
      </c>
      <c r="EZ737" s="60">
        <v>6204</v>
      </c>
      <c r="FA737" s="60">
        <v>7967</v>
      </c>
      <c r="FB737" s="60">
        <v>977</v>
      </c>
      <c r="FC737" s="60">
        <v>966</v>
      </c>
      <c r="FD737" s="60"/>
      <c r="FE737" s="60">
        <v>9966</v>
      </c>
      <c r="FF737" s="60">
        <v>29949</v>
      </c>
      <c r="FG737" s="60"/>
      <c r="FH737" s="60">
        <v>17135</v>
      </c>
      <c r="FI737" s="60">
        <v>1267</v>
      </c>
      <c r="FJ737" s="60">
        <v>3733</v>
      </c>
      <c r="FK737" s="60">
        <v>9873</v>
      </c>
      <c r="FL737" s="60">
        <v>6746</v>
      </c>
      <c r="FM737" s="60">
        <v>1451</v>
      </c>
      <c r="FN737" s="60">
        <v>1930</v>
      </c>
    </row>
    <row r="738" spans="1:170" ht="15.6" x14ac:dyDescent="0.3">
      <c r="A738" s="56">
        <v>1980</v>
      </c>
      <c r="B738" s="60">
        <v>1019</v>
      </c>
      <c r="C738" s="60">
        <v>1532</v>
      </c>
      <c r="D738" s="60">
        <v>3741</v>
      </c>
      <c r="E738" s="60">
        <v>44168</v>
      </c>
      <c r="F738" s="60">
        <v>13080</v>
      </c>
      <c r="G738" s="60">
        <v>9291</v>
      </c>
      <c r="H738" s="60">
        <v>22972</v>
      </c>
      <c r="I738" s="60">
        <v>21932</v>
      </c>
      <c r="J738" s="60">
        <v>7165</v>
      </c>
      <c r="K738" s="60">
        <v>952</v>
      </c>
      <c r="L738" s="60">
        <v>23060</v>
      </c>
      <c r="M738" s="60">
        <v>1691</v>
      </c>
      <c r="N738" s="60">
        <v>1165</v>
      </c>
      <c r="O738" s="60">
        <v>875</v>
      </c>
      <c r="P738" s="60">
        <v>9634</v>
      </c>
      <c r="Q738" s="60">
        <v>6994</v>
      </c>
      <c r="R738" s="60">
        <v>6588</v>
      </c>
      <c r="S738" s="60">
        <v>9487</v>
      </c>
      <c r="T738" s="60">
        <v>4100</v>
      </c>
      <c r="U738" s="60">
        <v>8249</v>
      </c>
      <c r="V738" s="60">
        <v>12318</v>
      </c>
      <c r="W738" s="60">
        <v>2348</v>
      </c>
      <c r="X738" s="60">
        <v>1234</v>
      </c>
      <c r="Y738" s="60">
        <v>25784</v>
      </c>
      <c r="Z738" s="60">
        <v>27405.730236248284</v>
      </c>
      <c r="AA738" s="60">
        <v>9024</v>
      </c>
      <c r="AB738" s="60">
        <v>1930</v>
      </c>
      <c r="AC738" s="60">
        <v>3253</v>
      </c>
      <c r="AD738" s="60">
        <v>1900</v>
      </c>
      <c r="AE738" s="60">
        <v>953</v>
      </c>
      <c r="AF738" s="60">
        <v>3075</v>
      </c>
      <c r="AG738" s="60">
        <v>6786</v>
      </c>
      <c r="AH738" s="60">
        <v>1065</v>
      </c>
      <c r="AI738" s="60">
        <v>1352</v>
      </c>
      <c r="AJ738" s="60">
        <v>7828</v>
      </c>
      <c r="AK738" s="60">
        <v>12723</v>
      </c>
      <c r="AL738" s="60">
        <v>4106</v>
      </c>
      <c r="AM738" s="60">
        <v>9451</v>
      </c>
      <c r="AN738" s="60">
        <v>12336</v>
      </c>
      <c r="AO738" s="60">
        <v>22497</v>
      </c>
      <c r="AP738" s="60">
        <v>3167</v>
      </c>
      <c r="AQ738" s="60">
        <v>2219</v>
      </c>
      <c r="AR738" s="60">
        <v>24272</v>
      </c>
      <c r="AS738" s="60">
        <v>3781</v>
      </c>
      <c r="AT738" s="60">
        <v>5024</v>
      </c>
      <c r="AU738" s="60">
        <v>6582</v>
      </c>
      <c r="AV738" s="60">
        <v>3298</v>
      </c>
      <c r="AW738" s="60">
        <v>14005.934595454468</v>
      </c>
      <c r="AX738" s="60">
        <v>15044</v>
      </c>
      <c r="AY738" s="60">
        <v>1033</v>
      </c>
      <c r="AZ738" s="60">
        <v>20640</v>
      </c>
      <c r="BA738" s="60">
        <v>23537</v>
      </c>
      <c r="BB738" s="60">
        <v>8402</v>
      </c>
      <c r="BC738" s="60">
        <v>20612</v>
      </c>
      <c r="BD738" s="60">
        <v>10519</v>
      </c>
      <c r="BE738" s="60">
        <v>1844</v>
      </c>
      <c r="BF738" s="60">
        <v>872</v>
      </c>
      <c r="BG738" s="60">
        <v>1325</v>
      </c>
      <c r="BH738" s="60">
        <v>1207</v>
      </c>
      <c r="BI738" s="60">
        <v>2613</v>
      </c>
      <c r="BJ738" s="60">
        <v>14300</v>
      </c>
      <c r="BK738" s="60">
        <v>6384</v>
      </c>
      <c r="BL738" s="60">
        <v>17086</v>
      </c>
      <c r="BM738" s="60">
        <v>3282</v>
      </c>
      <c r="BN738" s="60">
        <v>14193</v>
      </c>
      <c r="BO738" s="60">
        <v>2063</v>
      </c>
      <c r="BP738" s="60">
        <v>10052</v>
      </c>
      <c r="BQ738" s="60">
        <v>2981</v>
      </c>
      <c r="BR738" s="60">
        <v>1495</v>
      </c>
      <c r="BS738" s="60">
        <v>13614</v>
      </c>
      <c r="BT738" s="60">
        <v>6334</v>
      </c>
      <c r="BU738" s="60">
        <v>10165</v>
      </c>
      <c r="BV738" s="60">
        <v>24528</v>
      </c>
      <c r="BW738" s="60">
        <v>17508</v>
      </c>
      <c r="BX738" s="60">
        <v>20959</v>
      </c>
      <c r="BY738" s="60">
        <v>4975</v>
      </c>
      <c r="BZ738" s="60">
        <v>7141</v>
      </c>
      <c r="CA738" s="60">
        <v>21404</v>
      </c>
      <c r="CB738" s="60">
        <v>11899</v>
      </c>
      <c r="CC738" s="60">
        <v>1675</v>
      </c>
      <c r="CD738" s="60">
        <v>5848</v>
      </c>
      <c r="CE738" s="60">
        <v>1320</v>
      </c>
      <c r="CF738" s="60">
        <v>6064.0400928218132</v>
      </c>
      <c r="CG738" s="60">
        <v>21154</v>
      </c>
      <c r="CH738" s="60">
        <v>1054</v>
      </c>
      <c r="CI738" s="60">
        <v>4608</v>
      </c>
      <c r="CJ738" s="60">
        <v>4138</v>
      </c>
      <c r="CK738" s="60">
        <v>8741</v>
      </c>
      <c r="CL738" s="60">
        <v>3011</v>
      </c>
      <c r="CM738" s="60">
        <v>2917</v>
      </c>
      <c r="CN738" s="60">
        <v>1589</v>
      </c>
      <c r="CO738" s="60">
        <v>12734</v>
      </c>
      <c r="CP738" s="60">
        <v>24951</v>
      </c>
      <c r="CQ738" s="60">
        <v>13739</v>
      </c>
      <c r="CR738" s="60">
        <v>3622</v>
      </c>
      <c r="CS738" s="60">
        <v>9078</v>
      </c>
      <c r="CT738" s="60">
        <v>1680</v>
      </c>
      <c r="CU738" s="61">
        <v>9929</v>
      </c>
      <c r="CV738" s="60">
        <v>9899</v>
      </c>
      <c r="CW738" s="60">
        <v>1168</v>
      </c>
      <c r="CX738" s="60">
        <v>8920</v>
      </c>
      <c r="CY738" s="60">
        <v>1320</v>
      </c>
      <c r="CZ738" s="60">
        <v>7992</v>
      </c>
      <c r="DA738" s="60">
        <v>1618</v>
      </c>
      <c r="DB738" s="60">
        <v>1945</v>
      </c>
      <c r="DC738" s="60">
        <v>1682</v>
      </c>
      <c r="DD738" s="60">
        <v>6970</v>
      </c>
      <c r="DE738" s="60">
        <v>1004</v>
      </c>
      <c r="DF738" s="60">
        <v>5829</v>
      </c>
      <c r="DG738" s="60">
        <v>6293</v>
      </c>
      <c r="DH738" s="60">
        <v>1291</v>
      </c>
      <c r="DI738" s="60">
        <v>2080</v>
      </c>
      <c r="DJ738" s="60">
        <v>3414</v>
      </c>
      <c r="DK738" s="60">
        <v>23438</v>
      </c>
      <c r="DL738" s="60">
        <v>24031</v>
      </c>
      <c r="DM738" s="60">
        <v>1057</v>
      </c>
      <c r="DN738" s="60">
        <v>19681</v>
      </c>
      <c r="DO738" s="60">
        <v>6491</v>
      </c>
      <c r="DP738" s="60">
        <v>1851</v>
      </c>
      <c r="DQ738" s="60">
        <v>6849</v>
      </c>
      <c r="DR738" s="60">
        <v>6795</v>
      </c>
      <c r="DS738" s="60">
        <v>3787</v>
      </c>
      <c r="DT738" s="60">
        <v>9149</v>
      </c>
      <c r="DU738" s="60">
        <v>13040</v>
      </c>
      <c r="DV738" s="60"/>
      <c r="DW738" s="60">
        <v>12822</v>
      </c>
      <c r="DX738" s="60">
        <v>5113</v>
      </c>
      <c r="DY738" s="60">
        <v>5239</v>
      </c>
      <c r="DZ738" s="60">
        <v>45860</v>
      </c>
      <c r="EA738" s="60">
        <v>6591.6365139499676</v>
      </c>
      <c r="EB738" s="60">
        <v>12204</v>
      </c>
      <c r="EC738" s="60">
        <v>1672</v>
      </c>
      <c r="ED738" s="60">
        <v>21068</v>
      </c>
      <c r="EE738" s="60">
        <v>1484</v>
      </c>
      <c r="EF738" s="60">
        <v>2021</v>
      </c>
      <c r="EG738" s="60">
        <v>13601</v>
      </c>
      <c r="EH738" s="60">
        <v>1584</v>
      </c>
      <c r="EI738" s="60">
        <v>3781</v>
      </c>
      <c r="EJ738" s="60">
        <v>10724</v>
      </c>
      <c r="EK738" s="60">
        <v>3182</v>
      </c>
      <c r="EL738" s="60">
        <v>10245</v>
      </c>
      <c r="EM738" s="60"/>
      <c r="EN738" s="60">
        <v>21151</v>
      </c>
      <c r="EO738" s="60">
        <v>23809</v>
      </c>
      <c r="EP738" s="60">
        <v>2946</v>
      </c>
      <c r="EQ738" s="60">
        <v>6424</v>
      </c>
      <c r="ER738" s="60">
        <v>10374</v>
      </c>
      <c r="ES738" s="60">
        <v>583</v>
      </c>
      <c r="ET738" s="60">
        <v>1572</v>
      </c>
      <c r="EU738" s="60">
        <v>4071</v>
      </c>
      <c r="EV738" s="60">
        <v>5746</v>
      </c>
      <c r="EW738" s="60">
        <v>6763</v>
      </c>
      <c r="EX738" s="60">
        <v>19734</v>
      </c>
      <c r="EY738" s="60">
        <v>4693</v>
      </c>
      <c r="EZ738" s="60">
        <v>6070</v>
      </c>
      <c r="FA738" s="60">
        <v>8384</v>
      </c>
      <c r="FB738" s="60">
        <v>958</v>
      </c>
      <c r="FC738" s="60">
        <v>912</v>
      </c>
      <c r="FD738" s="60">
        <v>8467</v>
      </c>
      <c r="FE738" s="60">
        <v>10546</v>
      </c>
      <c r="FF738" s="60">
        <v>29611</v>
      </c>
      <c r="FG738" s="60">
        <v>7453</v>
      </c>
      <c r="FH738" s="60">
        <v>16270</v>
      </c>
      <c r="FI738" s="60">
        <v>1207</v>
      </c>
      <c r="FJ738" s="60">
        <v>3650</v>
      </c>
      <c r="FK738" s="60">
        <v>10037</v>
      </c>
      <c r="FL738" s="60">
        <v>6998</v>
      </c>
      <c r="FM738" s="60">
        <v>1452</v>
      </c>
      <c r="FN738" s="60">
        <v>2064</v>
      </c>
    </row>
    <row r="739" spans="1:170" ht="15.6" x14ac:dyDescent="0.3">
      <c r="A739" s="56">
        <v>1981</v>
      </c>
      <c r="B739" s="60">
        <v>1144</v>
      </c>
      <c r="C739" s="60">
        <v>1471</v>
      </c>
      <c r="D739" s="60">
        <v>3762</v>
      </c>
      <c r="E739" s="60">
        <v>42456</v>
      </c>
      <c r="F739" s="60">
        <v>12125</v>
      </c>
      <c r="G739" s="60">
        <v>9548</v>
      </c>
      <c r="H739" s="60">
        <v>23368</v>
      </c>
      <c r="I739" s="60">
        <v>21866</v>
      </c>
      <c r="J739" s="60">
        <v>7490</v>
      </c>
      <c r="K739" s="60">
        <v>1014</v>
      </c>
      <c r="L739" s="60">
        <v>22760</v>
      </c>
      <c r="M739" s="60">
        <v>1733</v>
      </c>
      <c r="N739" s="60">
        <v>1186</v>
      </c>
      <c r="O739" s="60">
        <v>878</v>
      </c>
      <c r="P739" s="60">
        <v>9860</v>
      </c>
      <c r="Q739" s="60">
        <v>6875</v>
      </c>
      <c r="R739" s="60">
        <v>6762</v>
      </c>
      <c r="S739" s="60">
        <v>9844</v>
      </c>
      <c r="T739" s="60">
        <v>4060</v>
      </c>
      <c r="U739" s="60">
        <v>7709</v>
      </c>
      <c r="V739" s="60">
        <v>12065</v>
      </c>
      <c r="W739" s="60">
        <v>2528</v>
      </c>
      <c r="X739" s="60">
        <v>1219</v>
      </c>
      <c r="Y739" s="60">
        <v>26256</v>
      </c>
      <c r="Z739" s="60">
        <v>27729.584967225976</v>
      </c>
      <c r="AA739" s="60">
        <v>9427</v>
      </c>
      <c r="AB739" s="60">
        <v>1962</v>
      </c>
      <c r="AC739" s="60">
        <v>3242</v>
      </c>
      <c r="AD739" s="60">
        <v>2153</v>
      </c>
      <c r="AE739" s="60">
        <v>950</v>
      </c>
      <c r="AF739" s="60">
        <v>3625</v>
      </c>
      <c r="AG739" s="60">
        <v>6782</v>
      </c>
      <c r="AH739" s="60">
        <v>1081</v>
      </c>
      <c r="AI739" s="60">
        <v>1447</v>
      </c>
      <c r="AJ739" s="60">
        <v>7461</v>
      </c>
      <c r="AK739" s="60">
        <v>12612</v>
      </c>
      <c r="AL739" s="60">
        <v>4420</v>
      </c>
      <c r="AM739" s="60">
        <v>9631</v>
      </c>
      <c r="AN739" s="60">
        <v>12306</v>
      </c>
      <c r="AO739" s="60">
        <v>22553</v>
      </c>
      <c r="AP739" s="60">
        <v>3091</v>
      </c>
      <c r="AQ739" s="60">
        <v>2499</v>
      </c>
      <c r="AR739" s="60">
        <v>24063</v>
      </c>
      <c r="AS739" s="60">
        <v>3846</v>
      </c>
      <c r="AT739" s="60">
        <v>4991</v>
      </c>
      <c r="AU739" s="60">
        <v>6664</v>
      </c>
      <c r="AV739" s="60">
        <v>3309</v>
      </c>
      <c r="AW739" s="60">
        <v>13895.314484184273</v>
      </c>
      <c r="AX739" s="60">
        <v>15478</v>
      </c>
      <c r="AY739" s="60">
        <v>1009</v>
      </c>
      <c r="AZ739" s="60">
        <v>20935</v>
      </c>
      <c r="BA739" s="60">
        <v>23655</v>
      </c>
      <c r="BB739" s="60">
        <v>8625</v>
      </c>
      <c r="BC739" s="60">
        <v>20319</v>
      </c>
      <c r="BD739" s="60">
        <v>11053</v>
      </c>
      <c r="BE739" s="60">
        <v>1820</v>
      </c>
      <c r="BF739" s="60">
        <v>859</v>
      </c>
      <c r="BG739" s="60">
        <v>1521</v>
      </c>
      <c r="BH739" s="60">
        <v>1173</v>
      </c>
      <c r="BI739" s="60">
        <v>2603</v>
      </c>
      <c r="BJ739" s="60">
        <v>14180</v>
      </c>
      <c r="BK739" s="60">
        <v>6256</v>
      </c>
      <c r="BL739" s="60">
        <v>18301</v>
      </c>
      <c r="BM739" s="60">
        <v>3231</v>
      </c>
      <c r="BN739" s="60">
        <v>14182</v>
      </c>
      <c r="BO739" s="60">
        <v>1964</v>
      </c>
      <c r="BP739" s="60">
        <v>10123</v>
      </c>
      <c r="BQ739" s="60">
        <v>3119</v>
      </c>
      <c r="BR739" s="60">
        <v>1557</v>
      </c>
      <c r="BS739" s="60">
        <v>13893</v>
      </c>
      <c r="BT739" s="60">
        <v>5887</v>
      </c>
      <c r="BU739" s="60">
        <v>8035</v>
      </c>
      <c r="BV739" s="60">
        <v>25284</v>
      </c>
      <c r="BW739" s="60">
        <v>18103</v>
      </c>
      <c r="BX739" s="60">
        <v>21041</v>
      </c>
      <c r="BY739" s="60">
        <v>5040</v>
      </c>
      <c r="BZ739" s="60">
        <v>7176</v>
      </c>
      <c r="CA739" s="60">
        <v>21924</v>
      </c>
      <c r="CB739" s="60">
        <v>11604</v>
      </c>
      <c r="CC739" s="60">
        <v>1647</v>
      </c>
      <c r="CD739" s="60">
        <v>5789</v>
      </c>
      <c r="CE739" s="60">
        <v>1301</v>
      </c>
      <c r="CF739" s="60">
        <v>6398.8511360216999</v>
      </c>
      <c r="CG739" s="60">
        <v>16402</v>
      </c>
      <c r="CH739" s="60">
        <v>1199</v>
      </c>
      <c r="CI739" s="60">
        <v>4549</v>
      </c>
      <c r="CJ739" s="60">
        <v>3862</v>
      </c>
      <c r="CK739" s="60">
        <v>6760</v>
      </c>
      <c r="CL739" s="60">
        <v>3051</v>
      </c>
      <c r="CM739" s="60">
        <v>3049</v>
      </c>
      <c r="CN739" s="60">
        <v>1564</v>
      </c>
      <c r="CO739" s="60">
        <v>13190</v>
      </c>
      <c r="CP739" s="60">
        <v>25136</v>
      </c>
      <c r="CQ739" s="60">
        <v>13970</v>
      </c>
      <c r="CR739" s="60">
        <v>3457</v>
      </c>
      <c r="CS739" s="60">
        <v>9538</v>
      </c>
      <c r="CT739" s="60">
        <v>1492</v>
      </c>
      <c r="CU739" s="61">
        <v>10538</v>
      </c>
      <c r="CV739" s="60">
        <v>9937</v>
      </c>
      <c r="CW739" s="60">
        <v>1111</v>
      </c>
      <c r="CX739" s="60">
        <v>9224</v>
      </c>
      <c r="CY739" s="60">
        <v>1369</v>
      </c>
      <c r="CZ739" s="60">
        <v>7635</v>
      </c>
      <c r="DA739" s="60">
        <v>1714</v>
      </c>
      <c r="DB739" s="60">
        <v>1940</v>
      </c>
      <c r="DC739" s="60">
        <v>1714</v>
      </c>
      <c r="DD739" s="60">
        <v>7264</v>
      </c>
      <c r="DE739" s="60">
        <v>925</v>
      </c>
      <c r="DF739" s="60">
        <v>6095</v>
      </c>
      <c r="DG739" s="60">
        <v>6271</v>
      </c>
      <c r="DH739" s="60">
        <v>1277</v>
      </c>
      <c r="DI739" s="60">
        <v>1855</v>
      </c>
      <c r="DJ739" s="60">
        <v>3480</v>
      </c>
      <c r="DK739" s="60">
        <v>23153</v>
      </c>
      <c r="DL739" s="60">
        <v>24179</v>
      </c>
      <c r="DM739" s="60">
        <v>1119</v>
      </c>
      <c r="DN739" s="60">
        <v>20537</v>
      </c>
      <c r="DO739" s="60">
        <v>7210</v>
      </c>
      <c r="DP739" s="60">
        <v>1924</v>
      </c>
      <c r="DQ739" s="60">
        <v>7313</v>
      </c>
      <c r="DR739" s="60">
        <v>6921</v>
      </c>
      <c r="DS739" s="60">
        <v>3819</v>
      </c>
      <c r="DT739" s="60">
        <v>8584</v>
      </c>
      <c r="DU739" s="60">
        <v>13061</v>
      </c>
      <c r="DV739" s="60"/>
      <c r="DW739" s="60">
        <v>12934</v>
      </c>
      <c r="DX739" s="60">
        <v>5424</v>
      </c>
      <c r="DY739" s="60">
        <v>4811</v>
      </c>
      <c r="DZ739" s="60">
        <v>37307</v>
      </c>
      <c r="EA739" s="60">
        <v>6514.1268531610422</v>
      </c>
      <c r="EB739" s="60">
        <v>12274</v>
      </c>
      <c r="EC739" s="60">
        <v>1706</v>
      </c>
      <c r="ED739" s="60">
        <v>21393</v>
      </c>
      <c r="EE739" s="60">
        <v>1466</v>
      </c>
      <c r="EF739" s="60">
        <v>1943</v>
      </c>
      <c r="EG739" s="60">
        <v>14335</v>
      </c>
      <c r="EH739" s="60">
        <v>1615</v>
      </c>
      <c r="EI739" s="60">
        <v>3507</v>
      </c>
      <c r="EJ739" s="60">
        <v>10888</v>
      </c>
      <c r="EK739" s="60">
        <v>2783</v>
      </c>
      <c r="EL739" s="60">
        <v>10254</v>
      </c>
      <c r="EM739" s="60"/>
      <c r="EN739" s="60">
        <v>20929</v>
      </c>
      <c r="EO739" s="60">
        <v>23777</v>
      </c>
      <c r="EP739" s="60">
        <v>3049</v>
      </c>
      <c r="EQ739" s="60">
        <v>5928</v>
      </c>
      <c r="ER739" s="60">
        <v>10984</v>
      </c>
      <c r="ES739" s="60">
        <v>521</v>
      </c>
      <c r="ET739" s="60">
        <v>1423</v>
      </c>
      <c r="EU739" s="60">
        <v>4230</v>
      </c>
      <c r="EV739" s="60">
        <v>5622</v>
      </c>
      <c r="EW739" s="60">
        <v>6666</v>
      </c>
      <c r="EX739" s="60">
        <v>20298</v>
      </c>
      <c r="EY739" s="60">
        <v>4830</v>
      </c>
      <c r="EZ739" s="60">
        <v>6201</v>
      </c>
      <c r="FA739" s="60">
        <v>8749</v>
      </c>
      <c r="FB739" s="60">
        <v>920</v>
      </c>
      <c r="FC739" s="60">
        <v>923</v>
      </c>
      <c r="FD739" s="60">
        <v>8695</v>
      </c>
      <c r="FE739" s="60">
        <v>10643</v>
      </c>
      <c r="FF739" s="60">
        <v>30056</v>
      </c>
      <c r="FG739" s="60">
        <v>7527</v>
      </c>
      <c r="FH739" s="60">
        <v>15750</v>
      </c>
      <c r="FI739" s="60">
        <v>1223</v>
      </c>
      <c r="FJ739" s="60">
        <v>3767</v>
      </c>
      <c r="FK739" s="60">
        <v>10106</v>
      </c>
      <c r="FL739" s="60">
        <v>7141</v>
      </c>
      <c r="FM739" s="60">
        <v>1492</v>
      </c>
      <c r="FN739" s="60">
        <v>2243</v>
      </c>
    </row>
    <row r="740" spans="1:170" ht="15.6" x14ac:dyDescent="0.3">
      <c r="A740" s="56">
        <v>1982</v>
      </c>
      <c r="B740" s="60">
        <v>1270</v>
      </c>
      <c r="C740" s="60">
        <v>1374</v>
      </c>
      <c r="D740" s="60">
        <v>3783</v>
      </c>
      <c r="E740" s="60">
        <v>36635</v>
      </c>
      <c r="F740" s="60">
        <v>11550</v>
      </c>
      <c r="G740" s="60">
        <v>9809</v>
      </c>
      <c r="H740" s="60">
        <v>22972</v>
      </c>
      <c r="I740" s="60">
        <v>22254</v>
      </c>
      <c r="J740" s="60">
        <v>7831</v>
      </c>
      <c r="K740" s="60">
        <v>985</v>
      </c>
      <c r="L740" s="60">
        <v>23071</v>
      </c>
      <c r="M740" s="60">
        <v>1862</v>
      </c>
      <c r="N740" s="60">
        <v>1183</v>
      </c>
      <c r="O740" s="60">
        <v>869</v>
      </c>
      <c r="P740" s="60">
        <v>10154</v>
      </c>
      <c r="Q740" s="60">
        <v>7036</v>
      </c>
      <c r="R740" s="60">
        <v>6841</v>
      </c>
      <c r="S740" s="60">
        <v>10217</v>
      </c>
      <c r="T740" s="60">
        <v>3816</v>
      </c>
      <c r="U740" s="60">
        <v>7587</v>
      </c>
      <c r="V740" s="60">
        <v>11424</v>
      </c>
      <c r="W740" s="60">
        <v>2640</v>
      </c>
      <c r="X740" s="60">
        <v>1208</v>
      </c>
      <c r="Y740" s="60">
        <v>25151</v>
      </c>
      <c r="Z740" s="60">
        <v>27660.948497324916</v>
      </c>
      <c r="AA740" s="60">
        <v>8016</v>
      </c>
      <c r="AB740" s="60">
        <v>2128</v>
      </c>
      <c r="AC740" s="60">
        <v>3131</v>
      </c>
      <c r="AD740" s="60">
        <v>2257</v>
      </c>
      <c r="AE740" s="60">
        <v>920</v>
      </c>
      <c r="AF740" s="60">
        <v>4355</v>
      </c>
      <c r="AG740" s="60">
        <v>6698</v>
      </c>
      <c r="AH740" s="60">
        <v>1124</v>
      </c>
      <c r="AI740" s="60">
        <v>1470</v>
      </c>
      <c r="AJ740" s="60">
        <v>6751</v>
      </c>
      <c r="AK740" s="60">
        <v>12824</v>
      </c>
      <c r="AL740" s="60">
        <v>4487</v>
      </c>
      <c r="AM740" s="60">
        <v>10131</v>
      </c>
      <c r="AN740" s="60">
        <v>12109</v>
      </c>
      <c r="AO740" s="60">
        <v>22380</v>
      </c>
      <c r="AP740" s="60">
        <v>3043</v>
      </c>
      <c r="AQ740" s="60">
        <v>2592</v>
      </c>
      <c r="AR740" s="60">
        <v>24807</v>
      </c>
      <c r="AS740" s="60">
        <v>3826</v>
      </c>
      <c r="AT740" s="60">
        <v>5145</v>
      </c>
      <c r="AU740" s="60">
        <v>6558</v>
      </c>
      <c r="AV740" s="60">
        <v>3543</v>
      </c>
      <c r="AW740" s="60">
        <v>14046.104162293825</v>
      </c>
      <c r="AX740" s="60">
        <v>15927</v>
      </c>
      <c r="AY740" s="60">
        <v>980</v>
      </c>
      <c r="AZ740" s="60">
        <v>21495</v>
      </c>
      <c r="BA740" s="60">
        <v>24120</v>
      </c>
      <c r="BB740" s="60">
        <v>8099</v>
      </c>
      <c r="BC740" s="60">
        <v>20650</v>
      </c>
      <c r="BD740" s="60">
        <v>11611</v>
      </c>
      <c r="BE740" s="60">
        <v>1661</v>
      </c>
      <c r="BF740" s="60">
        <v>858</v>
      </c>
      <c r="BG740" s="60">
        <v>1581</v>
      </c>
      <c r="BH740" s="60">
        <v>1195</v>
      </c>
      <c r="BI740" s="60">
        <v>2533</v>
      </c>
      <c r="BJ740" s="60">
        <v>14153</v>
      </c>
      <c r="BK740" s="60">
        <v>5903</v>
      </c>
      <c r="BL740" s="60">
        <v>18527</v>
      </c>
      <c r="BM740" s="60">
        <v>3076</v>
      </c>
      <c r="BN740" s="60">
        <v>14123</v>
      </c>
      <c r="BO740" s="60">
        <v>1855</v>
      </c>
      <c r="BP740" s="60">
        <v>10493</v>
      </c>
      <c r="BQ740" s="60">
        <v>2941</v>
      </c>
      <c r="BR740" s="60">
        <v>1570</v>
      </c>
      <c r="BS740" s="60">
        <v>14061</v>
      </c>
      <c r="BT740" s="60">
        <v>6535</v>
      </c>
      <c r="BU740" s="60">
        <v>7704</v>
      </c>
      <c r="BV740" s="60">
        <v>25477</v>
      </c>
      <c r="BW740" s="60">
        <v>18155</v>
      </c>
      <c r="BX740" s="60">
        <v>21123</v>
      </c>
      <c r="BY740" s="60">
        <v>5019</v>
      </c>
      <c r="BZ740" s="60">
        <v>7401</v>
      </c>
      <c r="CA740" s="60">
        <v>22440</v>
      </c>
      <c r="CB740" s="60">
        <v>11322</v>
      </c>
      <c r="CC740" s="60">
        <v>1680</v>
      </c>
      <c r="CD740" s="60">
        <v>5726</v>
      </c>
      <c r="CE740" s="60">
        <v>1358</v>
      </c>
      <c r="CF740" s="60">
        <v>6821.4749360837768</v>
      </c>
      <c r="CG740" s="60">
        <v>13845</v>
      </c>
      <c r="CH740" s="60">
        <v>1256</v>
      </c>
      <c r="CI740" s="60">
        <v>2823</v>
      </c>
      <c r="CJ740" s="60">
        <v>3813</v>
      </c>
      <c r="CK740" s="60">
        <v>6661</v>
      </c>
      <c r="CL740" s="60">
        <v>3102</v>
      </c>
      <c r="CM740" s="60">
        <v>3151</v>
      </c>
      <c r="CN740" s="60">
        <v>1576</v>
      </c>
      <c r="CO740" s="60">
        <v>13654</v>
      </c>
      <c r="CP740" s="60">
        <v>25005</v>
      </c>
      <c r="CQ740" s="60">
        <v>14190</v>
      </c>
      <c r="CR740" s="60">
        <v>3725</v>
      </c>
      <c r="CS740" s="60">
        <v>10026</v>
      </c>
      <c r="CT740" s="60">
        <v>1423</v>
      </c>
      <c r="CU740" s="61">
        <v>10240</v>
      </c>
      <c r="CV740" s="60">
        <v>9977</v>
      </c>
      <c r="CW740" s="60">
        <v>1030</v>
      </c>
      <c r="CX740" s="60">
        <v>9526</v>
      </c>
      <c r="CY740" s="60">
        <v>1417</v>
      </c>
      <c r="CZ740" s="60">
        <v>7790</v>
      </c>
      <c r="DA740" s="60">
        <v>1814</v>
      </c>
      <c r="DB740" s="60">
        <v>1852</v>
      </c>
      <c r="DC740" s="60">
        <v>1548</v>
      </c>
      <c r="DD740" s="60">
        <v>7563</v>
      </c>
      <c r="DE740" s="60">
        <v>904</v>
      </c>
      <c r="DF740" s="60">
        <v>6303</v>
      </c>
      <c r="DG740" s="60">
        <v>6064</v>
      </c>
      <c r="DH740" s="60">
        <v>1231</v>
      </c>
      <c r="DI740" s="60">
        <v>1784</v>
      </c>
      <c r="DJ740" s="60">
        <v>3360</v>
      </c>
      <c r="DK740" s="60">
        <v>22780</v>
      </c>
      <c r="DL740" s="60">
        <v>24141</v>
      </c>
      <c r="DM740" s="60">
        <v>1135</v>
      </c>
      <c r="DN740" s="60">
        <v>20715</v>
      </c>
      <c r="DO740" s="60">
        <v>7651</v>
      </c>
      <c r="DP740" s="60">
        <v>2002</v>
      </c>
      <c r="DQ740" s="60">
        <v>7444</v>
      </c>
      <c r="DR740" s="60">
        <v>6770</v>
      </c>
      <c r="DS740" s="60">
        <v>3859</v>
      </c>
      <c r="DT740" s="60">
        <v>8429</v>
      </c>
      <c r="DU740" s="60">
        <v>12511</v>
      </c>
      <c r="DV740" s="60"/>
      <c r="DW740" s="60">
        <v>13198</v>
      </c>
      <c r="DX740" s="60">
        <v>5230</v>
      </c>
      <c r="DY740" s="60">
        <v>5088</v>
      </c>
      <c r="DZ740" s="60">
        <v>29046</v>
      </c>
      <c r="EA740" s="60">
        <v>6490.4366905322531</v>
      </c>
      <c r="EB740" s="60">
        <v>12267</v>
      </c>
      <c r="EC740" s="60">
        <v>1680</v>
      </c>
      <c r="ED740" s="60">
        <v>20535</v>
      </c>
      <c r="EE740" s="60">
        <v>1599</v>
      </c>
      <c r="EF740" s="60">
        <v>2168</v>
      </c>
      <c r="EG740" s="60">
        <v>14687</v>
      </c>
      <c r="EH740" s="60">
        <v>1610</v>
      </c>
      <c r="EI740" s="60">
        <v>3339</v>
      </c>
      <c r="EJ740" s="60">
        <v>10949</v>
      </c>
      <c r="EK740" s="60">
        <v>2817</v>
      </c>
      <c r="EL740" s="60">
        <v>10418</v>
      </c>
      <c r="EM740" s="60"/>
      <c r="EN740" s="60">
        <v>20535</v>
      </c>
      <c r="EO740" s="60">
        <v>24002</v>
      </c>
      <c r="EP740" s="60">
        <v>3005</v>
      </c>
      <c r="EQ740" s="60">
        <v>5786</v>
      </c>
      <c r="ER740" s="60">
        <v>10817</v>
      </c>
      <c r="ES740" s="60">
        <v>524</v>
      </c>
      <c r="ET740" s="60">
        <v>1323</v>
      </c>
      <c r="EU740" s="60">
        <v>4375</v>
      </c>
      <c r="EV740" s="60">
        <v>5498</v>
      </c>
      <c r="EW740" s="60">
        <v>6575</v>
      </c>
      <c r="EX740" s="60">
        <v>18771</v>
      </c>
      <c r="EY740" s="60">
        <v>4713</v>
      </c>
      <c r="EZ740" s="60">
        <v>6381</v>
      </c>
      <c r="FA740" s="60">
        <v>8910</v>
      </c>
      <c r="FB740" s="60">
        <v>905</v>
      </c>
      <c r="FC740" s="60">
        <v>972</v>
      </c>
      <c r="FD740" s="60">
        <v>8934</v>
      </c>
      <c r="FE740" s="60">
        <v>9578</v>
      </c>
      <c r="FF740" s="60">
        <v>29210</v>
      </c>
      <c r="FG740" s="60">
        <v>7594</v>
      </c>
      <c r="FH740" s="60">
        <v>15423</v>
      </c>
      <c r="FI740" s="60">
        <v>1293</v>
      </c>
      <c r="FJ740" s="60">
        <v>3724</v>
      </c>
      <c r="FK740" s="60">
        <v>10080</v>
      </c>
      <c r="FL740" s="60">
        <v>6891</v>
      </c>
      <c r="FM740" s="60">
        <v>1398</v>
      </c>
      <c r="FN740" s="60">
        <v>2240</v>
      </c>
    </row>
    <row r="741" spans="1:170" ht="15.6" x14ac:dyDescent="0.3">
      <c r="A741" s="56">
        <v>1983</v>
      </c>
      <c r="B741" s="60">
        <v>1347</v>
      </c>
      <c r="C741" s="60">
        <v>1288</v>
      </c>
      <c r="D741" s="60">
        <v>3805</v>
      </c>
      <c r="E741" s="60">
        <v>32737</v>
      </c>
      <c r="F741" s="60">
        <v>11775</v>
      </c>
      <c r="G741" s="60">
        <v>9865</v>
      </c>
      <c r="H741" s="60">
        <v>22697</v>
      </c>
      <c r="I741" s="60">
        <v>22944</v>
      </c>
      <c r="J741" s="60">
        <v>8010</v>
      </c>
      <c r="K741" s="60">
        <v>991</v>
      </c>
      <c r="L741" s="60">
        <v>23071</v>
      </c>
      <c r="M741" s="60">
        <v>1728</v>
      </c>
      <c r="N741" s="60">
        <v>1140</v>
      </c>
      <c r="O741" s="60">
        <v>891</v>
      </c>
      <c r="P741" s="60">
        <v>9942</v>
      </c>
      <c r="Q741" s="60">
        <v>7240</v>
      </c>
      <c r="R741" s="60">
        <v>6773</v>
      </c>
      <c r="S741" s="60">
        <v>10667</v>
      </c>
      <c r="T741" s="60">
        <v>3585</v>
      </c>
      <c r="U741" s="60">
        <v>7203</v>
      </c>
      <c r="V741" s="60">
        <v>11419</v>
      </c>
      <c r="W741" s="60">
        <v>2848</v>
      </c>
      <c r="X741" s="60">
        <v>1105</v>
      </c>
      <c r="Y741" s="60">
        <v>25625</v>
      </c>
      <c r="Z741" s="60">
        <v>28009.329084104094</v>
      </c>
      <c r="AA741" s="60">
        <v>7667</v>
      </c>
      <c r="AB741" s="60">
        <v>2227</v>
      </c>
      <c r="AC741" s="60">
        <v>2901</v>
      </c>
      <c r="AD741" s="60">
        <v>2345</v>
      </c>
      <c r="AE741" s="60">
        <v>909</v>
      </c>
      <c r="AF741" s="60">
        <v>4473</v>
      </c>
      <c r="AG741" s="60">
        <v>6655</v>
      </c>
      <c r="AH741" s="60">
        <v>1149</v>
      </c>
      <c r="AI741" s="60">
        <v>1588</v>
      </c>
      <c r="AJ741" s="60">
        <v>6743</v>
      </c>
      <c r="AK741" s="60">
        <v>12986</v>
      </c>
      <c r="AL741" s="60">
        <v>4705</v>
      </c>
      <c r="AM741" s="60">
        <v>10544</v>
      </c>
      <c r="AN741" s="60">
        <v>12301</v>
      </c>
      <c r="AO741" s="60">
        <v>22840</v>
      </c>
      <c r="AP741" s="60">
        <v>2963</v>
      </c>
      <c r="AQ741" s="60">
        <v>2644</v>
      </c>
      <c r="AR741" s="60">
        <v>25450</v>
      </c>
      <c r="AS741" s="60">
        <v>3905</v>
      </c>
      <c r="AT741" s="60">
        <v>5243</v>
      </c>
      <c r="AU741" s="60">
        <v>6252</v>
      </c>
      <c r="AV741" s="60">
        <v>3701</v>
      </c>
      <c r="AW741" s="60">
        <v>14240.944745992354</v>
      </c>
      <c r="AX741" s="60">
        <v>16361</v>
      </c>
      <c r="AY741" s="60">
        <v>999</v>
      </c>
      <c r="AZ741" s="60">
        <v>21944</v>
      </c>
      <c r="BA741" s="60">
        <v>24300</v>
      </c>
      <c r="BB741" s="60">
        <v>8281</v>
      </c>
      <c r="BC741" s="60">
        <v>21366</v>
      </c>
      <c r="BD741" s="60">
        <v>12234</v>
      </c>
      <c r="BE741" s="60">
        <v>1487</v>
      </c>
      <c r="BF741" s="60">
        <v>850</v>
      </c>
      <c r="BG741" s="60">
        <v>1482</v>
      </c>
      <c r="BH741" s="60">
        <v>1129</v>
      </c>
      <c r="BI741" s="60">
        <v>2534</v>
      </c>
      <c r="BJ741" s="60">
        <v>14132</v>
      </c>
      <c r="BK741" s="60">
        <v>5585</v>
      </c>
      <c r="BL741" s="60">
        <v>19349</v>
      </c>
      <c r="BM741" s="60">
        <v>2947</v>
      </c>
      <c r="BN741" s="60">
        <v>13841</v>
      </c>
      <c r="BO741" s="60">
        <v>1835</v>
      </c>
      <c r="BP741" s="60">
        <v>10401</v>
      </c>
      <c r="BQ741" s="60">
        <v>2994</v>
      </c>
      <c r="BR741" s="60">
        <v>1663</v>
      </c>
      <c r="BS741" s="60">
        <v>13931</v>
      </c>
      <c r="BT741" s="60">
        <v>7108</v>
      </c>
      <c r="BU741" s="60">
        <v>6805</v>
      </c>
      <c r="BV741" s="60">
        <v>24605</v>
      </c>
      <c r="BW741" s="60">
        <v>18468</v>
      </c>
      <c r="BX741" s="60">
        <v>21345</v>
      </c>
      <c r="BY741" s="60">
        <v>5117</v>
      </c>
      <c r="BZ741" s="60">
        <v>7262</v>
      </c>
      <c r="CA741" s="60">
        <v>22805</v>
      </c>
      <c r="CB741" s="60">
        <v>11735</v>
      </c>
      <c r="CC741" s="60">
        <v>1627</v>
      </c>
      <c r="CD741" s="60">
        <v>5992</v>
      </c>
      <c r="CE741" s="60">
        <v>1412</v>
      </c>
      <c r="CF741" s="60">
        <v>7611.7341398610279</v>
      </c>
      <c r="CG741" s="60">
        <v>14292</v>
      </c>
      <c r="CH741" s="60">
        <v>1283</v>
      </c>
      <c r="CI741" s="60">
        <v>3402</v>
      </c>
      <c r="CJ741" s="60">
        <v>3572</v>
      </c>
      <c r="CK741" s="60">
        <v>6237</v>
      </c>
      <c r="CL741" s="60">
        <v>3229</v>
      </c>
      <c r="CM741" s="60">
        <v>3268</v>
      </c>
      <c r="CN741" s="60">
        <v>1561</v>
      </c>
      <c r="CO741" s="60">
        <v>13718</v>
      </c>
      <c r="CP741" s="60">
        <v>25738</v>
      </c>
      <c r="CQ741" s="60">
        <v>14376</v>
      </c>
      <c r="CR741" s="60">
        <v>3606</v>
      </c>
      <c r="CS741" s="60">
        <v>10378</v>
      </c>
      <c r="CT741" s="60">
        <v>1395</v>
      </c>
      <c r="CU741" s="61">
        <v>9656</v>
      </c>
      <c r="CV741" s="60">
        <v>9728</v>
      </c>
      <c r="CW741" s="60">
        <v>1057</v>
      </c>
      <c r="CX741" s="60">
        <v>9586</v>
      </c>
      <c r="CY741" s="60">
        <v>1451</v>
      </c>
      <c r="CZ741" s="60">
        <v>7610</v>
      </c>
      <c r="DA741" s="60">
        <v>1876</v>
      </c>
      <c r="DB741" s="60">
        <v>1694</v>
      </c>
      <c r="DC741" s="60">
        <v>1553</v>
      </c>
      <c r="DD741" s="60">
        <v>7516</v>
      </c>
      <c r="DE741" s="60">
        <v>913</v>
      </c>
      <c r="DF741" s="60">
        <v>6529</v>
      </c>
      <c r="DG741" s="60">
        <v>5734</v>
      </c>
      <c r="DH741" s="60">
        <v>1180</v>
      </c>
      <c r="DI741" s="60">
        <v>1631</v>
      </c>
      <c r="DJ741" s="60">
        <v>3437</v>
      </c>
      <c r="DK741" s="60">
        <v>23086</v>
      </c>
      <c r="DL741" s="60">
        <v>24924</v>
      </c>
      <c r="DM741" s="60">
        <v>1076</v>
      </c>
      <c r="DN741" s="60">
        <v>21015</v>
      </c>
      <c r="DO741" s="60">
        <v>8521</v>
      </c>
      <c r="DP741" s="60">
        <v>2077</v>
      </c>
      <c r="DQ741" s="60">
        <v>7186</v>
      </c>
      <c r="DR741" s="60">
        <v>5729</v>
      </c>
      <c r="DS741" s="60">
        <v>3837</v>
      </c>
      <c r="DT741" s="60">
        <v>8764</v>
      </c>
      <c r="DU741" s="60">
        <v>12428</v>
      </c>
      <c r="DV741" s="60"/>
      <c r="DW741" s="60">
        <v>13158</v>
      </c>
      <c r="DX741" s="60">
        <v>4935</v>
      </c>
      <c r="DY741" s="60">
        <v>4733</v>
      </c>
      <c r="DZ741" s="60">
        <v>23146</v>
      </c>
      <c r="EA741" s="60">
        <v>6418.1938804592519</v>
      </c>
      <c r="EB741" s="60">
        <v>12420</v>
      </c>
      <c r="EC741" s="60">
        <v>1722</v>
      </c>
      <c r="ED741" s="60">
        <v>17315</v>
      </c>
      <c r="EE741" s="60">
        <v>1527</v>
      </c>
      <c r="EF741" s="60">
        <v>2153</v>
      </c>
      <c r="EG741" s="60">
        <v>15720</v>
      </c>
      <c r="EH741" s="60">
        <v>1575</v>
      </c>
      <c r="EI741" s="60">
        <v>3330</v>
      </c>
      <c r="EJ741" s="60">
        <v>10707</v>
      </c>
      <c r="EK741" s="60">
        <v>2656</v>
      </c>
      <c r="EL741" s="60">
        <v>10659</v>
      </c>
      <c r="EM741" s="60"/>
      <c r="EN741" s="60">
        <v>20451</v>
      </c>
      <c r="EO741" s="60">
        <v>24412</v>
      </c>
      <c r="EP741" s="60">
        <v>2888</v>
      </c>
      <c r="EQ741" s="60">
        <v>5638</v>
      </c>
      <c r="ER741" s="60">
        <v>10581</v>
      </c>
      <c r="ES741" s="60">
        <v>577</v>
      </c>
      <c r="ET741" s="60">
        <v>1211</v>
      </c>
      <c r="EU741" s="60">
        <v>4538</v>
      </c>
      <c r="EV741" s="60">
        <v>5547</v>
      </c>
      <c r="EW741" s="60">
        <v>6535</v>
      </c>
      <c r="EX741" s="60">
        <v>16982</v>
      </c>
      <c r="EY741" s="60">
        <v>4844</v>
      </c>
      <c r="EZ741" s="60">
        <v>6489</v>
      </c>
      <c r="FA741" s="60">
        <v>9530</v>
      </c>
      <c r="FB741" s="60">
        <v>875</v>
      </c>
      <c r="FC741" s="60">
        <v>1014</v>
      </c>
      <c r="FD741" s="60">
        <v>9288</v>
      </c>
      <c r="FE741" s="60">
        <v>8950</v>
      </c>
      <c r="FF741" s="60">
        <v>30158</v>
      </c>
      <c r="FG741" s="60">
        <v>7672</v>
      </c>
      <c r="FH741" s="60">
        <v>14155</v>
      </c>
      <c r="FI741" s="60">
        <v>1333</v>
      </c>
      <c r="FJ741" s="60">
        <v>3827</v>
      </c>
      <c r="FK741" s="60">
        <v>9907</v>
      </c>
      <c r="FL741" s="60">
        <v>6554</v>
      </c>
      <c r="FM741" s="60">
        <v>1320</v>
      </c>
      <c r="FN741" s="60">
        <v>2190</v>
      </c>
    </row>
    <row r="742" spans="1:170" ht="15.6" x14ac:dyDescent="0.3">
      <c r="A742" s="56">
        <v>1984</v>
      </c>
      <c r="B742" s="60">
        <v>1337</v>
      </c>
      <c r="C742" s="60">
        <v>1259</v>
      </c>
      <c r="D742" s="60">
        <v>3826</v>
      </c>
      <c r="E742" s="60">
        <v>32135</v>
      </c>
      <c r="F742" s="60">
        <v>11837</v>
      </c>
      <c r="G742" s="60">
        <v>10181</v>
      </c>
      <c r="H742" s="60">
        <v>24009</v>
      </c>
      <c r="I742" s="60">
        <v>23016</v>
      </c>
      <c r="J742" s="60">
        <v>8360</v>
      </c>
      <c r="K742" s="60">
        <v>968</v>
      </c>
      <c r="L742" s="60">
        <v>23644</v>
      </c>
      <c r="M742" s="60">
        <v>1809</v>
      </c>
      <c r="N742" s="60">
        <v>1129</v>
      </c>
      <c r="O742" s="60">
        <v>918</v>
      </c>
      <c r="P742" s="60">
        <v>10249</v>
      </c>
      <c r="Q742" s="60">
        <v>7264</v>
      </c>
      <c r="R742" s="60">
        <v>6843</v>
      </c>
      <c r="S742" s="60">
        <v>10957</v>
      </c>
      <c r="T742" s="60">
        <v>3561</v>
      </c>
      <c r="U742" s="60">
        <v>7438</v>
      </c>
      <c r="V742" s="60">
        <v>11772</v>
      </c>
      <c r="W742" s="60">
        <v>3124</v>
      </c>
      <c r="X742" s="60">
        <v>1146</v>
      </c>
      <c r="Y742" s="60">
        <v>26836</v>
      </c>
      <c r="Z742" s="60">
        <v>28315.082594409199</v>
      </c>
      <c r="AA742" s="60">
        <v>7992</v>
      </c>
      <c r="AB742" s="60">
        <v>2444</v>
      </c>
      <c r="AC742" s="60">
        <v>2703</v>
      </c>
      <c r="AD742" s="60">
        <v>2450</v>
      </c>
      <c r="AE742" s="60">
        <v>932</v>
      </c>
      <c r="AF742" s="60">
        <v>4664</v>
      </c>
      <c r="AG742" s="60">
        <v>6741</v>
      </c>
      <c r="AH742" s="60">
        <v>1168</v>
      </c>
      <c r="AI742" s="60">
        <v>1626</v>
      </c>
      <c r="AJ742" s="60">
        <v>7065</v>
      </c>
      <c r="AK742" s="60">
        <v>13260</v>
      </c>
      <c r="AL742" s="60">
        <v>5051</v>
      </c>
      <c r="AM742" s="60">
        <v>11330</v>
      </c>
      <c r="AN742" s="60">
        <v>12573</v>
      </c>
      <c r="AO742" s="60">
        <v>23564</v>
      </c>
      <c r="AP742" s="60">
        <v>2944</v>
      </c>
      <c r="AQ742" s="60">
        <v>2802</v>
      </c>
      <c r="AR742" s="60">
        <v>26581</v>
      </c>
      <c r="AS742" s="60">
        <v>3830</v>
      </c>
      <c r="AT742" s="60">
        <v>5361</v>
      </c>
      <c r="AU742" s="60">
        <v>6336</v>
      </c>
      <c r="AV742" s="60">
        <v>3810</v>
      </c>
      <c r="AW742" s="60">
        <v>14313.326648327431</v>
      </c>
      <c r="AX742" s="60">
        <v>16660</v>
      </c>
      <c r="AY742" s="60">
        <v>956</v>
      </c>
      <c r="AZ742" s="60">
        <v>22486</v>
      </c>
      <c r="BA742" s="60">
        <v>24519</v>
      </c>
      <c r="BB742" s="60">
        <v>8612</v>
      </c>
      <c r="BC742" s="60">
        <v>21869</v>
      </c>
      <c r="BD742" s="60">
        <v>13128</v>
      </c>
      <c r="BE742" s="60">
        <v>1530</v>
      </c>
      <c r="BF742" s="60">
        <v>824</v>
      </c>
      <c r="BG742" s="60">
        <v>1462</v>
      </c>
      <c r="BH742" s="60">
        <v>1162</v>
      </c>
      <c r="BI742" s="60">
        <v>2437</v>
      </c>
      <c r="BJ742" s="60">
        <v>14453</v>
      </c>
      <c r="BK742" s="60">
        <v>5469</v>
      </c>
      <c r="BL742" s="60">
        <v>21042</v>
      </c>
      <c r="BM742" s="60">
        <v>2968</v>
      </c>
      <c r="BN742" s="60">
        <v>14104</v>
      </c>
      <c r="BO742" s="60">
        <v>1803</v>
      </c>
      <c r="BP742" s="60">
        <v>10696</v>
      </c>
      <c r="BQ742" s="60">
        <v>3134</v>
      </c>
      <c r="BR742" s="60">
        <v>1690</v>
      </c>
      <c r="BS742" s="60">
        <v>14435</v>
      </c>
      <c r="BT742" s="60">
        <v>6951</v>
      </c>
      <c r="BU742" s="60">
        <v>6593</v>
      </c>
      <c r="BV742" s="60">
        <v>25357</v>
      </c>
      <c r="BW742" s="60">
        <v>18305</v>
      </c>
      <c r="BX742" s="60">
        <v>21868</v>
      </c>
      <c r="BY742" s="60">
        <v>5059</v>
      </c>
      <c r="BZ742" s="60">
        <v>7599</v>
      </c>
      <c r="CA742" s="60">
        <v>23548</v>
      </c>
      <c r="CB742" s="60">
        <v>11553</v>
      </c>
      <c r="CC742" s="60">
        <v>1594</v>
      </c>
      <c r="CD742" s="60">
        <v>5952</v>
      </c>
      <c r="CE742" s="60">
        <v>1476</v>
      </c>
      <c r="CF742" s="60">
        <v>8303.5189863070373</v>
      </c>
      <c r="CG742" s="60">
        <v>14384</v>
      </c>
      <c r="CH742" s="60">
        <v>1344</v>
      </c>
      <c r="CI742" s="60">
        <v>4828</v>
      </c>
      <c r="CJ742" s="60">
        <v>3443</v>
      </c>
      <c r="CK742" s="60">
        <v>5695</v>
      </c>
      <c r="CL742" s="60">
        <v>3403</v>
      </c>
      <c r="CM742" s="60">
        <v>3387</v>
      </c>
      <c r="CN742" s="60">
        <v>1589</v>
      </c>
      <c r="CO742" s="60">
        <v>13796</v>
      </c>
      <c r="CP742" s="60">
        <v>27303</v>
      </c>
      <c r="CQ742" s="60">
        <v>14682</v>
      </c>
      <c r="CR742" s="60">
        <v>3657</v>
      </c>
      <c r="CS742" s="60">
        <v>10508</v>
      </c>
      <c r="CT742" s="60">
        <v>1305</v>
      </c>
      <c r="CU742" s="61">
        <v>9777</v>
      </c>
      <c r="CV742" s="60">
        <v>10007</v>
      </c>
      <c r="CW742" s="60">
        <v>1084</v>
      </c>
      <c r="CX742" s="60">
        <v>9797</v>
      </c>
      <c r="CY742" s="60">
        <v>1492</v>
      </c>
      <c r="CZ742" s="60">
        <v>7828</v>
      </c>
      <c r="DA742" s="60">
        <v>1940</v>
      </c>
      <c r="DB742" s="60">
        <v>1629</v>
      </c>
      <c r="DC742" s="60">
        <v>1486</v>
      </c>
      <c r="DD742" s="60">
        <v>7798</v>
      </c>
      <c r="DE742" s="60">
        <v>925</v>
      </c>
      <c r="DF742" s="60">
        <v>6867</v>
      </c>
      <c r="DG742" s="60">
        <v>5539</v>
      </c>
      <c r="DH742" s="60">
        <v>956</v>
      </c>
      <c r="DI742" s="60">
        <v>1527</v>
      </c>
      <c r="DJ742" s="60">
        <v>3308</v>
      </c>
      <c r="DK742" s="60">
        <v>23750</v>
      </c>
      <c r="DL742" s="60">
        <v>26321</v>
      </c>
      <c r="DM742" s="60">
        <v>1152</v>
      </c>
      <c r="DN742" s="60">
        <v>21783</v>
      </c>
      <c r="DO742" s="60">
        <v>9526</v>
      </c>
      <c r="DP742" s="60">
        <v>2106</v>
      </c>
      <c r="DQ742" s="60">
        <v>7192</v>
      </c>
      <c r="DR742" s="60">
        <v>5859</v>
      </c>
      <c r="DS742" s="60">
        <v>3469</v>
      </c>
      <c r="DT742" s="60">
        <v>9006</v>
      </c>
      <c r="DU742" s="60">
        <v>13201</v>
      </c>
      <c r="DV742" s="60"/>
      <c r="DW742" s="60">
        <v>12894</v>
      </c>
      <c r="DX742" s="60">
        <v>4945</v>
      </c>
      <c r="DY742" s="60">
        <v>4807</v>
      </c>
      <c r="DZ742" s="60">
        <v>20354</v>
      </c>
      <c r="EA742" s="60">
        <v>6659.4540435132649</v>
      </c>
      <c r="EB742" s="60">
        <v>12379</v>
      </c>
      <c r="EC742" s="60">
        <v>1597</v>
      </c>
      <c r="ED742" s="60">
        <v>16343</v>
      </c>
      <c r="EE742" s="60">
        <v>1404</v>
      </c>
      <c r="EF742" s="60">
        <v>1989</v>
      </c>
      <c r="EG742" s="60">
        <v>16767</v>
      </c>
      <c r="EH742" s="60">
        <v>1608</v>
      </c>
      <c r="EI742" s="60">
        <v>3357</v>
      </c>
      <c r="EJ742" s="60">
        <v>10866</v>
      </c>
      <c r="EK742" s="60">
        <v>2447</v>
      </c>
      <c r="EL742" s="60">
        <v>10694</v>
      </c>
      <c r="EM742" s="60"/>
      <c r="EN742" s="60">
        <v>20650</v>
      </c>
      <c r="EO742" s="60">
        <v>25357</v>
      </c>
      <c r="EP742" s="60">
        <v>2858</v>
      </c>
      <c r="EQ742" s="60">
        <v>6030</v>
      </c>
      <c r="ER742" s="60">
        <v>9792</v>
      </c>
      <c r="ES742" s="60">
        <v>601</v>
      </c>
      <c r="ET742" s="60">
        <v>1239</v>
      </c>
      <c r="EU742" s="60">
        <v>4720</v>
      </c>
      <c r="EV742" s="60">
        <v>5469</v>
      </c>
      <c r="EW742" s="60">
        <v>6314</v>
      </c>
      <c r="EX742" s="60">
        <v>17680</v>
      </c>
      <c r="EY742" s="60">
        <v>4890</v>
      </c>
      <c r="EZ742" s="60">
        <v>6736</v>
      </c>
      <c r="FA742" s="60">
        <v>10394</v>
      </c>
      <c r="FB742" s="60">
        <v>870</v>
      </c>
      <c r="FC742" s="60">
        <v>897</v>
      </c>
      <c r="FD742" s="60">
        <v>9476</v>
      </c>
      <c r="FE742" s="60">
        <v>8805</v>
      </c>
      <c r="FF742" s="60">
        <v>32076</v>
      </c>
      <c r="FG742" s="60">
        <v>7189</v>
      </c>
      <c r="FH742" s="60">
        <v>13597</v>
      </c>
      <c r="FI742" s="60">
        <v>1420</v>
      </c>
      <c r="FJ742" s="60">
        <v>3861</v>
      </c>
      <c r="FK742" s="60">
        <v>10029</v>
      </c>
      <c r="FL742" s="60">
        <v>6672</v>
      </c>
      <c r="FM742" s="60">
        <v>1269</v>
      </c>
      <c r="FN742" s="60">
        <v>2067</v>
      </c>
    </row>
    <row r="743" spans="1:170" ht="15.6" x14ac:dyDescent="0.3">
      <c r="A743" s="56">
        <v>1985</v>
      </c>
      <c r="B743" s="60">
        <v>1304</v>
      </c>
      <c r="C743" s="60">
        <v>1242</v>
      </c>
      <c r="D743" s="60">
        <v>3846</v>
      </c>
      <c r="E743" s="60">
        <v>29562</v>
      </c>
      <c r="F743" s="60">
        <v>10895</v>
      </c>
      <c r="G743" s="60">
        <v>10485</v>
      </c>
      <c r="H743" s="60">
        <v>24927</v>
      </c>
      <c r="I743" s="60">
        <v>23514</v>
      </c>
      <c r="J743" s="60">
        <v>8558</v>
      </c>
      <c r="K743" s="60">
        <v>1057</v>
      </c>
      <c r="L743" s="60">
        <v>23873</v>
      </c>
      <c r="M743" s="60">
        <v>1886</v>
      </c>
      <c r="N743" s="60">
        <v>1243</v>
      </c>
      <c r="O743" s="60">
        <v>925</v>
      </c>
      <c r="P743" s="60">
        <v>9924</v>
      </c>
      <c r="Q743" s="60">
        <v>6972</v>
      </c>
      <c r="R743" s="60">
        <v>6875</v>
      </c>
      <c r="S743" s="60">
        <v>11000</v>
      </c>
      <c r="T743" s="60">
        <v>3476</v>
      </c>
      <c r="U743" s="60">
        <v>7862</v>
      </c>
      <c r="V743" s="60">
        <v>11848</v>
      </c>
      <c r="W743" s="60">
        <v>3301</v>
      </c>
      <c r="X743" s="60">
        <v>1148</v>
      </c>
      <c r="Y743" s="60">
        <v>28025</v>
      </c>
      <c r="Z743" s="60">
        <v>29416.752244610027</v>
      </c>
      <c r="AA743" s="60">
        <v>8024</v>
      </c>
      <c r="AB743" s="60">
        <v>2619</v>
      </c>
      <c r="AC743" s="60">
        <v>2735</v>
      </c>
      <c r="AD743" s="60">
        <v>2585</v>
      </c>
      <c r="AE743" s="60">
        <v>909</v>
      </c>
      <c r="AF743" s="60">
        <v>4484</v>
      </c>
      <c r="AG743" s="60">
        <v>6809</v>
      </c>
      <c r="AH743" s="60">
        <v>1162</v>
      </c>
      <c r="AI743" s="60">
        <v>1742</v>
      </c>
      <c r="AJ743" s="60">
        <v>6918</v>
      </c>
      <c r="AK743" s="60">
        <v>13337</v>
      </c>
      <c r="AL743" s="60">
        <v>5120</v>
      </c>
      <c r="AM743" s="60">
        <v>11725</v>
      </c>
      <c r="AN743" s="60">
        <v>12855</v>
      </c>
      <c r="AO743" s="60">
        <v>24133</v>
      </c>
      <c r="AP743" s="60">
        <v>2880</v>
      </c>
      <c r="AQ743" s="60">
        <v>2872</v>
      </c>
      <c r="AR743" s="60">
        <v>27710</v>
      </c>
      <c r="AS743" s="60">
        <v>3653</v>
      </c>
      <c r="AT743" s="60">
        <v>5469</v>
      </c>
      <c r="AU743" s="60">
        <v>6433</v>
      </c>
      <c r="AV743" s="60">
        <v>3939</v>
      </c>
      <c r="AW743" s="60">
        <v>14696.9656773837</v>
      </c>
      <c r="AX743" s="60">
        <v>16541</v>
      </c>
      <c r="AY743" s="60">
        <v>880</v>
      </c>
      <c r="AZ743" s="60">
        <v>23148</v>
      </c>
      <c r="BA743" s="60">
        <v>24755</v>
      </c>
      <c r="BB743" s="60">
        <v>8131</v>
      </c>
      <c r="BC743" s="60">
        <v>22579</v>
      </c>
      <c r="BD743" s="60">
        <v>13868</v>
      </c>
      <c r="BE743" s="60">
        <v>1559</v>
      </c>
      <c r="BF743" s="60">
        <v>821</v>
      </c>
      <c r="BG743" s="60">
        <v>1451</v>
      </c>
      <c r="BH743" s="60">
        <v>1184</v>
      </c>
      <c r="BI743" s="60">
        <v>2662</v>
      </c>
      <c r="BJ743" s="60">
        <v>14850</v>
      </c>
      <c r="BK743" s="60">
        <v>5292</v>
      </c>
      <c r="BL743" s="60">
        <v>20883</v>
      </c>
      <c r="BM743" s="60">
        <v>2982</v>
      </c>
      <c r="BN743" s="60">
        <v>14067</v>
      </c>
      <c r="BO743" s="60">
        <v>1776</v>
      </c>
      <c r="BP743" s="60">
        <v>10452</v>
      </c>
      <c r="BQ743" s="60">
        <v>3143</v>
      </c>
      <c r="BR743" s="60">
        <v>1720</v>
      </c>
      <c r="BS743" s="60">
        <v>14834</v>
      </c>
      <c r="BT743" s="60">
        <v>6853</v>
      </c>
      <c r="BU743" s="60">
        <v>6268</v>
      </c>
      <c r="BV743" s="60">
        <v>25990</v>
      </c>
      <c r="BW743" s="60">
        <v>18605</v>
      </c>
      <c r="BX743" s="60">
        <v>22469</v>
      </c>
      <c r="BY743" s="60">
        <v>4814</v>
      </c>
      <c r="BZ743" s="60">
        <v>7578</v>
      </c>
      <c r="CA743" s="60">
        <v>24437</v>
      </c>
      <c r="CB743" s="60">
        <v>11545</v>
      </c>
      <c r="CC743" s="60">
        <v>1604</v>
      </c>
      <c r="CD743" s="60">
        <v>5616</v>
      </c>
      <c r="CE743" s="60">
        <v>1540</v>
      </c>
      <c r="CF743" s="60">
        <v>8859.355336346227</v>
      </c>
      <c r="CG743" s="60">
        <v>13015</v>
      </c>
      <c r="CH743" s="60">
        <v>1382</v>
      </c>
      <c r="CI743" s="60">
        <v>5895</v>
      </c>
      <c r="CJ743" s="60">
        <v>3269</v>
      </c>
      <c r="CK743" s="60">
        <v>6092</v>
      </c>
      <c r="CL743" s="60">
        <v>3606</v>
      </c>
      <c r="CM743" s="60">
        <v>3484</v>
      </c>
      <c r="CN743" s="60">
        <v>1600</v>
      </c>
      <c r="CO743" s="60">
        <v>13287</v>
      </c>
      <c r="CP743" s="60">
        <v>28032</v>
      </c>
      <c r="CQ743" s="60">
        <v>14273</v>
      </c>
      <c r="CR743" s="60">
        <v>3784</v>
      </c>
      <c r="CS743" s="60">
        <v>9398</v>
      </c>
      <c r="CT743" s="60">
        <v>1296</v>
      </c>
      <c r="CU743" s="61">
        <v>9785</v>
      </c>
      <c r="CV743" s="60">
        <v>9894</v>
      </c>
      <c r="CW743" s="60">
        <v>1089</v>
      </c>
      <c r="CX743" s="60">
        <v>10176</v>
      </c>
      <c r="CY743" s="60">
        <v>1506</v>
      </c>
      <c r="CZ743" s="60">
        <v>7804</v>
      </c>
      <c r="DA743" s="60">
        <v>2004</v>
      </c>
      <c r="DB743" s="60">
        <v>1466</v>
      </c>
      <c r="DC743" s="60">
        <v>1502</v>
      </c>
      <c r="DD743" s="60">
        <v>8265</v>
      </c>
      <c r="DE743" s="60">
        <v>966</v>
      </c>
      <c r="DF743" s="60">
        <v>6626</v>
      </c>
      <c r="DG743" s="60">
        <v>5396</v>
      </c>
      <c r="DH743" s="60">
        <v>950</v>
      </c>
      <c r="DI743" s="60">
        <v>1621</v>
      </c>
      <c r="DJ743" s="60">
        <v>3107</v>
      </c>
      <c r="DK743" s="60">
        <v>24361</v>
      </c>
      <c r="DL743" s="60">
        <v>27608</v>
      </c>
      <c r="DM743" s="60">
        <v>1194</v>
      </c>
      <c r="DN743" s="60">
        <v>21780</v>
      </c>
      <c r="DO743" s="60">
        <v>10433</v>
      </c>
      <c r="DP743" s="60">
        <v>2230</v>
      </c>
      <c r="DQ743" s="60">
        <v>7404</v>
      </c>
      <c r="DR743" s="60">
        <v>5844</v>
      </c>
      <c r="DS743" s="60">
        <v>3135</v>
      </c>
      <c r="DT743" s="60">
        <v>9022</v>
      </c>
      <c r="DU743" s="60">
        <v>13345</v>
      </c>
      <c r="DV743" s="60"/>
      <c r="DW743" s="60">
        <v>13240</v>
      </c>
      <c r="DX743" s="60">
        <v>4994</v>
      </c>
      <c r="DY743" s="60">
        <v>4619</v>
      </c>
      <c r="DZ743" s="60">
        <v>16558</v>
      </c>
      <c r="EA743" s="60">
        <v>6628.6062051029421</v>
      </c>
      <c r="EB743" s="60">
        <v>12475</v>
      </c>
      <c r="EC743" s="60">
        <v>1621</v>
      </c>
      <c r="ED743" s="60">
        <v>14422</v>
      </c>
      <c r="EE743" s="60">
        <v>1274</v>
      </c>
      <c r="EF743" s="60">
        <v>2000</v>
      </c>
      <c r="EG743" s="60">
        <v>16611</v>
      </c>
      <c r="EH743" s="60">
        <v>1610</v>
      </c>
      <c r="EI743" s="60">
        <v>3366</v>
      </c>
      <c r="EJ743" s="60">
        <v>10839</v>
      </c>
      <c r="EK743" s="60">
        <v>2622</v>
      </c>
      <c r="EL743" s="60">
        <v>10692</v>
      </c>
      <c r="EM743" s="60">
        <v>11815</v>
      </c>
      <c r="EN743" s="60">
        <v>20663</v>
      </c>
      <c r="EO743" s="60">
        <v>25805</v>
      </c>
      <c r="EP743" s="60">
        <v>2812</v>
      </c>
      <c r="EQ743" s="60">
        <v>6585</v>
      </c>
      <c r="ER743" s="60">
        <v>10026</v>
      </c>
      <c r="ES743" s="60">
        <v>642</v>
      </c>
      <c r="ET743" s="60">
        <v>1240</v>
      </c>
      <c r="EU743" s="60">
        <v>4862</v>
      </c>
      <c r="EV743" s="60">
        <v>5364</v>
      </c>
      <c r="EW743" s="60">
        <v>6186</v>
      </c>
      <c r="EX743" s="60">
        <v>16671</v>
      </c>
      <c r="EY743" s="60">
        <v>5039</v>
      </c>
      <c r="EZ743" s="60">
        <v>6958</v>
      </c>
      <c r="FA743" s="60">
        <v>10779</v>
      </c>
      <c r="FB743" s="60">
        <v>843</v>
      </c>
      <c r="FC743" s="60">
        <v>886</v>
      </c>
      <c r="FD743" s="60">
        <v>9387</v>
      </c>
      <c r="FE743" s="60">
        <v>8901</v>
      </c>
      <c r="FF743" s="60">
        <v>33023</v>
      </c>
      <c r="FG743" s="60">
        <v>7181</v>
      </c>
      <c r="FH743" s="60">
        <v>13270</v>
      </c>
      <c r="FI743" s="60">
        <v>1471</v>
      </c>
      <c r="FJ743" s="60">
        <v>3717</v>
      </c>
      <c r="FK743" s="60">
        <v>10009</v>
      </c>
      <c r="FL743" s="60">
        <v>6385</v>
      </c>
      <c r="FM743" s="60">
        <v>1250</v>
      </c>
      <c r="FN743" s="60">
        <v>2128</v>
      </c>
    </row>
    <row r="744" spans="1:170" ht="15.6" x14ac:dyDescent="0.3">
      <c r="A744" s="56">
        <v>1986</v>
      </c>
      <c r="B744" s="60">
        <v>1344</v>
      </c>
      <c r="C744" s="60">
        <v>1106</v>
      </c>
      <c r="D744" s="60">
        <v>3870</v>
      </c>
      <c r="E744" s="60">
        <v>21949</v>
      </c>
      <c r="F744" s="60">
        <v>11515</v>
      </c>
      <c r="G744" s="60">
        <v>10394</v>
      </c>
      <c r="H744" s="60">
        <v>25116</v>
      </c>
      <c r="I744" s="60">
        <v>24039</v>
      </c>
      <c r="J744" s="60">
        <v>8663</v>
      </c>
      <c r="K744" s="60">
        <v>1078</v>
      </c>
      <c r="L744" s="60">
        <v>24221</v>
      </c>
      <c r="M744" s="60">
        <v>1867</v>
      </c>
      <c r="N744" s="60">
        <v>1400</v>
      </c>
      <c r="O744" s="60">
        <v>944</v>
      </c>
      <c r="P744" s="60">
        <v>10170</v>
      </c>
      <c r="Q744" s="60">
        <v>6880</v>
      </c>
      <c r="R744" s="60">
        <v>7066</v>
      </c>
      <c r="S744" s="60">
        <v>11230</v>
      </c>
      <c r="T744" s="60">
        <v>3306</v>
      </c>
      <c r="U744" s="60">
        <v>8281</v>
      </c>
      <c r="V744" s="60">
        <v>12404</v>
      </c>
      <c r="W744" s="60">
        <v>3432</v>
      </c>
      <c r="X744" s="60">
        <v>1162</v>
      </c>
      <c r="Y744" s="60">
        <v>28472</v>
      </c>
      <c r="Z744" s="60">
        <v>30847.994256707087</v>
      </c>
      <c r="AA744" s="60">
        <v>8325</v>
      </c>
      <c r="AB744" s="60">
        <v>2748</v>
      </c>
      <c r="AC744" s="60">
        <v>2718</v>
      </c>
      <c r="AD744" s="60">
        <v>2683</v>
      </c>
      <c r="AE744" s="60">
        <v>923</v>
      </c>
      <c r="AF744" s="60">
        <v>4058</v>
      </c>
      <c r="AG744" s="60">
        <v>7071</v>
      </c>
      <c r="AH744" s="60">
        <v>1157</v>
      </c>
      <c r="AI744" s="60">
        <v>1766</v>
      </c>
      <c r="AJ744" s="60">
        <v>7087</v>
      </c>
      <c r="AK744" s="60">
        <v>13560</v>
      </c>
      <c r="AL744" s="60">
        <v>5075</v>
      </c>
      <c r="AM744" s="60">
        <v>12121</v>
      </c>
      <c r="AN744" s="60">
        <v>13211</v>
      </c>
      <c r="AO744" s="60">
        <v>24657</v>
      </c>
      <c r="AP744" s="60">
        <v>2743</v>
      </c>
      <c r="AQ744" s="60">
        <v>3107</v>
      </c>
      <c r="AR744" s="60">
        <v>28681</v>
      </c>
      <c r="AS744" s="60">
        <v>3682</v>
      </c>
      <c r="AT744" s="60">
        <v>5262</v>
      </c>
      <c r="AU744" s="60">
        <v>6452</v>
      </c>
      <c r="AV744" s="60">
        <v>3921</v>
      </c>
      <c r="AW744" s="60">
        <v>15242.980691686094</v>
      </c>
      <c r="AX744" s="60">
        <v>16866</v>
      </c>
      <c r="AY744" s="60">
        <v>920</v>
      </c>
      <c r="AZ744" s="60">
        <v>23621</v>
      </c>
      <c r="BA744" s="60">
        <v>25238</v>
      </c>
      <c r="BB744" s="60">
        <v>7818</v>
      </c>
      <c r="BC744" s="60">
        <v>23498</v>
      </c>
      <c r="BD744" s="60">
        <v>13839</v>
      </c>
      <c r="BE744" s="60">
        <v>1575</v>
      </c>
      <c r="BF744" s="60">
        <v>819</v>
      </c>
      <c r="BG744" s="60">
        <v>1422</v>
      </c>
      <c r="BH744" s="60">
        <v>1146</v>
      </c>
      <c r="BI744" s="60">
        <v>2534</v>
      </c>
      <c r="BJ744" s="60">
        <v>15047</v>
      </c>
      <c r="BK744" s="60">
        <v>5136</v>
      </c>
      <c r="BL744" s="60">
        <v>22823</v>
      </c>
      <c r="BM744" s="60">
        <v>2898</v>
      </c>
      <c r="BN744" s="60">
        <v>14416</v>
      </c>
      <c r="BO744" s="60">
        <v>1729</v>
      </c>
      <c r="BP744" s="60">
        <v>10678</v>
      </c>
      <c r="BQ744" s="60">
        <v>3269</v>
      </c>
      <c r="BR744" s="60">
        <v>1755</v>
      </c>
      <c r="BS744" s="60">
        <v>14768</v>
      </c>
      <c r="BT744" s="60">
        <v>5984</v>
      </c>
      <c r="BU744" s="60">
        <v>5992</v>
      </c>
      <c r="BV744" s="60">
        <v>27439</v>
      </c>
      <c r="BW744" s="60">
        <v>19160</v>
      </c>
      <c r="BX744" s="60">
        <v>23106</v>
      </c>
      <c r="BY744" s="60">
        <v>4884</v>
      </c>
      <c r="BZ744" s="60">
        <v>7973</v>
      </c>
      <c r="CA744" s="60">
        <v>24992</v>
      </c>
      <c r="CB744" s="60">
        <v>11576</v>
      </c>
      <c r="CC744" s="60">
        <v>1658</v>
      </c>
      <c r="CD744" s="60">
        <v>5413</v>
      </c>
      <c r="CE744" s="60">
        <v>1578</v>
      </c>
      <c r="CF744" s="60">
        <v>9756.2054506927034</v>
      </c>
      <c r="CG744" s="60">
        <v>13509</v>
      </c>
      <c r="CH744" s="60">
        <v>1409</v>
      </c>
      <c r="CI744" s="60">
        <v>5400</v>
      </c>
      <c r="CJ744" s="60">
        <v>3129</v>
      </c>
      <c r="CK744" s="60">
        <v>5370</v>
      </c>
      <c r="CL744" s="60">
        <v>4157</v>
      </c>
      <c r="CM744" s="60">
        <v>3607</v>
      </c>
      <c r="CN744" s="60">
        <v>1645</v>
      </c>
      <c r="CO744" s="60">
        <v>13667</v>
      </c>
      <c r="CP744" s="60">
        <v>30051</v>
      </c>
      <c r="CQ744" s="60">
        <v>14539</v>
      </c>
      <c r="CR744" s="60">
        <v>3977</v>
      </c>
      <c r="CS744" s="60">
        <v>9937</v>
      </c>
      <c r="CT744" s="60">
        <v>1267</v>
      </c>
      <c r="CU744" s="61">
        <v>9283</v>
      </c>
      <c r="CV744" s="60">
        <v>10551</v>
      </c>
      <c r="CW744" s="60">
        <v>1138</v>
      </c>
      <c r="CX744" s="60">
        <v>10584</v>
      </c>
      <c r="CY744" s="60">
        <v>1465</v>
      </c>
      <c r="CZ744" s="60">
        <v>8021</v>
      </c>
      <c r="DA744" s="60">
        <v>2142</v>
      </c>
      <c r="DB744" s="60">
        <v>1479</v>
      </c>
      <c r="DC744" s="60">
        <v>1553</v>
      </c>
      <c r="DD744" s="60">
        <v>9001</v>
      </c>
      <c r="DE744" s="60">
        <v>936</v>
      </c>
      <c r="DF744" s="60">
        <v>6543</v>
      </c>
      <c r="DG744" s="60">
        <v>5530</v>
      </c>
      <c r="DH744" s="60">
        <v>969</v>
      </c>
      <c r="DI744" s="60">
        <v>1610</v>
      </c>
      <c r="DJ744" s="60">
        <v>3011</v>
      </c>
      <c r="DK744" s="60">
        <v>24893</v>
      </c>
      <c r="DL744" s="60">
        <v>28504</v>
      </c>
      <c r="DM744" s="60">
        <v>1218</v>
      </c>
      <c r="DN744" s="60">
        <v>22124</v>
      </c>
      <c r="DO744" s="60">
        <v>10268</v>
      </c>
      <c r="DP744" s="60">
        <v>2302</v>
      </c>
      <c r="DQ744" s="60">
        <v>7578</v>
      </c>
      <c r="DR744" s="60">
        <v>6290</v>
      </c>
      <c r="DS744" s="60">
        <v>3161</v>
      </c>
      <c r="DT744" s="60">
        <v>9240</v>
      </c>
      <c r="DU744" s="60">
        <v>14304</v>
      </c>
      <c r="DV744" s="60"/>
      <c r="DW744" s="60">
        <v>13774</v>
      </c>
      <c r="DX744" s="60">
        <v>4854</v>
      </c>
      <c r="DY744" s="60">
        <v>5330</v>
      </c>
      <c r="DZ744" s="60">
        <v>12881</v>
      </c>
      <c r="EA744" s="60">
        <v>6718.4446262881429</v>
      </c>
      <c r="EB744" s="60">
        <v>12694</v>
      </c>
      <c r="EC744" s="60">
        <v>1642</v>
      </c>
      <c r="ED744" s="60">
        <v>12897</v>
      </c>
      <c r="EE744" s="60">
        <v>1286</v>
      </c>
      <c r="EF744" s="60">
        <v>2031</v>
      </c>
      <c r="EG744" s="60">
        <v>16831</v>
      </c>
      <c r="EH744" s="60">
        <v>1597</v>
      </c>
      <c r="EI744" s="60">
        <v>3327</v>
      </c>
      <c r="EJ744" s="60">
        <v>11180</v>
      </c>
      <c r="EK744" s="60">
        <v>2418</v>
      </c>
      <c r="EL744" s="60">
        <v>11035</v>
      </c>
      <c r="EM744" s="60">
        <v>12242</v>
      </c>
      <c r="EN744" s="60">
        <v>21122</v>
      </c>
      <c r="EO744" s="60">
        <v>26309</v>
      </c>
      <c r="EP744" s="60">
        <v>3210</v>
      </c>
      <c r="EQ744" s="60">
        <v>6601</v>
      </c>
      <c r="ER744" s="60">
        <v>9200</v>
      </c>
      <c r="ES744" s="60">
        <v>662</v>
      </c>
      <c r="ET744" s="60">
        <v>1237</v>
      </c>
      <c r="EU744" s="60">
        <v>5053</v>
      </c>
      <c r="EV744" s="60">
        <v>5319</v>
      </c>
      <c r="EW744" s="60">
        <v>6204</v>
      </c>
      <c r="EX744" s="60">
        <v>15871</v>
      </c>
      <c r="EY744" s="60">
        <v>4841</v>
      </c>
      <c r="EZ744" s="60">
        <v>7323</v>
      </c>
      <c r="FA744" s="60">
        <v>11918</v>
      </c>
      <c r="FB744" s="60">
        <v>845</v>
      </c>
      <c r="FC744" s="60">
        <v>858</v>
      </c>
      <c r="FD744" s="60">
        <v>9408</v>
      </c>
      <c r="FE744" s="60">
        <v>9628</v>
      </c>
      <c r="FF744" s="60">
        <v>33850</v>
      </c>
      <c r="FG744" s="60">
        <v>6904</v>
      </c>
      <c r="FH744" s="60">
        <v>13751</v>
      </c>
      <c r="FI744" s="60">
        <v>1481</v>
      </c>
      <c r="FJ744" s="60">
        <v>3684</v>
      </c>
      <c r="FK744" s="60">
        <v>10299</v>
      </c>
      <c r="FL744" s="60">
        <v>6236</v>
      </c>
      <c r="FM744" s="60">
        <v>1215</v>
      </c>
      <c r="FN744" s="60">
        <v>2107</v>
      </c>
    </row>
    <row r="745" spans="1:170" ht="15.6" x14ac:dyDescent="0.3">
      <c r="A745" s="56">
        <v>1987</v>
      </c>
      <c r="B745" s="60">
        <v>1211</v>
      </c>
      <c r="C745" s="60">
        <v>1211</v>
      </c>
      <c r="D745" s="60">
        <v>3894</v>
      </c>
      <c r="E745" s="60">
        <v>21487</v>
      </c>
      <c r="F745" s="60">
        <v>11633</v>
      </c>
      <c r="G745" s="60">
        <v>9789</v>
      </c>
      <c r="H745" s="60">
        <v>25971</v>
      </c>
      <c r="I745" s="60">
        <v>24409</v>
      </c>
      <c r="J745" s="60">
        <v>8995</v>
      </c>
      <c r="K745" s="60">
        <v>1095</v>
      </c>
      <c r="L745" s="60">
        <v>24772</v>
      </c>
      <c r="M745" s="60">
        <v>1782</v>
      </c>
      <c r="N745" s="60">
        <v>1336</v>
      </c>
      <c r="O745" s="60">
        <v>960</v>
      </c>
      <c r="P745" s="60">
        <v>10173</v>
      </c>
      <c r="Q745" s="60">
        <v>6786</v>
      </c>
      <c r="R745" s="60">
        <v>6886</v>
      </c>
      <c r="S745" s="60">
        <v>11297</v>
      </c>
      <c r="T745" s="60">
        <v>3330</v>
      </c>
      <c r="U745" s="60">
        <v>8402</v>
      </c>
      <c r="V745" s="60">
        <v>12683</v>
      </c>
      <c r="W745" s="60">
        <v>3601</v>
      </c>
      <c r="X745" s="60">
        <v>1079</v>
      </c>
      <c r="Y745" s="60">
        <v>29246</v>
      </c>
      <c r="Z745" s="60">
        <v>31774.371159306469</v>
      </c>
      <c r="AA745" s="60">
        <v>8721</v>
      </c>
      <c r="AB745" s="60">
        <v>2931</v>
      </c>
      <c r="AC745" s="60">
        <v>2579</v>
      </c>
      <c r="AD745" s="60">
        <v>2471</v>
      </c>
      <c r="AE745" s="60">
        <v>918</v>
      </c>
      <c r="AF745" s="60">
        <v>3953</v>
      </c>
      <c r="AG745" s="60">
        <v>7296</v>
      </c>
      <c r="AH745" s="60">
        <v>1149</v>
      </c>
      <c r="AI745" s="60">
        <v>1817</v>
      </c>
      <c r="AJ745" s="60">
        <v>7221</v>
      </c>
      <c r="AK745" s="60">
        <v>13603</v>
      </c>
      <c r="AL745" s="60">
        <v>4887</v>
      </c>
      <c r="AM745" s="60">
        <v>12792</v>
      </c>
      <c r="AN745" s="60">
        <v>13514</v>
      </c>
      <c r="AO745" s="60">
        <v>25027</v>
      </c>
      <c r="AP745" s="60">
        <v>2670</v>
      </c>
      <c r="AQ745" s="60">
        <v>3370</v>
      </c>
      <c r="AR745" s="60">
        <v>28728</v>
      </c>
      <c r="AS745" s="60">
        <v>3877</v>
      </c>
      <c r="AT745" s="60">
        <v>5088</v>
      </c>
      <c r="AU745" s="60">
        <v>5893</v>
      </c>
      <c r="AV745" s="60">
        <v>3929</v>
      </c>
      <c r="AW745" s="60">
        <v>16273.085083913356</v>
      </c>
      <c r="AX745" s="60">
        <v>16898</v>
      </c>
      <c r="AY745" s="60">
        <v>980</v>
      </c>
      <c r="AZ745" s="60">
        <v>24519</v>
      </c>
      <c r="BA745" s="60">
        <v>25756</v>
      </c>
      <c r="BB745" s="60">
        <v>6320</v>
      </c>
      <c r="BC745" s="60">
        <v>24536</v>
      </c>
      <c r="BD745" s="60">
        <v>13707</v>
      </c>
      <c r="BE745" s="60">
        <v>1605</v>
      </c>
      <c r="BF745" s="60">
        <v>826</v>
      </c>
      <c r="BG745" s="60">
        <v>1406</v>
      </c>
      <c r="BH745" s="60">
        <v>1183</v>
      </c>
      <c r="BI745" s="60">
        <v>2579</v>
      </c>
      <c r="BJ745" s="60">
        <v>14944</v>
      </c>
      <c r="BK745" s="60">
        <v>5098</v>
      </c>
      <c r="BL745" s="60">
        <v>25414</v>
      </c>
      <c r="BM745" s="60">
        <v>2970</v>
      </c>
      <c r="BN745" s="60">
        <v>14362</v>
      </c>
      <c r="BO745" s="60">
        <v>1682</v>
      </c>
      <c r="BP745" s="60">
        <v>10861</v>
      </c>
      <c r="BQ745" s="60">
        <v>3370</v>
      </c>
      <c r="BR745" s="60">
        <v>1793</v>
      </c>
      <c r="BS745" s="60">
        <v>15458</v>
      </c>
      <c r="BT745" s="60">
        <v>5713</v>
      </c>
      <c r="BU745" s="60">
        <v>6052</v>
      </c>
      <c r="BV745" s="60">
        <v>29576</v>
      </c>
      <c r="BW745" s="60">
        <v>20196</v>
      </c>
      <c r="BX745" s="60">
        <v>23824</v>
      </c>
      <c r="BY745" s="60">
        <v>5254</v>
      </c>
      <c r="BZ745" s="60">
        <v>7911</v>
      </c>
      <c r="CA745" s="60">
        <v>25904</v>
      </c>
      <c r="CB745" s="60">
        <v>11389</v>
      </c>
      <c r="CC745" s="60">
        <v>1698</v>
      </c>
      <c r="CD745" s="60">
        <v>5241</v>
      </c>
      <c r="CE745" s="60">
        <v>1490</v>
      </c>
      <c r="CF745" s="60">
        <v>10864.97413160522</v>
      </c>
      <c r="CG745" s="60">
        <v>12416</v>
      </c>
      <c r="CH745" s="60">
        <v>1350</v>
      </c>
      <c r="CI745" s="60">
        <v>6202</v>
      </c>
      <c r="CJ745" s="60">
        <v>3084</v>
      </c>
      <c r="CK745" s="60">
        <v>4465</v>
      </c>
      <c r="CL745" s="60">
        <v>4224</v>
      </c>
      <c r="CM745" s="60">
        <v>3590</v>
      </c>
      <c r="CN745" s="60">
        <v>1621</v>
      </c>
      <c r="CO745" s="60">
        <v>13831</v>
      </c>
      <c r="CP745" s="60">
        <v>30533</v>
      </c>
      <c r="CQ745" s="60">
        <v>14360</v>
      </c>
      <c r="CR745" s="60">
        <v>3790</v>
      </c>
      <c r="CS745" s="60">
        <v>9852</v>
      </c>
      <c r="CT745" s="60">
        <v>1258</v>
      </c>
      <c r="CU745" s="61">
        <v>9256</v>
      </c>
      <c r="CV745" s="60">
        <v>10385</v>
      </c>
      <c r="CW745" s="60">
        <v>1138</v>
      </c>
      <c r="CX745" s="60">
        <v>10943</v>
      </c>
      <c r="CY745" s="60">
        <v>1382</v>
      </c>
      <c r="CZ745" s="60">
        <v>7592</v>
      </c>
      <c r="DA745" s="60">
        <v>2168</v>
      </c>
      <c r="DB745" s="60">
        <v>1562</v>
      </c>
      <c r="DC745" s="60">
        <v>1551</v>
      </c>
      <c r="DD745" s="60">
        <v>9840</v>
      </c>
      <c r="DE745" s="60">
        <v>905</v>
      </c>
      <c r="DF745" s="60">
        <v>6723</v>
      </c>
      <c r="DG745" s="60">
        <v>5595</v>
      </c>
      <c r="DH745" s="60">
        <v>912</v>
      </c>
      <c r="DI745" s="60">
        <v>1556</v>
      </c>
      <c r="DJ745" s="60">
        <v>2922</v>
      </c>
      <c r="DK745" s="60">
        <v>25085</v>
      </c>
      <c r="DL745" s="60">
        <v>28953</v>
      </c>
      <c r="DM745" s="60">
        <v>1208</v>
      </c>
      <c r="DN745" s="60">
        <v>22142</v>
      </c>
      <c r="DO745" s="60">
        <v>10699</v>
      </c>
      <c r="DP745" s="60">
        <v>2364</v>
      </c>
      <c r="DQ745" s="60">
        <v>7653</v>
      </c>
      <c r="DR745" s="60">
        <v>6682</v>
      </c>
      <c r="DS745" s="60">
        <v>3218</v>
      </c>
      <c r="DT745" s="60">
        <v>9059</v>
      </c>
      <c r="DU745" s="60">
        <v>14870</v>
      </c>
      <c r="DV745" s="60"/>
      <c r="DW745" s="60">
        <v>14641</v>
      </c>
      <c r="DX745" s="60">
        <v>4919</v>
      </c>
      <c r="DY745" s="60">
        <v>5004</v>
      </c>
      <c r="DZ745" s="60">
        <v>12819</v>
      </c>
      <c r="EA745" s="60">
        <v>6551.8990438801602</v>
      </c>
      <c r="EB745" s="60">
        <v>12597</v>
      </c>
      <c r="EC745" s="60">
        <v>1586</v>
      </c>
      <c r="ED745" s="60">
        <v>12919</v>
      </c>
      <c r="EE745" s="60">
        <v>1288</v>
      </c>
      <c r="EF745" s="60">
        <v>2048</v>
      </c>
      <c r="EG745" s="60">
        <v>18345</v>
      </c>
      <c r="EH745" s="60">
        <v>1624</v>
      </c>
      <c r="EI745" s="60">
        <v>3351</v>
      </c>
      <c r="EJ745" s="60">
        <v>10973</v>
      </c>
      <c r="EK745" s="60">
        <v>2299</v>
      </c>
      <c r="EL745" s="60">
        <v>11081</v>
      </c>
      <c r="EM745" s="60">
        <v>12473</v>
      </c>
      <c r="EN745" s="60">
        <v>20851</v>
      </c>
      <c r="EO745" s="60">
        <v>27016</v>
      </c>
      <c r="EP745" s="60">
        <v>3403</v>
      </c>
      <c r="EQ745" s="60">
        <v>6827</v>
      </c>
      <c r="ER745" s="60">
        <v>9055</v>
      </c>
      <c r="ES745" s="60">
        <v>663</v>
      </c>
      <c r="ET745" s="60">
        <v>1165</v>
      </c>
      <c r="EU745" s="60">
        <v>5453</v>
      </c>
      <c r="EV745" s="60">
        <v>5040</v>
      </c>
      <c r="EW745" s="60">
        <v>6194</v>
      </c>
      <c r="EX745" s="60">
        <v>14929</v>
      </c>
      <c r="EY745" s="60">
        <v>5043</v>
      </c>
      <c r="EZ745" s="60">
        <v>7838</v>
      </c>
      <c r="FA745" s="60">
        <v>13705</v>
      </c>
      <c r="FB745" s="60">
        <v>859</v>
      </c>
      <c r="FC745" s="60">
        <v>877</v>
      </c>
      <c r="FD745" s="60">
        <v>9648</v>
      </c>
      <c r="FE745" s="60">
        <v>10305</v>
      </c>
      <c r="FF745" s="60">
        <v>34730</v>
      </c>
      <c r="FG745" s="60">
        <v>6680</v>
      </c>
      <c r="FH745" s="60">
        <v>13866</v>
      </c>
      <c r="FI745" s="60">
        <v>1500</v>
      </c>
      <c r="FJ745" s="60">
        <v>3712</v>
      </c>
      <c r="FK745" s="60">
        <v>10119</v>
      </c>
      <c r="FL745" s="60">
        <v>6212</v>
      </c>
      <c r="FM745" s="60">
        <v>1203</v>
      </c>
      <c r="FN745" s="60">
        <v>2004</v>
      </c>
    </row>
    <row r="746" spans="1:170" ht="15.6" x14ac:dyDescent="0.3">
      <c r="A746" s="56">
        <v>1988</v>
      </c>
      <c r="B746" s="60">
        <v>1101</v>
      </c>
      <c r="C746" s="60">
        <v>1360</v>
      </c>
      <c r="D746" s="60">
        <v>3920</v>
      </c>
      <c r="E746" s="60">
        <v>20215</v>
      </c>
      <c r="F746" s="60">
        <v>11244</v>
      </c>
      <c r="G746" s="60">
        <v>9301</v>
      </c>
      <c r="H746" s="60">
        <v>26702</v>
      </c>
      <c r="I746" s="60">
        <v>25112</v>
      </c>
      <c r="J746" s="60">
        <v>9328</v>
      </c>
      <c r="K746" s="60">
        <v>1119</v>
      </c>
      <c r="L746" s="60">
        <v>25905</v>
      </c>
      <c r="M746" s="60">
        <v>1780</v>
      </c>
      <c r="N746" s="60">
        <v>1403</v>
      </c>
      <c r="O746" s="60">
        <v>964</v>
      </c>
      <c r="P746" s="60">
        <v>10098</v>
      </c>
      <c r="Q746" s="60">
        <v>6802</v>
      </c>
      <c r="R746" s="60">
        <v>6668</v>
      </c>
      <c r="S746" s="60">
        <v>11198</v>
      </c>
      <c r="T746" s="60">
        <v>3386</v>
      </c>
      <c r="U746" s="60">
        <v>8230</v>
      </c>
      <c r="V746" s="60">
        <v>13087</v>
      </c>
      <c r="W746" s="60">
        <v>3920</v>
      </c>
      <c r="X746" s="60">
        <v>1073</v>
      </c>
      <c r="Y746" s="60">
        <v>30275</v>
      </c>
      <c r="Z746" s="60">
        <v>32482.907670273398</v>
      </c>
      <c r="AA746" s="60">
        <v>9199</v>
      </c>
      <c r="AB746" s="60">
        <v>3045</v>
      </c>
      <c r="AC746" s="60">
        <v>2444</v>
      </c>
      <c r="AD746" s="60">
        <v>2287</v>
      </c>
      <c r="AE746" s="60">
        <v>894</v>
      </c>
      <c r="AF746" s="60">
        <v>3908</v>
      </c>
      <c r="AG746" s="60">
        <v>7442</v>
      </c>
      <c r="AH746" s="60">
        <v>1152</v>
      </c>
      <c r="AI746" s="60">
        <v>1898</v>
      </c>
      <c r="AJ746" s="60">
        <v>7270</v>
      </c>
      <c r="AK746" s="60">
        <v>13882</v>
      </c>
      <c r="AL746" s="60">
        <v>4994</v>
      </c>
      <c r="AM746" s="60">
        <v>13748</v>
      </c>
      <c r="AN746" s="60">
        <v>13791</v>
      </c>
      <c r="AO746" s="60">
        <v>25759</v>
      </c>
      <c r="AP746" s="60">
        <v>2652</v>
      </c>
      <c r="AQ746" s="60">
        <v>3687</v>
      </c>
      <c r="AR746" s="60">
        <v>29049</v>
      </c>
      <c r="AS746" s="60">
        <v>3821</v>
      </c>
      <c r="AT746" s="60">
        <v>4850</v>
      </c>
      <c r="AU746" s="60">
        <v>6357</v>
      </c>
      <c r="AV746" s="60">
        <v>4001</v>
      </c>
      <c r="AW746" s="60">
        <v>17275.507552334802</v>
      </c>
      <c r="AX746" s="60">
        <v>17661</v>
      </c>
      <c r="AY746" s="60">
        <v>969</v>
      </c>
      <c r="AZ746" s="60">
        <v>25644</v>
      </c>
      <c r="BA746" s="60">
        <v>26763</v>
      </c>
      <c r="BB746" s="60">
        <v>6982</v>
      </c>
      <c r="BC746" s="60">
        <v>25679</v>
      </c>
      <c r="BD746" s="60">
        <v>14665</v>
      </c>
      <c r="BE746" s="60">
        <v>1648</v>
      </c>
      <c r="BF746" s="60">
        <v>856</v>
      </c>
      <c r="BG746" s="60">
        <v>1417</v>
      </c>
      <c r="BH746" s="60">
        <v>1235</v>
      </c>
      <c r="BI746" s="60">
        <v>2577</v>
      </c>
      <c r="BJ746" s="60">
        <v>15596</v>
      </c>
      <c r="BK746" s="60">
        <v>5086</v>
      </c>
      <c r="BL746" s="60">
        <v>27063</v>
      </c>
      <c r="BM746" s="60">
        <v>3009</v>
      </c>
      <c r="BN746" s="60">
        <v>14207</v>
      </c>
      <c r="BO746" s="60">
        <v>1701</v>
      </c>
      <c r="BP746" s="60">
        <v>11207</v>
      </c>
      <c r="BQ746" s="60">
        <v>3500</v>
      </c>
      <c r="BR746" s="60">
        <v>1938</v>
      </c>
      <c r="BS746" s="60">
        <v>16313</v>
      </c>
      <c r="BT746" s="60">
        <v>5249</v>
      </c>
      <c r="BU746" s="60">
        <v>4635</v>
      </c>
      <c r="BV746" s="60">
        <v>28934</v>
      </c>
      <c r="BW746" s="60">
        <v>20256</v>
      </c>
      <c r="BX746" s="60">
        <v>24743</v>
      </c>
      <c r="BY746" s="60">
        <v>5397</v>
      </c>
      <c r="BZ746" s="60">
        <v>7571</v>
      </c>
      <c r="CA746" s="60">
        <v>27393</v>
      </c>
      <c r="CB746" s="60">
        <v>12256</v>
      </c>
      <c r="CC746" s="60">
        <v>1741</v>
      </c>
      <c r="CD746" s="60">
        <v>5679</v>
      </c>
      <c r="CE746" s="60">
        <v>1473</v>
      </c>
      <c r="CF746" s="60">
        <v>12039.9457868355</v>
      </c>
      <c r="CG746" s="60">
        <v>12317</v>
      </c>
      <c r="CH746" s="60">
        <v>1286</v>
      </c>
      <c r="CI746" s="60">
        <v>4385</v>
      </c>
      <c r="CJ746" s="60">
        <v>3070</v>
      </c>
      <c r="CK746" s="60">
        <v>4670</v>
      </c>
      <c r="CL746" s="60">
        <v>4779</v>
      </c>
      <c r="CM746" s="60">
        <v>3633</v>
      </c>
      <c r="CN746" s="60">
        <v>1736</v>
      </c>
      <c r="CO746" s="60">
        <v>14851</v>
      </c>
      <c r="CP746" s="60">
        <v>33351</v>
      </c>
      <c r="CQ746" s="60">
        <v>14875</v>
      </c>
      <c r="CR746" s="60">
        <v>4077</v>
      </c>
      <c r="CS746" s="60">
        <v>9731</v>
      </c>
      <c r="CT746" s="60">
        <v>1240</v>
      </c>
      <c r="CU746" s="61">
        <v>9193</v>
      </c>
      <c r="CV746" s="60">
        <v>10034</v>
      </c>
      <c r="CW746" s="60">
        <v>1116</v>
      </c>
      <c r="CX746" s="60">
        <v>11765</v>
      </c>
      <c r="CY746" s="60">
        <v>1207</v>
      </c>
      <c r="CZ746" s="60">
        <v>7299</v>
      </c>
      <c r="DA746" s="60">
        <v>2227</v>
      </c>
      <c r="DB746" s="60">
        <v>1701</v>
      </c>
      <c r="DC746" s="60">
        <v>1533</v>
      </c>
      <c r="DD746" s="60">
        <v>10418</v>
      </c>
      <c r="DE746" s="60">
        <v>872</v>
      </c>
      <c r="DF746" s="60">
        <v>7144</v>
      </c>
      <c r="DG746" s="60">
        <v>5386</v>
      </c>
      <c r="DH746" s="60">
        <v>939</v>
      </c>
      <c r="DI746" s="60">
        <v>1667</v>
      </c>
      <c r="DJ746" s="60">
        <v>2498</v>
      </c>
      <c r="DK746" s="60">
        <v>25574</v>
      </c>
      <c r="DL746" s="60">
        <v>28786</v>
      </c>
      <c r="DM746" s="60">
        <v>1269</v>
      </c>
      <c r="DN746" s="60">
        <v>22022</v>
      </c>
      <c r="DO746" s="60">
        <v>10633</v>
      </c>
      <c r="DP746" s="60">
        <v>2442</v>
      </c>
      <c r="DQ746" s="60">
        <v>6743</v>
      </c>
      <c r="DR746" s="60">
        <v>6003</v>
      </c>
      <c r="DS746" s="60">
        <v>3355</v>
      </c>
      <c r="DT746" s="60">
        <v>9228</v>
      </c>
      <c r="DU746" s="60">
        <v>15701</v>
      </c>
      <c r="DV746" s="60"/>
      <c r="DW746" s="60">
        <v>15729</v>
      </c>
      <c r="DX746" s="60">
        <v>5082</v>
      </c>
      <c r="DY746" s="60">
        <v>4745</v>
      </c>
      <c r="DZ746" s="60">
        <v>12492</v>
      </c>
      <c r="EA746" s="60">
        <v>6511.9561090651932</v>
      </c>
      <c r="EB746" s="60">
        <v>12720</v>
      </c>
      <c r="EC746" s="60">
        <v>1538</v>
      </c>
      <c r="ED746" s="60">
        <v>12795</v>
      </c>
      <c r="EE746" s="60">
        <v>1282</v>
      </c>
      <c r="EF746" s="60">
        <v>2085</v>
      </c>
      <c r="EG746" s="60">
        <v>19853</v>
      </c>
      <c r="EH746" s="60">
        <v>1626</v>
      </c>
      <c r="EI746" s="60">
        <v>3344</v>
      </c>
      <c r="EJ746" s="60">
        <v>10793</v>
      </c>
      <c r="EK746" s="60">
        <v>2295</v>
      </c>
      <c r="EL746" s="60">
        <v>11226</v>
      </c>
      <c r="EM746" s="60">
        <v>12659</v>
      </c>
      <c r="EN746" s="60">
        <v>20083</v>
      </c>
      <c r="EO746" s="60">
        <v>27468</v>
      </c>
      <c r="EP746" s="60">
        <v>3492</v>
      </c>
      <c r="EQ746" s="60">
        <v>7114</v>
      </c>
      <c r="ER746" s="60">
        <v>9913</v>
      </c>
      <c r="ES746" s="60">
        <v>692</v>
      </c>
      <c r="ET746" s="60">
        <v>1239</v>
      </c>
      <c r="EU746" s="60">
        <v>6089</v>
      </c>
      <c r="EV746" s="60">
        <v>5515</v>
      </c>
      <c r="EW746" s="60">
        <v>6601</v>
      </c>
      <c r="EX746" s="60">
        <v>14198</v>
      </c>
      <c r="EY746" s="60">
        <v>4940</v>
      </c>
      <c r="EZ746" s="60">
        <v>8019</v>
      </c>
      <c r="FA746" s="60">
        <v>14183</v>
      </c>
      <c r="FB746" s="60">
        <v>867</v>
      </c>
      <c r="FC746" s="60">
        <v>902</v>
      </c>
      <c r="FD746" s="60">
        <v>9704</v>
      </c>
      <c r="FE746" s="60">
        <v>10256</v>
      </c>
      <c r="FF746" s="60">
        <v>35863</v>
      </c>
      <c r="FG746" s="60">
        <v>7101</v>
      </c>
      <c r="FH746" s="60">
        <v>14308</v>
      </c>
      <c r="FI746" s="60">
        <v>1556</v>
      </c>
      <c r="FJ746" s="60">
        <v>3747</v>
      </c>
      <c r="FK746" s="60">
        <v>9884</v>
      </c>
      <c r="FL746" s="60">
        <v>6319</v>
      </c>
      <c r="FM746" s="60">
        <v>1239</v>
      </c>
      <c r="FN746" s="60">
        <v>2114</v>
      </c>
    </row>
    <row r="747" spans="1:170" ht="15.6" x14ac:dyDescent="0.3">
      <c r="A747" s="56">
        <v>1989</v>
      </c>
      <c r="B747" s="60">
        <v>999</v>
      </c>
      <c r="C747" s="60">
        <v>1360</v>
      </c>
      <c r="D747" s="60">
        <v>3948</v>
      </c>
      <c r="E747" s="60">
        <v>21072</v>
      </c>
      <c r="F747" s="60">
        <v>10393</v>
      </c>
      <c r="G747" s="60">
        <v>10525</v>
      </c>
      <c r="H747" s="60">
        <v>27407</v>
      </c>
      <c r="I747" s="60">
        <v>26078</v>
      </c>
      <c r="J747" s="60">
        <v>8421</v>
      </c>
      <c r="K747" s="60">
        <v>1111</v>
      </c>
      <c r="L747" s="60">
        <v>26690</v>
      </c>
      <c r="M747" s="60">
        <v>1715</v>
      </c>
      <c r="N747" s="60">
        <v>1342</v>
      </c>
      <c r="O747" s="60">
        <v>966</v>
      </c>
      <c r="P747" s="60">
        <v>9908</v>
      </c>
      <c r="Q747" s="60">
        <v>6751</v>
      </c>
      <c r="R747" s="60">
        <v>6711</v>
      </c>
      <c r="S747" s="60">
        <v>11893</v>
      </c>
      <c r="T747" s="60">
        <v>3408</v>
      </c>
      <c r="U747" s="60">
        <v>8333</v>
      </c>
      <c r="V747" s="60">
        <v>13498</v>
      </c>
      <c r="W747" s="60">
        <v>5066</v>
      </c>
      <c r="X747" s="60">
        <v>1070</v>
      </c>
      <c r="Y747" s="60">
        <v>30458</v>
      </c>
      <c r="Z747" s="60">
        <v>33315.586770405716</v>
      </c>
      <c r="AA747" s="60">
        <v>10005</v>
      </c>
      <c r="AB747" s="60">
        <v>3022</v>
      </c>
      <c r="AC747" s="60">
        <v>2343</v>
      </c>
      <c r="AD747" s="60">
        <v>2021</v>
      </c>
      <c r="AE747" s="60">
        <v>861</v>
      </c>
      <c r="AF747" s="60">
        <v>3865</v>
      </c>
      <c r="AG747" s="60">
        <v>7533</v>
      </c>
      <c r="AH747" s="60">
        <v>1108</v>
      </c>
      <c r="AI747" s="60">
        <v>1980</v>
      </c>
      <c r="AJ747" s="60">
        <v>7489</v>
      </c>
      <c r="AK747" s="60">
        <v>13976</v>
      </c>
      <c r="AL747" s="60">
        <v>4991</v>
      </c>
      <c r="AM747" s="60">
        <v>14712</v>
      </c>
      <c r="AN747" s="60">
        <v>14027</v>
      </c>
      <c r="AO747" s="60">
        <v>26393</v>
      </c>
      <c r="AP747" s="60">
        <v>2436</v>
      </c>
      <c r="AQ747" s="60">
        <v>3714</v>
      </c>
      <c r="AR747" s="60">
        <v>29108</v>
      </c>
      <c r="AS747" s="60">
        <v>4219</v>
      </c>
      <c r="AT747" s="60">
        <v>4889</v>
      </c>
      <c r="AU747" s="60">
        <v>6207</v>
      </c>
      <c r="AV747" s="60">
        <v>4030</v>
      </c>
      <c r="AW747" s="60">
        <v>18360.350662690114</v>
      </c>
      <c r="AX747" s="60">
        <v>18779</v>
      </c>
      <c r="AY747" s="60">
        <v>956</v>
      </c>
      <c r="AZ747" s="60">
        <v>27012</v>
      </c>
      <c r="BA747" s="60">
        <v>27576</v>
      </c>
      <c r="BB747" s="60">
        <v>7422</v>
      </c>
      <c r="BC747" s="60">
        <v>26164</v>
      </c>
      <c r="BD747" s="60">
        <v>14161</v>
      </c>
      <c r="BE747" s="60">
        <v>1685</v>
      </c>
      <c r="BF747" s="60">
        <v>869</v>
      </c>
      <c r="BG747" s="60">
        <v>1407</v>
      </c>
      <c r="BH747" s="60">
        <v>1259</v>
      </c>
      <c r="BI747" s="60">
        <v>2479</v>
      </c>
      <c r="BJ747" s="60">
        <v>16117</v>
      </c>
      <c r="BK747" s="60">
        <v>5144</v>
      </c>
      <c r="BL747" s="60">
        <v>27377</v>
      </c>
      <c r="BM747" s="60">
        <v>3045</v>
      </c>
      <c r="BN747" s="60">
        <v>13959</v>
      </c>
      <c r="BO747" s="60">
        <v>1619</v>
      </c>
      <c r="BP747" s="60">
        <v>11003</v>
      </c>
      <c r="BQ747" s="60">
        <v>3747</v>
      </c>
      <c r="BR747" s="60">
        <v>2024</v>
      </c>
      <c r="BS747" s="60">
        <v>17343</v>
      </c>
      <c r="BT747" s="60">
        <v>5303</v>
      </c>
      <c r="BU747" s="60">
        <v>4098</v>
      </c>
      <c r="BV747" s="60">
        <v>28652</v>
      </c>
      <c r="BW747" s="60">
        <v>20091</v>
      </c>
      <c r="BX747" s="60">
        <v>25454</v>
      </c>
      <c r="BY747" s="60">
        <v>5748</v>
      </c>
      <c r="BZ747" s="60">
        <v>6540</v>
      </c>
      <c r="CA747" s="60">
        <v>28601</v>
      </c>
      <c r="CB747" s="60">
        <v>12153</v>
      </c>
      <c r="CC747" s="60">
        <v>1761</v>
      </c>
      <c r="CD747" s="60">
        <v>5719</v>
      </c>
      <c r="CE747" s="60">
        <v>1455</v>
      </c>
      <c r="CF747" s="60">
        <v>12759.489612075165</v>
      </c>
      <c r="CG747" s="60">
        <v>12701</v>
      </c>
      <c r="CH747" s="60">
        <v>1428</v>
      </c>
      <c r="CI747" s="60">
        <v>2488</v>
      </c>
      <c r="CJ747" s="60">
        <v>3054</v>
      </c>
      <c r="CK747" s="60">
        <v>4873</v>
      </c>
      <c r="CL747" s="60">
        <v>5093</v>
      </c>
      <c r="CM747" s="60">
        <v>3677</v>
      </c>
      <c r="CN747" s="60">
        <v>1804</v>
      </c>
      <c r="CO747" s="60">
        <v>14693</v>
      </c>
      <c r="CP747" s="60">
        <v>36442</v>
      </c>
      <c r="CQ747" s="60">
        <v>15661</v>
      </c>
      <c r="CR747" s="60">
        <v>4073</v>
      </c>
      <c r="CS747" s="60">
        <v>10288</v>
      </c>
      <c r="CT747" s="60">
        <v>1251</v>
      </c>
      <c r="CU747" s="61">
        <v>9392</v>
      </c>
      <c r="CV747" s="60">
        <v>10206</v>
      </c>
      <c r="CW747" s="60">
        <v>1205</v>
      </c>
      <c r="CX747" s="60">
        <v>12607</v>
      </c>
      <c r="CY747" s="60">
        <v>1234</v>
      </c>
      <c r="CZ747" s="60">
        <v>7278</v>
      </c>
      <c r="DA747" s="60">
        <v>2232</v>
      </c>
      <c r="DB747" s="60">
        <v>1776</v>
      </c>
      <c r="DC747" s="60">
        <v>1559</v>
      </c>
      <c r="DD747" s="60">
        <v>10806</v>
      </c>
      <c r="DE747" s="60">
        <v>864</v>
      </c>
      <c r="DF747" s="60">
        <v>7634</v>
      </c>
      <c r="DG747" s="60">
        <v>5208</v>
      </c>
      <c r="DH747" s="60">
        <v>915</v>
      </c>
      <c r="DI747" s="60">
        <v>1729</v>
      </c>
      <c r="DJ747" s="60">
        <v>2393</v>
      </c>
      <c r="DK747" s="60">
        <v>26612</v>
      </c>
      <c r="DL747" s="60">
        <v>28942</v>
      </c>
      <c r="DM747" s="60">
        <v>1290</v>
      </c>
      <c r="DN747" s="60">
        <v>22107</v>
      </c>
      <c r="DO747" s="60">
        <v>10692</v>
      </c>
      <c r="DP747" s="60">
        <v>2487</v>
      </c>
      <c r="DQ747" s="60">
        <v>6715</v>
      </c>
      <c r="DR747" s="60">
        <v>5160</v>
      </c>
      <c r="DS747" s="60">
        <v>3481</v>
      </c>
      <c r="DT747" s="60">
        <v>9060</v>
      </c>
      <c r="DU747" s="60">
        <v>16332</v>
      </c>
      <c r="DV747" s="60"/>
      <c r="DW747" s="60">
        <v>16533</v>
      </c>
      <c r="DX747" s="60">
        <v>5222</v>
      </c>
      <c r="DY747" s="60">
        <v>4682</v>
      </c>
      <c r="DZ747" s="60">
        <v>12137</v>
      </c>
      <c r="EA747" s="60">
        <v>6281.1541790140254</v>
      </c>
      <c r="EB747" s="60">
        <v>12766</v>
      </c>
      <c r="EC747" s="60">
        <v>1476</v>
      </c>
      <c r="ED747" s="60">
        <v>12758</v>
      </c>
      <c r="EE747" s="60">
        <v>1353</v>
      </c>
      <c r="EF747" s="60">
        <v>1980</v>
      </c>
      <c r="EG747" s="60">
        <v>21221</v>
      </c>
      <c r="EH747" s="60">
        <v>1642</v>
      </c>
      <c r="EI747" s="60">
        <v>3322</v>
      </c>
      <c r="EJ747" s="60">
        <v>10963</v>
      </c>
      <c r="EK747" s="60">
        <v>2316</v>
      </c>
      <c r="EL747" s="60">
        <v>11336</v>
      </c>
      <c r="EM747" s="60">
        <v>12734</v>
      </c>
      <c r="EN747" s="60">
        <v>19837</v>
      </c>
      <c r="EO747" s="60">
        <v>27933</v>
      </c>
      <c r="EP747" s="60">
        <v>3668</v>
      </c>
      <c r="EQ747" s="60">
        <v>7755</v>
      </c>
      <c r="ER747" s="60">
        <v>8735</v>
      </c>
      <c r="ES747" s="60">
        <v>685</v>
      </c>
      <c r="ET747" s="60">
        <v>1246</v>
      </c>
      <c r="EU747" s="60">
        <v>6735</v>
      </c>
      <c r="EV747" s="60">
        <v>4962</v>
      </c>
      <c r="EW747" s="60">
        <v>5915</v>
      </c>
      <c r="EX747" s="60">
        <v>13970</v>
      </c>
      <c r="EY747" s="60">
        <v>5023</v>
      </c>
      <c r="EZ747" s="60">
        <v>7992</v>
      </c>
      <c r="FA747" s="60">
        <v>15203</v>
      </c>
      <c r="FB747" s="60">
        <v>870</v>
      </c>
      <c r="FC747" s="60">
        <v>929</v>
      </c>
      <c r="FD747" s="60">
        <v>10082</v>
      </c>
      <c r="FE747" s="60">
        <v>10305</v>
      </c>
      <c r="FF747" s="60">
        <v>36756</v>
      </c>
      <c r="FG747" s="60">
        <v>7093</v>
      </c>
      <c r="FH747" s="60">
        <v>12750</v>
      </c>
      <c r="FI747" s="60">
        <v>1588</v>
      </c>
      <c r="FJ747" s="60">
        <v>3751</v>
      </c>
      <c r="FK747" s="60">
        <v>9887</v>
      </c>
      <c r="FL747" s="60">
        <v>6306</v>
      </c>
      <c r="FM747" s="60">
        <v>1215</v>
      </c>
      <c r="FN747" s="60">
        <v>2181</v>
      </c>
    </row>
    <row r="748" spans="1:170" ht="15.6" x14ac:dyDescent="0.3">
      <c r="A748" s="56">
        <v>1990</v>
      </c>
      <c r="B748" s="60">
        <v>963</v>
      </c>
      <c r="C748" s="60">
        <v>1384</v>
      </c>
      <c r="D748" s="60">
        <v>3983</v>
      </c>
      <c r="E748" s="60">
        <v>22254</v>
      </c>
      <c r="F748" s="60">
        <v>10254</v>
      </c>
      <c r="G748" s="60">
        <v>9669</v>
      </c>
      <c r="H748" s="60">
        <v>27373</v>
      </c>
      <c r="I748" s="60">
        <v>26930</v>
      </c>
      <c r="J748" s="60">
        <v>7394</v>
      </c>
      <c r="K748" s="60">
        <v>1124</v>
      </c>
      <c r="L748" s="60">
        <v>27412</v>
      </c>
      <c r="M748" s="60">
        <v>1811</v>
      </c>
      <c r="N748" s="60">
        <v>1286</v>
      </c>
      <c r="O748" s="60">
        <v>1006</v>
      </c>
      <c r="P748" s="60">
        <v>8922</v>
      </c>
      <c r="Q748" s="60">
        <v>6542</v>
      </c>
      <c r="R748" s="60">
        <v>5893</v>
      </c>
      <c r="S748" s="60">
        <v>11467</v>
      </c>
      <c r="T748" s="60">
        <v>3502</v>
      </c>
      <c r="U748" s="60">
        <v>7842</v>
      </c>
      <c r="V748" s="60">
        <v>12994</v>
      </c>
      <c r="W748" s="60">
        <v>5267</v>
      </c>
      <c r="X748" s="60">
        <v>1023</v>
      </c>
      <c r="Y748" s="60">
        <v>30082</v>
      </c>
      <c r="Z748" s="60">
        <v>34250</v>
      </c>
      <c r="AA748" s="60">
        <v>10203</v>
      </c>
      <c r="AB748" s="60">
        <v>2982</v>
      </c>
      <c r="AC748" s="60">
        <v>2083</v>
      </c>
      <c r="AD748" s="60">
        <v>1930</v>
      </c>
      <c r="AE748" s="60">
        <v>813</v>
      </c>
      <c r="AF748" s="60">
        <v>3794</v>
      </c>
      <c r="AG748" s="60">
        <v>7693</v>
      </c>
      <c r="AH748" s="60">
        <v>1092</v>
      </c>
      <c r="AI748" s="60">
        <v>1965</v>
      </c>
      <c r="AJ748" s="60">
        <v>7567</v>
      </c>
      <c r="AK748" s="60">
        <v>13570</v>
      </c>
      <c r="AL748" s="60">
        <v>4713</v>
      </c>
      <c r="AM748" s="60">
        <v>15560</v>
      </c>
      <c r="AN748" s="60">
        <v>14178</v>
      </c>
      <c r="AO748" s="60">
        <v>25391</v>
      </c>
      <c r="AP748" s="60">
        <v>2308</v>
      </c>
      <c r="AQ748" s="60">
        <v>3939</v>
      </c>
      <c r="AR748" s="60">
        <v>29412</v>
      </c>
      <c r="AS748" s="60">
        <v>3939</v>
      </c>
      <c r="AT748" s="60">
        <v>4697</v>
      </c>
      <c r="AU748" s="60">
        <v>6221</v>
      </c>
      <c r="AV748" s="60">
        <v>4022</v>
      </c>
      <c r="AW748" s="60">
        <v>19214.999999999996</v>
      </c>
      <c r="AX748" s="60">
        <v>17247</v>
      </c>
      <c r="AY748" s="60">
        <v>915</v>
      </c>
      <c r="AZ748" s="60">
        <v>26884</v>
      </c>
      <c r="BA748" s="60">
        <v>28129</v>
      </c>
      <c r="BB748" s="60">
        <v>7646</v>
      </c>
      <c r="BC748" s="60">
        <v>26189</v>
      </c>
      <c r="BD748" s="60">
        <v>12140</v>
      </c>
      <c r="BE748" s="60">
        <v>1693</v>
      </c>
      <c r="BF748" s="60">
        <v>861</v>
      </c>
      <c r="BG748" s="60">
        <v>1400</v>
      </c>
      <c r="BH748" s="60">
        <v>1270</v>
      </c>
      <c r="BI748" s="60">
        <v>2474</v>
      </c>
      <c r="BJ748" s="60">
        <v>15964</v>
      </c>
      <c r="BK748" s="60">
        <v>5165</v>
      </c>
      <c r="BL748" s="60">
        <v>27960</v>
      </c>
      <c r="BM748" s="60">
        <v>2960</v>
      </c>
      <c r="BN748" s="60">
        <v>12948</v>
      </c>
      <c r="BO748" s="60">
        <v>1602</v>
      </c>
      <c r="BP748" s="60">
        <v>10296</v>
      </c>
      <c r="BQ748" s="60">
        <v>4007</v>
      </c>
      <c r="BR748" s="60">
        <v>2087</v>
      </c>
      <c r="BS748" s="60">
        <v>18838</v>
      </c>
      <c r="BT748" s="60">
        <v>5620</v>
      </c>
      <c r="BU748" s="60">
        <v>3918</v>
      </c>
      <c r="BV748" s="60">
        <v>28760</v>
      </c>
      <c r="BW748" s="60">
        <v>20829</v>
      </c>
      <c r="BX748" s="60">
        <v>26003</v>
      </c>
      <c r="BY748" s="60">
        <v>6035</v>
      </c>
      <c r="BZ748" s="60">
        <v>6044</v>
      </c>
      <c r="CA748" s="60">
        <v>29949</v>
      </c>
      <c r="CB748" s="60">
        <v>11888</v>
      </c>
      <c r="CC748" s="60">
        <v>1780</v>
      </c>
      <c r="CD748" s="60">
        <v>5742</v>
      </c>
      <c r="CE748" s="60">
        <v>1404</v>
      </c>
      <c r="CF748" s="60">
        <v>13874</v>
      </c>
      <c r="CG748" s="60">
        <v>9757</v>
      </c>
      <c r="CH748" s="60">
        <v>1481</v>
      </c>
      <c r="CI748" s="60">
        <v>3086</v>
      </c>
      <c r="CJ748" s="60">
        <v>1690</v>
      </c>
      <c r="CK748" s="60">
        <v>4921</v>
      </c>
      <c r="CL748" s="60">
        <v>5203</v>
      </c>
      <c r="CM748" s="60">
        <v>3864</v>
      </c>
      <c r="CN748" s="60">
        <v>1882</v>
      </c>
      <c r="CO748" s="60">
        <v>13809</v>
      </c>
      <c r="CP748" s="60">
        <v>36706</v>
      </c>
      <c r="CQ748" s="60">
        <v>15806</v>
      </c>
      <c r="CR748" s="60">
        <v>4130</v>
      </c>
      <c r="CS748" s="60">
        <v>9835</v>
      </c>
      <c r="CT748" s="60">
        <v>1262</v>
      </c>
      <c r="CU748" s="61">
        <v>9699</v>
      </c>
      <c r="CV748" s="60">
        <v>9173</v>
      </c>
      <c r="CW748" s="60">
        <v>1191</v>
      </c>
      <c r="CX748" s="60">
        <v>13259</v>
      </c>
      <c r="CY748" s="60">
        <v>1253</v>
      </c>
      <c r="CZ748" s="60">
        <v>6605</v>
      </c>
      <c r="DA748" s="60">
        <v>2123</v>
      </c>
      <c r="DB748" s="60">
        <v>1776</v>
      </c>
      <c r="DC748" s="60">
        <v>1511</v>
      </c>
      <c r="DD748" s="60">
        <v>11489</v>
      </c>
      <c r="DE748" s="60">
        <v>861</v>
      </c>
      <c r="DF748" s="60">
        <v>8179</v>
      </c>
      <c r="DG748" s="60">
        <v>5007</v>
      </c>
      <c r="DH748" s="60">
        <v>872</v>
      </c>
      <c r="DI748" s="60">
        <v>1773</v>
      </c>
      <c r="DJ748" s="60">
        <v>2291</v>
      </c>
      <c r="DK748" s="60">
        <v>27515</v>
      </c>
      <c r="DL748" s="60">
        <v>29434</v>
      </c>
      <c r="DM748" s="60">
        <v>1315</v>
      </c>
      <c r="DN748" s="60">
        <v>21817</v>
      </c>
      <c r="DO748" s="60">
        <v>10327</v>
      </c>
      <c r="DP748" s="60">
        <v>2531</v>
      </c>
      <c r="DQ748" s="60">
        <v>7119</v>
      </c>
      <c r="DR748" s="60">
        <v>4795</v>
      </c>
      <c r="DS748" s="60">
        <v>3502</v>
      </c>
      <c r="DT748" s="60">
        <v>8150</v>
      </c>
      <c r="DU748" s="60">
        <v>16799</v>
      </c>
      <c r="DV748" s="60">
        <v>2455.8185769482334</v>
      </c>
      <c r="DW748" s="60">
        <v>17256</v>
      </c>
      <c r="DX748" s="60">
        <v>5230</v>
      </c>
      <c r="DY748" s="60">
        <v>5345</v>
      </c>
      <c r="DZ748" s="60">
        <v>11705</v>
      </c>
      <c r="EA748" s="60">
        <v>5596</v>
      </c>
      <c r="EB748" s="60">
        <v>12400</v>
      </c>
      <c r="EC748" s="60">
        <v>1398</v>
      </c>
      <c r="ED748" s="60">
        <v>14335</v>
      </c>
      <c r="EE748" s="60">
        <v>1211</v>
      </c>
      <c r="EF748" s="60">
        <v>1999</v>
      </c>
      <c r="EG748" s="60">
        <v>22666</v>
      </c>
      <c r="EH748" s="60">
        <v>1635</v>
      </c>
      <c r="EI748" s="60">
        <v>3378</v>
      </c>
      <c r="EJ748" s="60">
        <v>9754</v>
      </c>
      <c r="EK748" s="60">
        <v>2217</v>
      </c>
      <c r="EL748" s="60">
        <v>10989</v>
      </c>
      <c r="EM748" s="60">
        <v>12374</v>
      </c>
      <c r="EN748" s="60">
        <v>18093</v>
      </c>
      <c r="EO748" s="60">
        <v>28068</v>
      </c>
      <c r="EP748" s="60">
        <v>3881</v>
      </c>
      <c r="EQ748" s="60">
        <v>8239</v>
      </c>
      <c r="ER748" s="60">
        <v>9087</v>
      </c>
      <c r="ES748" s="60">
        <v>692</v>
      </c>
      <c r="ET748" s="60">
        <v>1275</v>
      </c>
      <c r="EU748" s="60">
        <v>7385</v>
      </c>
      <c r="EV748" s="60">
        <v>4803</v>
      </c>
      <c r="EW748" s="60">
        <v>5796</v>
      </c>
      <c r="EX748" s="60">
        <v>14112</v>
      </c>
      <c r="EY748" s="60">
        <v>5316</v>
      </c>
      <c r="EZ748" s="60">
        <v>8606</v>
      </c>
      <c r="FA748" s="60">
        <v>15841</v>
      </c>
      <c r="FB748" s="60">
        <v>875</v>
      </c>
      <c r="FC748" s="60">
        <v>932</v>
      </c>
      <c r="FD748" s="60">
        <v>9607</v>
      </c>
      <c r="FE748" s="60">
        <v>10305</v>
      </c>
      <c r="FF748" s="60">
        <v>36982</v>
      </c>
      <c r="FG748" s="60">
        <v>6790</v>
      </c>
      <c r="FH748" s="60">
        <v>13251</v>
      </c>
      <c r="FI748" s="60">
        <v>1634</v>
      </c>
      <c r="FJ748" s="60">
        <v>3622</v>
      </c>
      <c r="FK748" s="60">
        <v>9000</v>
      </c>
      <c r="FL748" s="60">
        <v>6111</v>
      </c>
      <c r="FM748" s="60">
        <v>1285</v>
      </c>
      <c r="FN748" s="60">
        <v>2160</v>
      </c>
    </row>
    <row r="749" spans="1:170" ht="15.6" x14ac:dyDescent="0.3">
      <c r="A749" s="56">
        <v>1991</v>
      </c>
      <c r="B749" s="60">
        <v>881.17043858873467</v>
      </c>
      <c r="C749" s="60">
        <v>1437.1472449740334</v>
      </c>
      <c r="D749" s="60">
        <v>2942.1005983134528</v>
      </c>
      <c r="E749" s="60"/>
      <c r="F749" s="60">
        <v>11223.984636540246</v>
      </c>
      <c r="G749" s="60">
        <v>8141.671123568718</v>
      </c>
      <c r="H749" s="60">
        <v>26861.274959285649</v>
      </c>
      <c r="I749" s="60">
        <v>27689.771273580795</v>
      </c>
      <c r="J749" s="60">
        <v>7319.1364652341254</v>
      </c>
      <c r="K749" s="60">
        <v>1149.7976162526245</v>
      </c>
      <c r="L749" s="60">
        <v>27848.304164473633</v>
      </c>
      <c r="M749" s="60">
        <v>1812.4214692423927</v>
      </c>
      <c r="N749" s="60">
        <v>1331.2303122712003</v>
      </c>
      <c r="O749" s="60">
        <v>1031.429949157621</v>
      </c>
      <c r="P749" s="60">
        <v>8319.6729285770707</v>
      </c>
      <c r="Q749" s="60">
        <v>7059.9568722783506</v>
      </c>
      <c r="R749" s="60">
        <v>5128.9394474233604</v>
      </c>
      <c r="S749" s="60">
        <v>11170.761076510915</v>
      </c>
      <c r="T749" s="60">
        <v>3610.0517658926901</v>
      </c>
      <c r="U749" s="60">
        <v>7888.0485278241295</v>
      </c>
      <c r="V749" s="60">
        <v>12298.506043316776</v>
      </c>
      <c r="W749" s="60">
        <v>5616.0112301804638</v>
      </c>
      <c r="X749" s="60">
        <v>1006.99580160323</v>
      </c>
      <c r="Y749" s="60">
        <v>29151.69684885993</v>
      </c>
      <c r="Z749" s="60">
        <v>34128.641907102545</v>
      </c>
      <c r="AA749" s="60">
        <v>10746.491564155878</v>
      </c>
      <c r="AB749" s="60">
        <v>3051.3151251535655</v>
      </c>
      <c r="AC749" s="60">
        <v>2036.2988172831845</v>
      </c>
      <c r="AD749" s="60">
        <v>1833.3544517711455</v>
      </c>
      <c r="AE749" s="60">
        <v>737.93449009268124</v>
      </c>
      <c r="AF749" s="60">
        <v>3862.5743339812216</v>
      </c>
      <c r="AG749" s="60">
        <v>7713.0220256381454</v>
      </c>
      <c r="AH749" s="60">
        <v>1101.0035873777495</v>
      </c>
      <c r="AI749" s="60">
        <v>1988.3073291102712</v>
      </c>
      <c r="AJ749" s="60">
        <v>7552.3622303131433</v>
      </c>
      <c r="AK749" s="60">
        <v>11949.632822825899</v>
      </c>
      <c r="AL749" s="60">
        <v>3982.2657245525302</v>
      </c>
      <c r="AM749" s="60">
        <v>15417.124367832934</v>
      </c>
      <c r="AN749" s="60">
        <v>12724.540854498873</v>
      </c>
      <c r="AO749" s="60">
        <v>26769.960305852994</v>
      </c>
      <c r="AP749" s="60">
        <v>2013.3426862406834</v>
      </c>
      <c r="AQ749" s="60">
        <v>4083.9959706276213</v>
      </c>
      <c r="AR749" s="60">
        <v>29915.44761677369</v>
      </c>
      <c r="AS749" s="60">
        <v>3969.5686738037862</v>
      </c>
      <c r="AT749" s="60">
        <v>4708.2319134197269</v>
      </c>
      <c r="AU749" s="60">
        <v>6513.3368430747396</v>
      </c>
      <c r="AV749" s="60">
        <v>4180.1326040727281</v>
      </c>
      <c r="AW749" s="60">
        <v>19958.05964269484</v>
      </c>
      <c r="AX749" s="60">
        <v>15350.634870336899</v>
      </c>
      <c r="AY749" s="60">
        <v>810.79010238415083</v>
      </c>
      <c r="AZ749" s="60">
        <v>25174.899034031248</v>
      </c>
      <c r="BA749" s="60">
        <v>28294.26379228097</v>
      </c>
      <c r="BB749" s="60">
        <v>8296.5739455783805</v>
      </c>
      <c r="BC749" s="60">
        <v>25792.012779108438</v>
      </c>
      <c r="BD749" s="60">
        <v>9535.0505808497255</v>
      </c>
      <c r="BE749" s="60">
        <v>1742.627555797661</v>
      </c>
      <c r="BF749" s="60">
        <v>827.00689912368398</v>
      </c>
      <c r="BG749" s="60">
        <v>1390.7049751233394</v>
      </c>
      <c r="BH749" s="60">
        <v>1282.7287925732994</v>
      </c>
      <c r="BI749" s="60">
        <v>2427.8802495120503</v>
      </c>
      <c r="BJ749" s="60">
        <v>16409.689413848526</v>
      </c>
      <c r="BK749" s="60">
        <v>5166.5498660126668</v>
      </c>
      <c r="BL749" s="60">
        <v>29008.698882727731</v>
      </c>
      <c r="BM749" s="60">
        <v>2993.1240094653144</v>
      </c>
      <c r="BN749" s="60">
        <v>10296.190749057399</v>
      </c>
      <c r="BO749" s="60">
        <v>1628.7187828396118</v>
      </c>
      <c r="BP749" s="60">
        <v>9255.9096174688202</v>
      </c>
      <c r="BQ749" s="60">
        <v>4310.7779143351272</v>
      </c>
      <c r="BR749" s="60">
        <v>2062.3101938964883</v>
      </c>
      <c r="BS749" s="60">
        <v>19253.943451180472</v>
      </c>
      <c r="BT749" s="60">
        <v>6380.5498897310563</v>
      </c>
      <c r="BU749" s="60">
        <v>1518.7420827848096</v>
      </c>
      <c r="BV749" s="60">
        <v>28258.016773918625</v>
      </c>
      <c r="BW749" s="60">
        <v>20912.940594624371</v>
      </c>
      <c r="BX749" s="60">
        <v>26570.363003676888</v>
      </c>
      <c r="BY749" s="60">
        <v>6116.5833180770869</v>
      </c>
      <c r="BZ749" s="60">
        <v>5900.5093202928711</v>
      </c>
      <c r="CA749" s="60">
        <v>30837.430737040861</v>
      </c>
      <c r="CB749" s="60">
        <v>10557.11546438078</v>
      </c>
      <c r="CC749" s="60">
        <v>1777.7837805486379</v>
      </c>
      <c r="CD749" s="60">
        <v>5161.9041160443112</v>
      </c>
      <c r="CE749" s="60">
        <v>1425.045553471786</v>
      </c>
      <c r="CF749" s="60">
        <v>15056.160326567746</v>
      </c>
      <c r="CG749" s="60">
        <v>6310.9068419370733</v>
      </c>
      <c r="CH749" s="60">
        <v>1512.4798702285682</v>
      </c>
      <c r="CI749" s="60">
        <v>4326.2994045332389</v>
      </c>
      <c r="CJ749" s="60">
        <v>1568.4043286983122</v>
      </c>
      <c r="CK749" s="60">
        <v>5977.3369247830578</v>
      </c>
      <c r="CL749" s="60">
        <v>5270.2545960197658</v>
      </c>
      <c r="CM749" s="60">
        <v>4214.9819008635113</v>
      </c>
      <c r="CN749" s="60">
        <v>1853.5429790111668</v>
      </c>
      <c r="CO749" s="60">
        <v>12999.308856948019</v>
      </c>
      <c r="CP749" s="60">
        <v>39198.298997217302</v>
      </c>
      <c r="CQ749" s="60">
        <v>13774.934038170124</v>
      </c>
      <c r="CR749" s="60">
        <v>4353.7296889409035</v>
      </c>
      <c r="CS749" s="60">
        <v>7957.6883451540061</v>
      </c>
      <c r="CT749" s="60">
        <v>1160.670533644055</v>
      </c>
      <c r="CU749" s="61">
        <v>10008.550744020649</v>
      </c>
      <c r="CV749" s="60">
        <v>8615.7591441666955</v>
      </c>
      <c r="CW749" s="60">
        <v>1186.7576821061425</v>
      </c>
      <c r="CX749" s="60">
        <v>13834.927031726535</v>
      </c>
      <c r="CY749" s="60">
        <v>1205.0714613849889</v>
      </c>
      <c r="CZ749" s="60">
        <v>6068.2151551211136</v>
      </c>
      <c r="DA749" s="60">
        <v>1976.0231202514672</v>
      </c>
      <c r="DB749" s="60">
        <v>1719.0991199089242</v>
      </c>
      <c r="DC749" s="60">
        <v>1547.5434702826892</v>
      </c>
      <c r="DD749" s="60">
        <v>11643.398201006123</v>
      </c>
      <c r="DE749" s="60">
        <v>899.97511198548898</v>
      </c>
      <c r="DF749" s="60">
        <v>8781.2088931084054</v>
      </c>
      <c r="DG749" s="60">
        <v>5239.0341166359931</v>
      </c>
      <c r="DH749" s="60">
        <v>865.91342096420317</v>
      </c>
      <c r="DI749" s="60">
        <v>1759.0034969673438</v>
      </c>
      <c r="DJ749" s="60">
        <v>2209.7942483077627</v>
      </c>
      <c r="DK749" s="60">
        <v>28126.781287293259</v>
      </c>
      <c r="DL749" s="60">
        <v>31127.675142751061</v>
      </c>
      <c r="DM749" s="60">
        <v>1360.7835450119917</v>
      </c>
      <c r="DN749" s="60">
        <v>21125.894441464632</v>
      </c>
      <c r="DO749" s="60">
        <v>11131.000161499865</v>
      </c>
      <c r="DP749" s="60">
        <v>2644.5742155690291</v>
      </c>
      <c r="DQ749" s="60">
        <v>7659.4700688105213</v>
      </c>
      <c r="DR749" s="60">
        <v>4812.2117836839288</v>
      </c>
      <c r="DS749" s="60">
        <v>3432.5827508747689</v>
      </c>
      <c r="DT749" s="60">
        <v>7625.8426865855899</v>
      </c>
      <c r="DU749" s="60">
        <v>17332.180555569845</v>
      </c>
      <c r="DV749" s="60">
        <v>2315.958868695438</v>
      </c>
      <c r="DW749" s="60">
        <v>17949.808301173023</v>
      </c>
      <c r="DX749" s="60">
        <v>5224.2996482344097</v>
      </c>
      <c r="DY749" s="60">
        <v>4732.1707378122765</v>
      </c>
      <c r="DZ749" s="60">
        <v>12417.642707533591</v>
      </c>
      <c r="EA749" s="60">
        <v>5033.1410194776427</v>
      </c>
      <c r="EB749" s="60">
        <v>12012.235520911763</v>
      </c>
      <c r="EC749" s="60">
        <v>1282.2594020098666</v>
      </c>
      <c r="ED749" s="60">
        <v>16830.4130827267</v>
      </c>
      <c r="EE749" s="60">
        <v>1277.6891533943106</v>
      </c>
      <c r="EF749" s="60">
        <v>1982.6259578746592</v>
      </c>
      <c r="EG749" s="60">
        <v>23636.682687565295</v>
      </c>
      <c r="EH749" s="60">
        <v>1467.3887937273721</v>
      </c>
      <c r="EI749" s="60">
        <v>3493.5760993829613</v>
      </c>
      <c r="EJ749" s="60">
        <v>8858.0068771884053</v>
      </c>
      <c r="EK749" s="60">
        <v>2203.0081317511422</v>
      </c>
      <c r="EL749" s="60">
        <v>10388.253152316058</v>
      </c>
      <c r="EM749" s="60">
        <v>10537.410328102422</v>
      </c>
      <c r="EN749" s="60">
        <v>16401.959143209984</v>
      </c>
      <c r="EO749" s="60">
        <v>27614.034633396557</v>
      </c>
      <c r="EP749" s="60">
        <v>3851.2898253408503</v>
      </c>
      <c r="EQ749" s="60">
        <v>8570.6738528800724</v>
      </c>
      <c r="ER749" s="60">
        <v>9424.1225907645221</v>
      </c>
      <c r="ES749" s="60">
        <v>703.28374227011477</v>
      </c>
      <c r="ET749" s="60">
        <v>1249.1679432148728</v>
      </c>
      <c r="EU749" s="60">
        <v>7849.7448180238844</v>
      </c>
      <c r="EV749" s="60">
        <v>4270.3701217973112</v>
      </c>
      <c r="EW749" s="60">
        <v>5457.7569257353107</v>
      </c>
      <c r="EX749" s="60">
        <v>14060.736347912241</v>
      </c>
      <c r="EY749" s="60">
        <v>5446.2281757249175</v>
      </c>
      <c r="EZ749" s="60">
        <v>8658.37842796921</v>
      </c>
      <c r="FA749" s="60">
        <v>16934.814283087933</v>
      </c>
      <c r="FB749" s="60">
        <v>891.89426479658266</v>
      </c>
      <c r="FC749" s="60">
        <v>915.40532834430019</v>
      </c>
      <c r="FD749" s="60">
        <v>8899.0966905618734</v>
      </c>
      <c r="FE749" s="60">
        <v>10586.408414766769</v>
      </c>
      <c r="FF749" s="60">
        <v>36463.957637292733</v>
      </c>
      <c r="FG749" s="60">
        <v>6485.5278242768891</v>
      </c>
      <c r="FH749" s="60">
        <v>14274.525487149784</v>
      </c>
      <c r="FI749" s="60">
        <v>1688.1598950401428</v>
      </c>
      <c r="FJ749" s="60">
        <v>3661.9236425663812</v>
      </c>
      <c r="FK749" s="60">
        <v>7867.9598388173745</v>
      </c>
      <c r="FL749" s="60">
        <v>6034.9005571148246</v>
      </c>
      <c r="FM749" s="60">
        <v>1279.7515311632137</v>
      </c>
      <c r="FN749" s="60">
        <v>2222.2553387004546</v>
      </c>
    </row>
    <row r="750" spans="1:170" ht="15.6" x14ac:dyDescent="0.3">
      <c r="A750" s="56">
        <v>1992</v>
      </c>
      <c r="B750" s="60">
        <v>843.87534889988319</v>
      </c>
      <c r="C750" s="60">
        <v>1389.3294866999718</v>
      </c>
      <c r="D750" s="60">
        <v>2841.7651646645454</v>
      </c>
      <c r="E750" s="60"/>
      <c r="F750" s="60">
        <v>12267.083586781191</v>
      </c>
      <c r="G750" s="60">
        <v>4699.6109527026501</v>
      </c>
      <c r="H750" s="60">
        <v>27560.178277338375</v>
      </c>
      <c r="I750" s="60">
        <v>28072.440346497853</v>
      </c>
      <c r="J750" s="60">
        <v>5638.9979068211778</v>
      </c>
      <c r="K750" s="60">
        <v>1128.3474181200982</v>
      </c>
      <c r="L750" s="60">
        <v>28199.57377624236</v>
      </c>
      <c r="M750" s="60">
        <v>1790.5300658099543</v>
      </c>
      <c r="N750" s="60">
        <v>1264.9919818312696</v>
      </c>
      <c r="O750" s="60">
        <v>1062.4603996336396</v>
      </c>
      <c r="P750" s="60">
        <v>7846.1159507579396</v>
      </c>
      <c r="Q750" s="60">
        <v>7993.8927563325733</v>
      </c>
      <c r="R750" s="60">
        <v>3830.2190609441823</v>
      </c>
      <c r="S750" s="60">
        <v>9960.843147824904</v>
      </c>
      <c r="T750" s="60">
        <v>3592.136728477069</v>
      </c>
      <c r="U750" s="60">
        <v>7812.7942553962621</v>
      </c>
      <c r="V750" s="60">
        <v>11427.266535386669</v>
      </c>
      <c r="W750" s="60">
        <v>5733.6300212550059</v>
      </c>
      <c r="X750" s="60">
        <v>965.19337634971157</v>
      </c>
      <c r="Y750" s="60">
        <v>29141.192329285826</v>
      </c>
      <c r="Z750" s="60">
        <v>34356.802094625935</v>
      </c>
      <c r="AA750" s="60">
        <v>11773.30070914546</v>
      </c>
      <c r="AB750" s="60">
        <v>3227.7441415414619</v>
      </c>
      <c r="AC750" s="60">
        <v>2011.5693546476862</v>
      </c>
      <c r="AD750" s="60">
        <v>1754.2467380350993</v>
      </c>
      <c r="AE750" s="60">
        <v>656.69165115619887</v>
      </c>
      <c r="AF750" s="60">
        <v>3940.9717291026391</v>
      </c>
      <c r="AG750" s="60">
        <v>7888.1054902931783</v>
      </c>
      <c r="AH750" s="60">
        <v>1185.5141209147469</v>
      </c>
      <c r="AI750" s="60">
        <v>2029.5960477845299</v>
      </c>
      <c r="AJ750" s="60">
        <v>8038.7677575854377</v>
      </c>
      <c r="AK750" s="60">
        <v>11742.929170063038</v>
      </c>
      <c r="AL750" s="60">
        <v>3399.9647245106021</v>
      </c>
      <c r="AM750" s="60">
        <v>16570.39730741184</v>
      </c>
      <c r="AN750" s="60">
        <v>12810.431670604981</v>
      </c>
      <c r="AO750" s="60">
        <v>27385.055559779423</v>
      </c>
      <c r="AP750" s="60">
        <v>2141.6341353721896</v>
      </c>
      <c r="AQ750" s="60">
        <v>4271.6901328603653</v>
      </c>
      <c r="AR750" s="60">
        <v>30573.573321505366</v>
      </c>
      <c r="AS750" s="60">
        <v>4185.4059382209525</v>
      </c>
      <c r="AT750" s="60">
        <v>4850.2233307447668</v>
      </c>
      <c r="AU750" s="60">
        <v>6715.474338995894</v>
      </c>
      <c r="AV750" s="60">
        <v>4338.9537532120376</v>
      </c>
      <c r="AW750" s="60">
        <v>20329.167740836685</v>
      </c>
      <c r="AX750" s="60">
        <v>13214.387635358005</v>
      </c>
      <c r="AY750" s="60">
        <v>708.36935026814774</v>
      </c>
      <c r="AZ750" s="60">
        <v>24219.760625310748</v>
      </c>
      <c r="BA750" s="60">
        <v>28619.804052963773</v>
      </c>
      <c r="BB750" s="60">
        <v>8194.4994514005793</v>
      </c>
      <c r="BC750" s="60">
        <v>25790.184687995672</v>
      </c>
      <c r="BD750" s="60">
        <v>5286.9248170153942</v>
      </c>
      <c r="BE750" s="60">
        <v>1771.6003862853463</v>
      </c>
      <c r="BF750" s="60">
        <v>833.2267623324658</v>
      </c>
      <c r="BG750" s="60">
        <v>1391.4054544916785</v>
      </c>
      <c r="BH750" s="60">
        <v>1287.2764782376373</v>
      </c>
      <c r="BI750" s="60">
        <v>2690.6330941250899</v>
      </c>
      <c r="BJ750" s="60">
        <v>16545.963766056062</v>
      </c>
      <c r="BK750" s="60">
        <v>5303.5985474254321</v>
      </c>
      <c r="BL750" s="60">
        <v>30202.539384048287</v>
      </c>
      <c r="BM750" s="60">
        <v>3094.5477501800619</v>
      </c>
      <c r="BN750" s="60">
        <v>9331.8926522830097</v>
      </c>
      <c r="BO750" s="60">
        <v>1535.9706731480071</v>
      </c>
      <c r="BP750" s="60">
        <v>9153.9208243934772</v>
      </c>
      <c r="BQ750" s="60">
        <v>4536.4098993257203</v>
      </c>
      <c r="BR750" s="60">
        <v>2115.2574428886542</v>
      </c>
      <c r="BS750" s="60">
        <v>20032.718690376718</v>
      </c>
      <c r="BT750" s="60">
        <v>7036.3150900319797</v>
      </c>
      <c r="BU750" s="60">
        <v>2046.1808843965366</v>
      </c>
      <c r="BV750" s="60">
        <v>26859.281947711668</v>
      </c>
      <c r="BW750" s="60">
        <v>21531.596141653485</v>
      </c>
      <c r="BX750" s="60">
        <v>26960.610843483308</v>
      </c>
      <c r="BY750" s="60">
        <v>6292.0288581633858</v>
      </c>
      <c r="BZ750" s="60">
        <v>6456.1231484203599</v>
      </c>
      <c r="CA750" s="60">
        <v>30977.814490431163</v>
      </c>
      <c r="CB750" s="60">
        <v>10012.611157722837</v>
      </c>
      <c r="CC750" s="60">
        <v>1724.8744312691024</v>
      </c>
      <c r="CD750" s="60">
        <v>4362.1126541690201</v>
      </c>
      <c r="CE750" s="60">
        <v>1427.2857310323895</v>
      </c>
      <c r="CF750" s="60">
        <v>15712.002209260299</v>
      </c>
      <c r="CG750" s="60">
        <v>12965.066926616888</v>
      </c>
      <c r="CH750" s="60">
        <v>1563.9057366520678</v>
      </c>
      <c r="CI750" s="60">
        <v>4618.005428583986</v>
      </c>
      <c r="CJ750" s="60">
        <v>915.12058524813199</v>
      </c>
      <c r="CK750" s="60">
        <v>6113.3535083834295</v>
      </c>
      <c r="CL750" s="60">
        <v>5737.2884220821697</v>
      </c>
      <c r="CM750" s="60">
        <v>4020.9741754993252</v>
      </c>
      <c r="CN750" s="60">
        <v>1914.623820451812</v>
      </c>
      <c r="CO750" s="60">
        <v>10240.939230175538</v>
      </c>
      <c r="CP750" s="60">
        <v>39231.593501886353</v>
      </c>
      <c r="CQ750" s="60">
        <v>9411.1949693276874</v>
      </c>
      <c r="CR750" s="60">
        <v>4194.4469097894826</v>
      </c>
      <c r="CS750" s="60">
        <v>5546.3664038755451</v>
      </c>
      <c r="CT750" s="60">
        <v>1152.6460623318474</v>
      </c>
      <c r="CU750" s="61">
        <v>10262.210680323855</v>
      </c>
      <c r="CV750" s="60">
        <v>7991.597871797595</v>
      </c>
      <c r="CW750" s="60">
        <v>1115.4059709719274</v>
      </c>
      <c r="CX750" s="60">
        <v>14341.301596372025</v>
      </c>
      <c r="CY750" s="60">
        <v>1283.8254830248727</v>
      </c>
      <c r="CZ750" s="60">
        <v>4605.2988536573357</v>
      </c>
      <c r="DA750" s="60">
        <v>1841.0124636882799</v>
      </c>
      <c r="DB750" s="60">
        <v>1482.4166253755861</v>
      </c>
      <c r="DC750" s="60">
        <v>1559.9048586606198</v>
      </c>
      <c r="DD750" s="60">
        <v>12002.380150241945</v>
      </c>
      <c r="DE750" s="60">
        <v>802.93050018294434</v>
      </c>
      <c r="DF750" s="60">
        <v>9383.932155443199</v>
      </c>
      <c r="DG750" s="60">
        <v>5532.6724871583383</v>
      </c>
      <c r="DH750" s="60">
        <v>785.26361832369776</v>
      </c>
      <c r="DI750" s="60">
        <v>1793.9401366740867</v>
      </c>
      <c r="DJ750" s="60">
        <v>2163.4165916844263</v>
      </c>
      <c r="DK750" s="60">
        <v>28555.731843562444</v>
      </c>
      <c r="DL750" s="60">
        <v>33041.20543946448</v>
      </c>
      <c r="DM750" s="60">
        <v>1374.6611849864776</v>
      </c>
      <c r="DN750" s="60">
        <v>21093.061340261691</v>
      </c>
      <c r="DO750" s="60">
        <v>12251.157612838055</v>
      </c>
      <c r="DP750" s="60">
        <v>2732.381621099054</v>
      </c>
      <c r="DQ750" s="60">
        <v>8148.6315783669716</v>
      </c>
      <c r="DR750" s="60">
        <v>4698.483047665015</v>
      </c>
      <c r="DS750" s="60">
        <v>3399.2426179596632</v>
      </c>
      <c r="DT750" s="60">
        <v>7873.9249022208405</v>
      </c>
      <c r="DU750" s="60">
        <v>18290.732312059266</v>
      </c>
      <c r="DV750" s="60">
        <v>2120.5461246277928</v>
      </c>
      <c r="DW750" s="60">
        <v>18598.528110745836</v>
      </c>
      <c r="DX750" s="60">
        <v>5186.5639541190058</v>
      </c>
      <c r="DY750" s="60">
        <v>5410.6248605133769</v>
      </c>
      <c r="DZ750" s="60">
        <v>15042.123159110417</v>
      </c>
      <c r="EA750" s="60">
        <v>4818.3043977525804</v>
      </c>
      <c r="EB750" s="60">
        <v>10487.547701220914</v>
      </c>
      <c r="EC750" s="60">
        <v>1301.6890079267801</v>
      </c>
      <c r="ED750" s="60">
        <v>17905.28016427932</v>
      </c>
      <c r="EE750" s="60">
        <v>1336.0544325201806</v>
      </c>
      <c r="EF750" s="60">
        <v>1942.9267265300259</v>
      </c>
      <c r="EG750" s="60">
        <v>24775.571191949388</v>
      </c>
      <c r="EH750" s="60">
        <v>1354.9681968921223</v>
      </c>
      <c r="EI750" s="60">
        <v>3750.5172181495341</v>
      </c>
      <c r="EJ750" s="60">
        <v>6567.6697913188646</v>
      </c>
      <c r="EK750" s="60">
        <v>2185.4643254892048</v>
      </c>
      <c r="EL750" s="60">
        <v>8977.5482326055317</v>
      </c>
      <c r="EM750" s="60">
        <v>9838.614858401148</v>
      </c>
      <c r="EN750" s="60">
        <v>15462.710161800309</v>
      </c>
      <c r="EO750" s="60">
        <v>27198.528716690049</v>
      </c>
      <c r="EP750" s="60">
        <v>3901.4000802731448</v>
      </c>
      <c r="EQ750" s="60">
        <v>9304.8080677737125</v>
      </c>
      <c r="ER750" s="60">
        <v>10002.275987573028</v>
      </c>
      <c r="ES750" s="60">
        <v>698.739002074788</v>
      </c>
      <c r="ET750" s="60">
        <v>1181.8712650639795</v>
      </c>
      <c r="EU750" s="60">
        <v>8409.0209422081989</v>
      </c>
      <c r="EV750" s="60">
        <v>2832.7034244352703</v>
      </c>
      <c r="EW750" s="60">
        <v>4587.7636554110795</v>
      </c>
      <c r="EX750" s="60">
        <v>14195.95178689203</v>
      </c>
      <c r="EY750" s="60">
        <v>5789.9550529220069</v>
      </c>
      <c r="EZ750" s="60">
        <v>9150.4345590042867</v>
      </c>
      <c r="FA750" s="60">
        <v>18101.331840190014</v>
      </c>
      <c r="FB750" s="60">
        <v>895.48059870060422</v>
      </c>
      <c r="FC750" s="60">
        <v>934.82626110584818</v>
      </c>
      <c r="FD750" s="60">
        <v>8130.2767858566021</v>
      </c>
      <c r="FE750" s="60">
        <v>11349.542004280955</v>
      </c>
      <c r="FF750" s="60">
        <v>37240.299034035197</v>
      </c>
      <c r="FG750" s="60">
        <v>5530.478591343006</v>
      </c>
      <c r="FH750" s="60">
        <v>14901.616354727639</v>
      </c>
      <c r="FI750" s="60">
        <v>1792.6707736381497</v>
      </c>
      <c r="FJ750" s="60">
        <v>3759.7182763327951</v>
      </c>
      <c r="FK750" s="60">
        <v>6506.9019415214552</v>
      </c>
      <c r="FL750" s="60">
        <v>5901.9844717003098</v>
      </c>
      <c r="FM750" s="60">
        <v>1308.8516494552214</v>
      </c>
      <c r="FN750" s="60">
        <v>1971.4455770048769</v>
      </c>
    </row>
    <row r="751" spans="1:170" ht="15.6" x14ac:dyDescent="0.3">
      <c r="A751" s="56">
        <v>1993</v>
      </c>
      <c r="B751" s="60">
        <v>578.4027440310482</v>
      </c>
      <c r="C751" s="60">
        <v>1080.4806439203319</v>
      </c>
      <c r="D751" s="60">
        <v>3137.0239335031047</v>
      </c>
      <c r="E751" s="60">
        <v>25558.756425031963</v>
      </c>
      <c r="F751" s="60">
        <v>12926.794665217649</v>
      </c>
      <c r="G751" s="60">
        <v>4130.1472172755002</v>
      </c>
      <c r="H751" s="60">
        <v>28622.475758458215</v>
      </c>
      <c r="I751" s="60">
        <v>28101.228637165088</v>
      </c>
      <c r="J751" s="60">
        <v>4315.356714259613</v>
      </c>
      <c r="K751" s="60">
        <v>1075.61540247435</v>
      </c>
      <c r="L751" s="60">
        <v>27857.249440123524</v>
      </c>
      <c r="M751" s="60">
        <v>1791.9632174130029</v>
      </c>
      <c r="N751" s="60">
        <v>1240.1421651241892</v>
      </c>
      <c r="O751" s="60">
        <v>1095.65638403607</v>
      </c>
      <c r="P751" s="60">
        <v>7959.1636575086004</v>
      </c>
      <c r="Q751" s="60">
        <v>9102.0661238523517</v>
      </c>
      <c r="R751" s="60">
        <v>2831.0393091335068</v>
      </c>
      <c r="S751" s="60">
        <v>9077.439997808402</v>
      </c>
      <c r="T751" s="60">
        <v>3670.2744123593734</v>
      </c>
      <c r="U751" s="60">
        <v>8166.235562539795</v>
      </c>
      <c r="V751" s="60">
        <v>11343.597356449796</v>
      </c>
      <c r="W751" s="60">
        <v>5787.1145005696308</v>
      </c>
      <c r="X751" s="60">
        <v>933.06017466323783</v>
      </c>
      <c r="Y751" s="60">
        <v>29657.574356814021</v>
      </c>
      <c r="Z751" s="60">
        <v>34625.533646775199</v>
      </c>
      <c r="AA751" s="60">
        <v>12296.925646305868</v>
      </c>
      <c r="AB751" s="60">
        <v>3506.4800947744798</v>
      </c>
      <c r="AC751" s="60">
        <v>1983.2335614586175</v>
      </c>
      <c r="AD751" s="60">
        <v>1677.1400261498939</v>
      </c>
      <c r="AE751" s="60">
        <v>563.71093100534972</v>
      </c>
      <c r="AF751" s="60">
        <v>3874.1697846146362</v>
      </c>
      <c r="AG751" s="60">
        <v>8180.8705301433856</v>
      </c>
      <c r="AH751" s="60">
        <v>1210.6352955664295</v>
      </c>
      <c r="AI751" s="60">
        <v>2159.2201651579348</v>
      </c>
      <c r="AJ751" s="60">
        <v>8363.4829692017884</v>
      </c>
      <c r="AK751" s="60">
        <v>11879.808529093505</v>
      </c>
      <c r="AL751" s="60">
        <v>2657.4659756943711</v>
      </c>
      <c r="AM751" s="60">
        <v>16439.239293047358</v>
      </c>
      <c r="AN751" s="60">
        <v>12974.197268474312</v>
      </c>
      <c r="AO751" s="60">
        <v>27250.700557477729</v>
      </c>
      <c r="AP751" s="60">
        <v>2290.7846335490713</v>
      </c>
      <c r="AQ751" s="60">
        <v>4339.8169539814435</v>
      </c>
      <c r="AR751" s="60">
        <v>30649.53798738687</v>
      </c>
      <c r="AS751" s="60">
        <v>4490.016220777019</v>
      </c>
      <c r="AT751" s="60">
        <v>4816.9235901174679</v>
      </c>
      <c r="AU751" s="60">
        <v>6770.1785615995223</v>
      </c>
      <c r="AV751" s="60">
        <v>4542.6324725253362</v>
      </c>
      <c r="AW751" s="60">
        <v>20056.539615511396</v>
      </c>
      <c r="AX751" s="60">
        <v>12207.184239098289</v>
      </c>
      <c r="AY751" s="60">
        <v>699.22726343547902</v>
      </c>
      <c r="AZ751" s="60">
        <v>23943.74494354966</v>
      </c>
      <c r="BA751" s="60">
        <v>28336.160318360813</v>
      </c>
      <c r="BB751" s="60">
        <v>8551.058722616317</v>
      </c>
      <c r="BC751" s="60">
        <v>26349.341965887485</v>
      </c>
      <c r="BD751" s="60">
        <v>3792.6176781327476</v>
      </c>
      <c r="BE751" s="60">
        <v>1791.112655265993</v>
      </c>
      <c r="BF751" s="60">
        <v>862.73128536100535</v>
      </c>
      <c r="BG751" s="60">
        <v>1385.5908111507979</v>
      </c>
      <c r="BH751" s="60">
        <v>1280.3420316640393</v>
      </c>
      <c r="BI751" s="60">
        <v>2880.2040081888463</v>
      </c>
      <c r="BJ751" s="60">
        <v>16331.314704388997</v>
      </c>
      <c r="BK751" s="60">
        <v>5382.9787121035024</v>
      </c>
      <c r="BL751" s="60">
        <v>31242.198945436776</v>
      </c>
      <c r="BM751" s="60">
        <v>3216.8804745638781</v>
      </c>
      <c r="BN751" s="60">
        <v>8739.5402394305729</v>
      </c>
      <c r="BO751" s="60">
        <v>1443.1808409183943</v>
      </c>
      <c r="BP751" s="60">
        <v>9294.464013631381</v>
      </c>
      <c r="BQ751" s="60">
        <v>4837.1313472190977</v>
      </c>
      <c r="BR751" s="60">
        <v>2176.4277546796197</v>
      </c>
      <c r="BS751" s="60">
        <v>20627.078572404131</v>
      </c>
      <c r="BT751" s="60">
        <v>6914.7665981012542</v>
      </c>
      <c r="BU751" s="60">
        <v>2132.3823247017608</v>
      </c>
      <c r="BV751" s="60">
        <v>26833.801240492219</v>
      </c>
      <c r="BW751" s="60">
        <v>21484.979385804399</v>
      </c>
      <c r="BX751" s="60">
        <v>26902.398223124954</v>
      </c>
      <c r="BY751" s="60">
        <v>6414.4749969530903</v>
      </c>
      <c r="BZ751" s="60">
        <v>6460.6628241388453</v>
      </c>
      <c r="CA751" s="60">
        <v>30920.659268311716</v>
      </c>
      <c r="CB751" s="60">
        <v>9173.6372809476052</v>
      </c>
      <c r="CC751" s="60">
        <v>1698.2541462243673</v>
      </c>
      <c r="CD751" s="60">
        <v>3764.9421123625634</v>
      </c>
      <c r="CE751" s="60">
        <v>1384.292501749733</v>
      </c>
      <c r="CF751" s="60">
        <v>16503.433857817592</v>
      </c>
      <c r="CG751" s="60">
        <v>19955.314329145524</v>
      </c>
      <c r="CH751" s="60">
        <v>1622.5545160828326</v>
      </c>
      <c r="CI751" s="60">
        <v>5053.2803093160937</v>
      </c>
      <c r="CJ751" s="60">
        <v>560.33301474749419</v>
      </c>
      <c r="CK751" s="60">
        <v>6190.6813831458066</v>
      </c>
      <c r="CL751" s="60">
        <v>5804.0557377355781</v>
      </c>
      <c r="CM751" s="60">
        <v>4247.0230346237549</v>
      </c>
      <c r="CN751" s="60">
        <v>1903.6762225784139</v>
      </c>
      <c r="CO751" s="60">
        <v>8621.0964717247407</v>
      </c>
      <c r="CP751" s="60">
        <v>40179.494535480408</v>
      </c>
      <c r="CQ751" s="60">
        <v>8439.3303491109618</v>
      </c>
      <c r="CR751" s="60">
        <v>4097.280627699567</v>
      </c>
      <c r="CS751" s="60">
        <v>5383.8582052356669</v>
      </c>
      <c r="CT751" s="60">
        <v>1154.1894836927775</v>
      </c>
      <c r="CU751" s="61">
        <v>10357.829066512122</v>
      </c>
      <c r="CV751" s="60">
        <v>7317.8347237483249</v>
      </c>
      <c r="CW751" s="60">
        <v>1115.100172601165</v>
      </c>
      <c r="CX751" s="60">
        <v>14840.319300841204</v>
      </c>
      <c r="CY751" s="60">
        <v>1321.8101935535624</v>
      </c>
      <c r="CZ751" s="60">
        <v>2981.8045957174882</v>
      </c>
      <c r="DA751" s="60">
        <v>1846.2255538827221</v>
      </c>
      <c r="DB751" s="60">
        <v>1439.2897045371517</v>
      </c>
      <c r="DC751" s="60">
        <v>1668.7220858563026</v>
      </c>
      <c r="DD751" s="60">
        <v>12228.814079767333</v>
      </c>
      <c r="DE751" s="60">
        <v>865.76319164298195</v>
      </c>
      <c r="DF751" s="60">
        <v>10131.929337681155</v>
      </c>
      <c r="DG751" s="60">
        <v>5294.2427338966691</v>
      </c>
      <c r="DH751" s="60">
        <v>771.5414227419169</v>
      </c>
      <c r="DI751" s="60">
        <v>1817.7495101846284</v>
      </c>
      <c r="DJ751" s="60">
        <v>2114.6918975367407</v>
      </c>
      <c r="DK751" s="60">
        <v>28879.995637789518</v>
      </c>
      <c r="DL751" s="60">
        <v>34819.516775436947</v>
      </c>
      <c r="DM751" s="60">
        <v>1385.2410615719577</v>
      </c>
      <c r="DN751" s="60">
        <v>21897.675589250273</v>
      </c>
      <c r="DO751" s="60">
        <v>13226.643232366689</v>
      </c>
      <c r="DP751" s="60">
        <v>2777.3320319831469</v>
      </c>
      <c r="DQ751" s="60">
        <v>8450.6716626609013</v>
      </c>
      <c r="DR751" s="60">
        <v>4857.0211539151132</v>
      </c>
      <c r="DS751" s="60">
        <v>3427.1294302854944</v>
      </c>
      <c r="DT751" s="60">
        <v>8229.5290715542778</v>
      </c>
      <c r="DU751" s="60">
        <v>19278.626736749986</v>
      </c>
      <c r="DV751" s="60">
        <v>1996.2933404759053</v>
      </c>
      <c r="DW751" s="60">
        <v>18519.933184056696</v>
      </c>
      <c r="DX751" s="60">
        <v>5270.8994916417851</v>
      </c>
      <c r="DY751" s="60">
        <v>5527.994894591654</v>
      </c>
      <c r="DZ751" s="60">
        <v>16221.045570990258</v>
      </c>
      <c r="EA751" s="60">
        <v>5055.9171702610374</v>
      </c>
      <c r="EB751" s="60">
        <v>9789.0667587804783</v>
      </c>
      <c r="EC751" s="60">
        <v>1110.9208570738879</v>
      </c>
      <c r="ED751" s="60">
        <v>18101.092218880305</v>
      </c>
      <c r="EE751" s="60">
        <v>1374.3846461085054</v>
      </c>
      <c r="EF751" s="60">
        <v>1906.8238689207415</v>
      </c>
      <c r="EG751" s="60">
        <v>27073.714552743961</v>
      </c>
      <c r="EH751" s="60">
        <v>1405.1628052991766</v>
      </c>
      <c r="EI751" s="60">
        <v>4052.9577778118319</v>
      </c>
      <c r="EJ751" s="60">
        <v>4673.6415825759632</v>
      </c>
      <c r="EK751" s="60">
        <v>2183.8742807378658</v>
      </c>
      <c r="EL751" s="60">
        <v>8199.7303619788181</v>
      </c>
      <c r="EM751" s="60">
        <v>10481.115283624136</v>
      </c>
      <c r="EN751" s="60">
        <v>15872.120262629578</v>
      </c>
      <c r="EO751" s="60">
        <v>26558.825037287952</v>
      </c>
      <c r="EP751" s="60">
        <v>3982.2793787713531</v>
      </c>
      <c r="EQ751" s="60">
        <v>10009.914074817367</v>
      </c>
      <c r="ER751" s="60">
        <v>10072.486536493594</v>
      </c>
      <c r="ES751" s="60">
        <v>680.80054047640431</v>
      </c>
      <c r="ET751" s="60">
        <v>1003.1648748730222</v>
      </c>
      <c r="EU751" s="60">
        <v>8964.2921599894526</v>
      </c>
      <c r="EV751" s="60">
        <v>2482.4135922416535</v>
      </c>
      <c r="EW751" s="60">
        <v>4604.3841534145085</v>
      </c>
      <c r="EX751" s="60">
        <v>13745.797123119139</v>
      </c>
      <c r="EY751" s="60">
        <v>5843.0684103715685</v>
      </c>
      <c r="EZ751" s="60">
        <v>9865.3006844351075</v>
      </c>
      <c r="FA751" s="60">
        <v>19087.597762325888</v>
      </c>
      <c r="FB751" s="60">
        <v>900.41334227050561</v>
      </c>
      <c r="FC751" s="60">
        <v>959.1881430158104</v>
      </c>
      <c r="FD751" s="60">
        <v>7090.2573414365106</v>
      </c>
      <c r="FE751" s="60">
        <v>11581.704684274522</v>
      </c>
      <c r="FF751" s="60">
        <v>37761.535167342277</v>
      </c>
      <c r="FG751" s="60">
        <v>5193.464140177949</v>
      </c>
      <c r="FH751" s="60">
        <v>14693.902038226379</v>
      </c>
      <c r="FI751" s="60">
        <v>1894.8586202956631</v>
      </c>
      <c r="FJ751" s="60">
        <v>3712.3410696060741</v>
      </c>
      <c r="FK751" s="60">
        <v>5552.5369935056269</v>
      </c>
      <c r="FL751" s="60">
        <v>5965.911487412407</v>
      </c>
      <c r="FM751" s="60">
        <v>1312.3370040463594</v>
      </c>
      <c r="FN751" s="60">
        <v>1948.9105382578728</v>
      </c>
    </row>
    <row r="752" spans="1:170" ht="15.6" x14ac:dyDescent="0.3">
      <c r="A752" s="56">
        <v>1994</v>
      </c>
      <c r="B752" s="60">
        <v>428.42455828954269</v>
      </c>
      <c r="C752" s="60">
        <v>1120.8481500960654</v>
      </c>
      <c r="D752" s="60">
        <v>3399.7101827243168</v>
      </c>
      <c r="E752" s="60">
        <v>28334.582020910093</v>
      </c>
      <c r="F752" s="60">
        <v>13571.379431200985</v>
      </c>
      <c r="G752" s="60">
        <v>4392.9798765849091</v>
      </c>
      <c r="H752" s="60">
        <v>29844.171324434927</v>
      </c>
      <c r="I752" s="60">
        <v>28780.760389788396</v>
      </c>
      <c r="J752" s="60">
        <v>3453.3638218242895</v>
      </c>
      <c r="K752" s="60">
        <v>1057.641368768207</v>
      </c>
      <c r="L752" s="60">
        <v>28706.500573956673</v>
      </c>
      <c r="M752" s="60">
        <v>1731.8034170712542</v>
      </c>
      <c r="N752" s="60">
        <v>1189.1213235421612</v>
      </c>
      <c r="O752" s="60">
        <v>1136.4184653484454</v>
      </c>
      <c r="P752" s="60">
        <v>8212.2964862726803</v>
      </c>
      <c r="Q752" s="60">
        <v>9935.0039302908262</v>
      </c>
      <c r="R752" s="60">
        <v>3017.0010565547486</v>
      </c>
      <c r="S752" s="60">
        <v>7932.0010392880722</v>
      </c>
      <c r="T752" s="60">
        <v>3765.169484651678</v>
      </c>
      <c r="U752" s="60">
        <v>8615.6886612350718</v>
      </c>
      <c r="V752" s="60">
        <v>11405.559831534867</v>
      </c>
      <c r="W752" s="60">
        <v>5946.4271320978514</v>
      </c>
      <c r="X752" s="60">
        <v>952.01741774146308</v>
      </c>
      <c r="Y752" s="60">
        <v>30745.822846121897</v>
      </c>
      <c r="Z752" s="60">
        <v>35423.827828424837</v>
      </c>
      <c r="AA752" s="60">
        <v>12692.551132186198</v>
      </c>
      <c r="AB752" s="60">
        <v>3730.164094416436</v>
      </c>
      <c r="AC752" s="60">
        <v>1951.5408073289057</v>
      </c>
      <c r="AD752" s="60">
        <v>1615.5972736793544</v>
      </c>
      <c r="AE752" s="60">
        <v>525.38871742786944</v>
      </c>
      <c r="AF752" s="60">
        <v>3635.9891702434397</v>
      </c>
      <c r="AG752" s="60">
        <v>8447.8572401590664</v>
      </c>
      <c r="AH752" s="60">
        <v>1136.7435364022251</v>
      </c>
      <c r="AI752" s="60">
        <v>2291.0802801473028</v>
      </c>
      <c r="AJ752" s="60">
        <v>8479.5686606837753</v>
      </c>
      <c r="AK752" s="60">
        <v>12358.110958170913</v>
      </c>
      <c r="AL752" s="60">
        <v>2683.0984798078575</v>
      </c>
      <c r="AM752" s="60">
        <v>17210.986459556367</v>
      </c>
      <c r="AN752" s="60">
        <v>13517.581905253153</v>
      </c>
      <c r="AO752" s="60">
        <v>28140.055875355371</v>
      </c>
      <c r="AP752" s="60">
        <v>2175.3618733293793</v>
      </c>
      <c r="AQ752" s="60">
        <v>4459.3652665007012</v>
      </c>
      <c r="AR752" s="60">
        <v>32359.296236146762</v>
      </c>
      <c r="AS752" s="60">
        <v>4597.150817602258</v>
      </c>
      <c r="AT752" s="60">
        <v>4856.985389312913</v>
      </c>
      <c r="AU752" s="60">
        <v>6940.0902647095536</v>
      </c>
      <c r="AV752" s="60">
        <v>4746.5882387586544</v>
      </c>
      <c r="AW752" s="60">
        <v>20673.954415535798</v>
      </c>
      <c r="AX752" s="60">
        <v>12070.060563027124</v>
      </c>
      <c r="AY752" s="60">
        <v>731.75092940106629</v>
      </c>
      <c r="AZ752" s="60">
        <v>24797.659412739489</v>
      </c>
      <c r="BA752" s="60">
        <v>28907.977358135435</v>
      </c>
      <c r="BB752" s="60">
        <v>9192.5629850227979</v>
      </c>
      <c r="BC752" s="60">
        <v>27277.542761025838</v>
      </c>
      <c r="BD752" s="60">
        <v>3463.4760828849321</v>
      </c>
      <c r="BE752" s="60">
        <v>1813.6117444642</v>
      </c>
      <c r="BF752" s="60">
        <v>882.49442679956894</v>
      </c>
      <c r="BG752" s="60">
        <v>1345.0349874728968</v>
      </c>
      <c r="BH752" s="60">
        <v>1284.9269702677093</v>
      </c>
      <c r="BI752" s="60">
        <v>3081.1525042045778</v>
      </c>
      <c r="BJ752" s="60">
        <v>16724.288056188529</v>
      </c>
      <c r="BK752" s="60">
        <v>5414.5411535692429</v>
      </c>
      <c r="BL752" s="60">
        <v>32219.357339097583</v>
      </c>
      <c r="BM752" s="60">
        <v>3105.9720438545341</v>
      </c>
      <c r="BN752" s="60">
        <v>9352.5839828359949</v>
      </c>
      <c r="BO752" s="60">
        <v>1262.337056938873</v>
      </c>
      <c r="BP752" s="60">
        <v>9772.2234875544546</v>
      </c>
      <c r="BQ752" s="60">
        <v>5140.0249670639878</v>
      </c>
      <c r="BR752" s="60">
        <v>2254.8988565309332</v>
      </c>
      <c r="BS752" s="60">
        <v>22004.813915300332</v>
      </c>
      <c r="BT752" s="60">
        <v>6884.7061961862</v>
      </c>
      <c r="BU752" s="60">
        <v>2108.5380059389781</v>
      </c>
      <c r="BV752" s="60">
        <v>27457.806857299725</v>
      </c>
      <c r="BW752" s="60">
        <v>22128.804684392304</v>
      </c>
      <c r="BX752" s="60">
        <v>27668.257997101344</v>
      </c>
      <c r="BY752" s="60">
        <v>6517.051589697604</v>
      </c>
      <c r="BZ752" s="60">
        <v>6538.1732542348382</v>
      </c>
      <c r="CA752" s="60">
        <v>31135.427225745778</v>
      </c>
      <c r="CB752" s="60">
        <v>8178.7908036941244</v>
      </c>
      <c r="CC752" s="60">
        <v>1729.717161151452</v>
      </c>
      <c r="CD752" s="60">
        <v>2993.8278193669512</v>
      </c>
      <c r="CE752" s="60">
        <v>1416.463739162818</v>
      </c>
      <c r="CF752" s="60">
        <v>17720.395308373292</v>
      </c>
      <c r="CG752" s="60">
        <v>24532.413492222786</v>
      </c>
      <c r="CH752" s="60">
        <v>1718.1158562984879</v>
      </c>
      <c r="CI752" s="60">
        <v>5585.6669683954442</v>
      </c>
      <c r="CJ752" s="60">
        <v>418.12158214497464</v>
      </c>
      <c r="CK752" s="60">
        <v>6645.0765705447129</v>
      </c>
      <c r="CL752" s="60">
        <v>5945.7685652590408</v>
      </c>
      <c r="CM752" s="60">
        <v>4500.8195552981315</v>
      </c>
      <c r="CN752" s="60">
        <v>1924.0946524523515</v>
      </c>
      <c r="CO752" s="60">
        <v>7830.0051346893561</v>
      </c>
      <c r="CP752" s="60">
        <v>40990.712825112685</v>
      </c>
      <c r="CQ752" s="60">
        <v>8704.2661532403945</v>
      </c>
      <c r="CR752" s="60">
        <v>4461.0625910965791</v>
      </c>
      <c r="CS752" s="60">
        <v>3662.2087632454704</v>
      </c>
      <c r="CT752" s="60">
        <v>1132.1717646415016</v>
      </c>
      <c r="CU752" s="61">
        <v>10721.008231258847</v>
      </c>
      <c r="CV752" s="60">
        <v>7154.0671213501946</v>
      </c>
      <c r="CW752" s="60">
        <v>1111.7853665954442</v>
      </c>
      <c r="CX752" s="60">
        <v>15539.059462853587</v>
      </c>
      <c r="CY752" s="60">
        <v>1373.9628865796824</v>
      </c>
      <c r="CZ752" s="60">
        <v>3073.9207262323207</v>
      </c>
      <c r="DA752" s="60">
        <v>1955.4772619808953</v>
      </c>
      <c r="DB752" s="60">
        <v>1312.372021709233</v>
      </c>
      <c r="DC752" s="60">
        <v>1732.9970409786945</v>
      </c>
      <c r="DD752" s="60">
        <v>12381.066574186869</v>
      </c>
      <c r="DE752" s="60">
        <v>791.55006029376148</v>
      </c>
      <c r="DF752" s="60">
        <v>10867.256099167236</v>
      </c>
      <c r="DG752" s="60">
        <v>5545.4623069060963</v>
      </c>
      <c r="DH752" s="60">
        <v>776.80252474935014</v>
      </c>
      <c r="DI752" s="60">
        <v>1820.3046246113097</v>
      </c>
      <c r="DJ752" s="60">
        <v>2154.2990119594879</v>
      </c>
      <c r="DK752" s="60">
        <v>29727.555977579766</v>
      </c>
      <c r="DL752" s="60">
        <v>37492.83768381588</v>
      </c>
      <c r="DM752" s="60">
        <v>1456.0202965652613</v>
      </c>
      <c r="DN752" s="60">
        <v>23076.858037037699</v>
      </c>
      <c r="DO752" s="60">
        <v>14079.533055632632</v>
      </c>
      <c r="DP752" s="60">
        <v>2855.9061964784687</v>
      </c>
      <c r="DQ752" s="60">
        <v>8549.6475802308978</v>
      </c>
      <c r="DR752" s="60">
        <v>5361.4226224334388</v>
      </c>
      <c r="DS752" s="60">
        <v>3529.0073346865652</v>
      </c>
      <c r="DT752" s="60">
        <v>8721.8273802897875</v>
      </c>
      <c r="DU752" s="60">
        <v>20213.114289924146</v>
      </c>
      <c r="DV752" s="60">
        <v>1925.9560329888041</v>
      </c>
      <c r="DW752" s="60">
        <v>18819.026417931869</v>
      </c>
      <c r="DX752" s="60">
        <v>5305.5006000044141</v>
      </c>
      <c r="DY752" s="60">
        <v>5893.4700805535267</v>
      </c>
      <c r="DZ752" s="60">
        <v>17955.31481774725</v>
      </c>
      <c r="EA752" s="60">
        <v>5427.0705682835642</v>
      </c>
      <c r="EB752" s="60">
        <v>8743.7468673052554</v>
      </c>
      <c r="EC752" s="60">
        <v>707.2970999965479</v>
      </c>
      <c r="ED752" s="60">
        <v>18678.931493161912</v>
      </c>
      <c r="EE752" s="60">
        <v>1386.1075886094598</v>
      </c>
      <c r="EF752" s="60">
        <v>1847.5982737306877</v>
      </c>
      <c r="EG752" s="60">
        <v>29454.612461151275</v>
      </c>
      <c r="EH752" s="60">
        <v>1500.2092032660335</v>
      </c>
      <c r="EI752" s="60">
        <v>4316.3980471357654</v>
      </c>
      <c r="EJ752" s="60">
        <v>4910.8163935819548</v>
      </c>
      <c r="EK752" s="60">
        <v>2204.8766406932268</v>
      </c>
      <c r="EL752" s="60">
        <v>7166.3937540265588</v>
      </c>
      <c r="EM752" s="60">
        <v>11063.948714243934</v>
      </c>
      <c r="EN752" s="60">
        <v>16664.705793480003</v>
      </c>
      <c r="EO752" s="60">
        <v>27505.955365905447</v>
      </c>
      <c r="EP752" s="60">
        <v>4134.2081010605452</v>
      </c>
      <c r="EQ752" s="60">
        <v>10060.824837873233</v>
      </c>
      <c r="ER752" s="60">
        <v>9969.3740450910082</v>
      </c>
      <c r="ES752" s="60">
        <v>713.82708477177255</v>
      </c>
      <c r="ET752" s="60">
        <v>1145.7775800738827</v>
      </c>
      <c r="EU752" s="60">
        <v>9499.5175245237388</v>
      </c>
      <c r="EV752" s="60">
        <v>1928.3185195337014</v>
      </c>
      <c r="EW752" s="60">
        <v>3769.6247692454826</v>
      </c>
      <c r="EX752" s="60">
        <v>13350.896159820613</v>
      </c>
      <c r="EY752" s="60">
        <v>5968.8447901718437</v>
      </c>
      <c r="EZ752" s="60">
        <v>9308.6954209080268</v>
      </c>
      <c r="FA752" s="60">
        <v>20269.266376011605</v>
      </c>
      <c r="FB752" s="60">
        <v>904.75746465137763</v>
      </c>
      <c r="FC752" s="60">
        <v>994.53339176183761</v>
      </c>
      <c r="FD752" s="60">
        <v>5585.4133219866444</v>
      </c>
      <c r="FE752" s="60">
        <v>12344.150140296246</v>
      </c>
      <c r="FF752" s="60">
        <v>38807.279971992684</v>
      </c>
      <c r="FG752" s="60">
        <v>4744.4578570552449</v>
      </c>
      <c r="FH752" s="60">
        <v>14129.277975631472</v>
      </c>
      <c r="FI752" s="60">
        <v>2018.3507030157436</v>
      </c>
      <c r="FJ752" s="60">
        <v>3775.0694790013713</v>
      </c>
      <c r="FK752" s="60">
        <v>5851.6907421812912</v>
      </c>
      <c r="FL752" s="60">
        <v>6172.9736134747591</v>
      </c>
      <c r="FM752" s="60">
        <v>1142.201816497409</v>
      </c>
      <c r="FN752" s="60">
        <v>2110.7119843012624</v>
      </c>
    </row>
    <row r="753" spans="1:170" ht="15.6" x14ac:dyDescent="0.3">
      <c r="A753" s="56">
        <v>1995</v>
      </c>
      <c r="B753" s="60">
        <v>632.94039626198457</v>
      </c>
      <c r="C753" s="60">
        <v>1319.1589499034469</v>
      </c>
      <c r="D753" s="60">
        <v>3666.6505691400903</v>
      </c>
      <c r="E753" s="60">
        <v>31239.917100432449</v>
      </c>
      <c r="F753" s="60">
        <v>13086.036451554311</v>
      </c>
      <c r="G753" s="60">
        <v>4703.1307335178763</v>
      </c>
      <c r="H753" s="60">
        <v>30690.062439852092</v>
      </c>
      <c r="I753" s="60">
        <v>29621.681924171611</v>
      </c>
      <c r="J753" s="60">
        <v>2999.3190451259916</v>
      </c>
      <c r="K753" s="60">
        <v>934.20305270120491</v>
      </c>
      <c r="L753" s="60">
        <v>29370.087081695692</v>
      </c>
      <c r="M753" s="60">
        <v>1835.5745906443669</v>
      </c>
      <c r="N753" s="60">
        <v>1191.3073618922276</v>
      </c>
      <c r="O753" s="60">
        <v>1182.9514004124469</v>
      </c>
      <c r="P753" s="60">
        <v>8566.6027454810974</v>
      </c>
      <c r="Q753" s="60">
        <v>10695.392433585437</v>
      </c>
      <c r="R753" s="60">
        <v>3237.3074262945097</v>
      </c>
      <c r="S753" s="60">
        <v>6993.6221209128416</v>
      </c>
      <c r="T753" s="60">
        <v>3865.437890859615</v>
      </c>
      <c r="U753" s="60">
        <v>8951.6943566757764</v>
      </c>
      <c r="V753" s="60">
        <v>11473.859014208198</v>
      </c>
      <c r="W753" s="60">
        <v>6318.476423748566</v>
      </c>
      <c r="X753" s="60">
        <v>978.55661474797841</v>
      </c>
      <c r="Y753" s="60">
        <v>31330.720086352954</v>
      </c>
      <c r="Z753" s="60">
        <v>36004.229893746429</v>
      </c>
      <c r="AA753" s="60">
        <v>13715.932995478925</v>
      </c>
      <c r="AB753" s="60">
        <v>3999.7291809900039</v>
      </c>
      <c r="AC753" s="60">
        <v>2035.1681626694372</v>
      </c>
      <c r="AD753" s="60">
        <v>1648.6415582778313</v>
      </c>
      <c r="AE753" s="60">
        <v>531.99092149592184</v>
      </c>
      <c r="AF753" s="60">
        <v>3763.5958011865696</v>
      </c>
      <c r="AG753" s="60">
        <v>8735.8833230558866</v>
      </c>
      <c r="AH753" s="60">
        <v>1166.9368473129186</v>
      </c>
      <c r="AI753" s="60">
        <v>2444.9031548626062</v>
      </c>
      <c r="AJ753" s="60">
        <v>8576.4223965513938</v>
      </c>
      <c r="AK753" s="60">
        <v>13181.29157925007</v>
      </c>
      <c r="AL753" s="60">
        <v>2860.7572707254844</v>
      </c>
      <c r="AM753" s="60">
        <v>18751.486548501765</v>
      </c>
      <c r="AN753" s="60">
        <v>14550.104626676957</v>
      </c>
      <c r="AO753" s="60">
        <v>28868.946166083264</v>
      </c>
      <c r="AP753" s="60">
        <v>2262.4287151931067</v>
      </c>
      <c r="AQ753" s="60">
        <v>4606.7336554943531</v>
      </c>
      <c r="AR753" s="60">
        <v>33356.141365575611</v>
      </c>
      <c r="AS753" s="60">
        <v>4851.6287655256647</v>
      </c>
      <c r="AT753" s="60">
        <v>5142.3840043761675</v>
      </c>
      <c r="AU753" s="60">
        <v>6985.1554934946598</v>
      </c>
      <c r="AV753" s="60">
        <v>5001.0666914823159</v>
      </c>
      <c r="AW753" s="60">
        <v>21522.096788725685</v>
      </c>
      <c r="AX753" s="60">
        <v>12881.278503808462</v>
      </c>
      <c r="AY753" s="60">
        <v>744.14175888708337</v>
      </c>
      <c r="AZ753" s="60">
        <v>25761.624219563422</v>
      </c>
      <c r="BA753" s="60">
        <v>29418.864086617075</v>
      </c>
      <c r="BB753" s="60">
        <v>9833.9890388648128</v>
      </c>
      <c r="BC753" s="60">
        <v>27861.215782577521</v>
      </c>
      <c r="BD753" s="60">
        <v>3610.8407582132795</v>
      </c>
      <c r="BE753" s="60">
        <v>1856.5727820195764</v>
      </c>
      <c r="BF753" s="60">
        <v>906.26438967134061</v>
      </c>
      <c r="BG753" s="60">
        <v>1317.2424957301541</v>
      </c>
      <c r="BH753" s="60">
        <v>1310.1873248410675</v>
      </c>
      <c r="BI753" s="60">
        <v>3364.6325804428425</v>
      </c>
      <c r="BJ753" s="60">
        <v>17148.197198638813</v>
      </c>
      <c r="BK753" s="60">
        <v>5501.0422267823724</v>
      </c>
      <c r="BL753" s="60">
        <v>31941.908676268977</v>
      </c>
      <c r="BM753" s="60">
        <v>3163.8262798342139</v>
      </c>
      <c r="BN753" s="60">
        <v>10180.251534007484</v>
      </c>
      <c r="BO753" s="60">
        <v>1378.5416903588186</v>
      </c>
      <c r="BP753" s="60">
        <v>10134.833886895496</v>
      </c>
      <c r="BQ753" s="60">
        <v>5494.9037123421485</v>
      </c>
      <c r="BR753" s="60">
        <v>2355.963213949457</v>
      </c>
      <c r="BS753" s="60">
        <v>24266.142215191514</v>
      </c>
      <c r="BT753" s="60">
        <v>7093.7349302164639</v>
      </c>
      <c r="BU753" s="60">
        <v>1996.927799657097</v>
      </c>
      <c r="BV753" s="60">
        <v>27235.833297278037</v>
      </c>
      <c r="BW753" s="60">
        <v>23378.159528180538</v>
      </c>
      <c r="BX753" s="60">
        <v>28666.352295345561</v>
      </c>
      <c r="BY753" s="60">
        <v>6656.2832215805629</v>
      </c>
      <c r="BZ753" s="60">
        <v>6760.1084650821886</v>
      </c>
      <c r="CA753" s="60">
        <v>31887.277635764545</v>
      </c>
      <c r="CB753" s="60">
        <v>7674.0632384195533</v>
      </c>
      <c r="CC753" s="60">
        <v>1789.8945440525281</v>
      </c>
      <c r="CD753" s="60">
        <v>2776.0303102192483</v>
      </c>
      <c r="CE753" s="60">
        <v>1439.2865435327358</v>
      </c>
      <c r="CF753" s="60">
        <v>19089.299125574842</v>
      </c>
      <c r="CG753" s="60">
        <v>27552.960982288823</v>
      </c>
      <c r="CH753" s="60">
        <v>1801.5440155534436</v>
      </c>
      <c r="CI753" s="60">
        <v>6095.3970069142697</v>
      </c>
      <c r="CJ753" s="60">
        <v>377.58008600533714</v>
      </c>
      <c r="CK753" s="60">
        <v>6898.9523763978787</v>
      </c>
      <c r="CL753" s="60">
        <v>6095.8300927524188</v>
      </c>
      <c r="CM753" s="60">
        <v>4702.2946946590473</v>
      </c>
      <c r="CN753" s="60">
        <v>1888.6990204835461</v>
      </c>
      <c r="CO753" s="60">
        <v>8299.4699324592839</v>
      </c>
      <c r="CP753" s="60">
        <v>40838.564602746417</v>
      </c>
      <c r="CQ753" s="60">
        <v>8709.070051213881</v>
      </c>
      <c r="CR753" s="60">
        <v>4156.925051450954</v>
      </c>
      <c r="CS753" s="60">
        <v>3558.826698727752</v>
      </c>
      <c r="CT753" s="60">
        <v>1129.8485481073742</v>
      </c>
      <c r="CU753" s="61">
        <v>9944.9527176471493</v>
      </c>
      <c r="CV753" s="60">
        <v>7039.1197988162685</v>
      </c>
      <c r="CW753" s="60">
        <v>1100.2432497144953</v>
      </c>
      <c r="CX753" s="60">
        <v>16417.17321677853</v>
      </c>
      <c r="CY753" s="60">
        <v>1423.6504850766937</v>
      </c>
      <c r="CZ753" s="60">
        <v>3571.0723759962921</v>
      </c>
      <c r="DA753" s="60">
        <v>2147.8287024901292</v>
      </c>
      <c r="DB753" s="60">
        <v>1165.8101600215859</v>
      </c>
      <c r="DC753" s="60">
        <v>1686.1977262538564</v>
      </c>
      <c r="DD753" s="60">
        <v>12567.928192990208</v>
      </c>
      <c r="DE753" s="60">
        <v>906.87901693283163</v>
      </c>
      <c r="DF753" s="60">
        <v>11725.092539240553</v>
      </c>
      <c r="DG753" s="60">
        <v>5638.7666241204242</v>
      </c>
      <c r="DH753" s="60">
        <v>702.49339444596842</v>
      </c>
      <c r="DI753" s="60">
        <v>1851.0374805896058</v>
      </c>
      <c r="DJ753" s="60">
        <v>2264.092518252075</v>
      </c>
      <c r="DK753" s="60">
        <v>30680.346818344584</v>
      </c>
      <c r="DL753" s="60">
        <v>40043.798293974243</v>
      </c>
      <c r="DM753" s="60">
        <v>1468.0789453289215</v>
      </c>
      <c r="DN753" s="60">
        <v>23751.903279923346</v>
      </c>
      <c r="DO753" s="60">
        <v>15292.175962180614</v>
      </c>
      <c r="DP753" s="60">
        <v>2947.6826262129889</v>
      </c>
      <c r="DQ753" s="60">
        <v>8555.7833565948113</v>
      </c>
      <c r="DR753" s="60">
        <v>5668.0328528657037</v>
      </c>
      <c r="DS753" s="60">
        <v>3637.6255613143517</v>
      </c>
      <c r="DT753" s="60">
        <v>9408.2745367175012</v>
      </c>
      <c r="DU753" s="60">
        <v>21267.376948546833</v>
      </c>
      <c r="DV753" s="60">
        <v>1816.0090099400354</v>
      </c>
      <c r="DW753" s="60">
        <v>19262.030321388447</v>
      </c>
      <c r="DX753" s="60">
        <v>5463.6228037554356</v>
      </c>
      <c r="DY753" s="60">
        <v>5756.8450801272211</v>
      </c>
      <c r="DZ753" s="60">
        <v>19959.703059990767</v>
      </c>
      <c r="EA753" s="60">
        <v>6014.6897139704843</v>
      </c>
      <c r="EB753" s="60">
        <v>8586.3235628151924</v>
      </c>
      <c r="EC753" s="60">
        <v>1049.2385340757573</v>
      </c>
      <c r="ED753" s="60">
        <v>19223.331069507778</v>
      </c>
      <c r="EE753" s="60">
        <v>1467.7085327520401</v>
      </c>
      <c r="EF753" s="60">
        <v>1886.5428196677524</v>
      </c>
      <c r="EG753" s="60">
        <v>30957.287165108221</v>
      </c>
      <c r="EH753" s="60">
        <v>1383.1081263582325</v>
      </c>
      <c r="EI753" s="60">
        <v>4592.283572034612</v>
      </c>
      <c r="EJ753" s="60">
        <v>5325.4882323933734</v>
      </c>
      <c r="EK753" s="60">
        <v>2219.4813618441863</v>
      </c>
      <c r="EL753" s="60">
        <v>6887.7298141863557</v>
      </c>
      <c r="EM753" s="60">
        <v>11874.398003782333</v>
      </c>
      <c r="EN753" s="60">
        <v>17816.801007646427</v>
      </c>
      <c r="EO753" s="60">
        <v>28519.444061538572</v>
      </c>
      <c r="EP753" s="60">
        <v>4383.6774986141818</v>
      </c>
      <c r="EQ753" s="60">
        <v>10135.095823001377</v>
      </c>
      <c r="ER753" s="60">
        <v>9856.4831132542713</v>
      </c>
      <c r="ES753" s="60">
        <v>700.70762351195435</v>
      </c>
      <c r="ET753" s="60">
        <v>1170.5977170559586</v>
      </c>
      <c r="EU753" s="60">
        <v>10080.208263176271</v>
      </c>
      <c r="EV753" s="60">
        <v>1666.1839582117348</v>
      </c>
      <c r="EW753" s="60">
        <v>3473.6801892782573</v>
      </c>
      <c r="EX753" s="60">
        <v>14187.65892557864</v>
      </c>
      <c r="EY753" s="60">
        <v>6048.7474991021545</v>
      </c>
      <c r="EZ753" s="60">
        <v>9962.5365723179639</v>
      </c>
      <c r="FA753" s="60">
        <v>21329.685994277752</v>
      </c>
      <c r="FB753" s="60">
        <v>931.00276592108867</v>
      </c>
      <c r="FC753" s="60">
        <v>1054.7139296053563</v>
      </c>
      <c r="FD753" s="60">
        <v>5024.1817352401258</v>
      </c>
      <c r="FE753" s="60">
        <v>12092.638852246673</v>
      </c>
      <c r="FF753" s="60">
        <v>39390.6254014683</v>
      </c>
      <c r="FG753" s="60">
        <v>4535.2632464112958</v>
      </c>
      <c r="FH753" s="60">
        <v>14448.282191870985</v>
      </c>
      <c r="FI753" s="60">
        <v>2167.0420489578314</v>
      </c>
      <c r="FJ753" s="60">
        <v>3823.3189060028958</v>
      </c>
      <c r="FK753" s="60">
        <v>6285.9085468235489</v>
      </c>
      <c r="FL753" s="60">
        <v>6406.4281288418406</v>
      </c>
      <c r="FM753" s="60">
        <v>1180.9438016286122</v>
      </c>
      <c r="FN753" s="60">
        <v>2102.8599098599861</v>
      </c>
    </row>
    <row r="754" spans="1:170" ht="15.6" x14ac:dyDescent="0.3">
      <c r="A754" s="56">
        <v>1996</v>
      </c>
      <c r="B754" s="60">
        <v>600.17526446253498</v>
      </c>
      <c r="C754" s="60">
        <v>1533.9839313399602</v>
      </c>
      <c r="D754" s="60">
        <v>3965.6853153191687</v>
      </c>
      <c r="E754" s="60">
        <v>34042.741272854713</v>
      </c>
      <c r="F754" s="60">
        <v>13715.226818707739</v>
      </c>
      <c r="G754" s="60">
        <v>4811.4895470187466</v>
      </c>
      <c r="H754" s="60">
        <v>31740.469747404717</v>
      </c>
      <c r="I754" s="60">
        <v>30413.15669357546</v>
      </c>
      <c r="J754" s="60">
        <v>3074.2197345703435</v>
      </c>
      <c r="K754" s="60">
        <v>824.51159342908522</v>
      </c>
      <c r="L754" s="60">
        <v>29820.299488270775</v>
      </c>
      <c r="M754" s="60">
        <v>1840.4858440770583</v>
      </c>
      <c r="N754" s="60">
        <v>1255.7749222331158</v>
      </c>
      <c r="O754" s="60">
        <v>1234.0840637944411</v>
      </c>
      <c r="P754" s="60">
        <v>7901.1236251036362</v>
      </c>
      <c r="Q754" s="60">
        <v>11640.821353114172</v>
      </c>
      <c r="R754" s="60">
        <v>4915.3250558975215</v>
      </c>
      <c r="S754" s="60">
        <v>7128.3546538867322</v>
      </c>
      <c r="T754" s="60">
        <v>3959.4452489049759</v>
      </c>
      <c r="U754" s="60">
        <v>9124.5160690393986</v>
      </c>
      <c r="V754" s="60">
        <v>11760.82543058844</v>
      </c>
      <c r="W754" s="60">
        <v>6647.7675526705953</v>
      </c>
      <c r="X754" s="60">
        <v>885.88640059637817</v>
      </c>
      <c r="Y754" s="60">
        <v>31594.24180943492</v>
      </c>
      <c r="Z754" s="60">
        <v>36720.490472766323</v>
      </c>
      <c r="AA754" s="60">
        <v>14433.319774238738</v>
      </c>
      <c r="AB754" s="60">
        <v>4219.6441724161514</v>
      </c>
      <c r="AC754" s="60">
        <v>2179.0357131070136</v>
      </c>
      <c r="AD754" s="60">
        <v>1710.1059753025449</v>
      </c>
      <c r="AE754" s="60">
        <v>523.86806204187155</v>
      </c>
      <c r="AF754" s="60">
        <v>3988.8773046344804</v>
      </c>
      <c r="AG754" s="60">
        <v>8770.5832036386255</v>
      </c>
      <c r="AH754" s="60">
        <v>1141.6015868511531</v>
      </c>
      <c r="AI754" s="60">
        <v>2594.0996861280637</v>
      </c>
      <c r="AJ754" s="60">
        <v>8446.7812445626751</v>
      </c>
      <c r="AK754" s="60">
        <v>13981.782808312792</v>
      </c>
      <c r="AL754" s="60">
        <v>3249.6353174357732</v>
      </c>
      <c r="AM754" s="60">
        <v>18875.288568756372</v>
      </c>
      <c r="AN754" s="60">
        <v>15386.320667717478</v>
      </c>
      <c r="AO754" s="60">
        <v>29349.982835455772</v>
      </c>
      <c r="AP754" s="60">
        <v>2081.9954648378903</v>
      </c>
      <c r="AQ754" s="60">
        <v>4894.8418794386989</v>
      </c>
      <c r="AR754" s="60">
        <v>34325.442505630497</v>
      </c>
      <c r="AS754" s="60">
        <v>5198.5666491641769</v>
      </c>
      <c r="AT754" s="60">
        <v>5451.6344420855139</v>
      </c>
      <c r="AU754" s="60">
        <v>6993.6438458565526</v>
      </c>
      <c r="AV754" s="60">
        <v>5293.1005039773327</v>
      </c>
      <c r="AW754" s="60">
        <v>22185.066759976449</v>
      </c>
      <c r="AX754" s="60">
        <v>13547.660907137322</v>
      </c>
      <c r="AY754" s="60">
        <v>782.99414716396086</v>
      </c>
      <c r="AZ754" s="60">
        <v>26637.265654373976</v>
      </c>
      <c r="BA754" s="60">
        <v>29736.64477865526</v>
      </c>
      <c r="BB754" s="60">
        <v>10389.209794751403</v>
      </c>
      <c r="BC754" s="60">
        <v>28472.248239067303</v>
      </c>
      <c r="BD754" s="60">
        <v>4030.884662956275</v>
      </c>
      <c r="BE754" s="60">
        <v>1907.9348395859256</v>
      </c>
      <c r="BF754" s="60">
        <v>927.12947969861989</v>
      </c>
      <c r="BG754" s="60">
        <v>1336.8473241266922</v>
      </c>
      <c r="BH754" s="60">
        <v>1337.4675813593324</v>
      </c>
      <c r="BI754" s="60">
        <v>4426.3378261011439</v>
      </c>
      <c r="BJ754" s="60">
        <v>17719.557380388291</v>
      </c>
      <c r="BK754" s="60">
        <v>5511.9047056808131</v>
      </c>
      <c r="BL754" s="60">
        <v>32261.803672487062</v>
      </c>
      <c r="BM754" s="60">
        <v>3210.2702916527714</v>
      </c>
      <c r="BN754" s="60">
        <v>11030.079309403567</v>
      </c>
      <c r="BO754" s="60">
        <v>1426.4125543445498</v>
      </c>
      <c r="BP754" s="60">
        <v>10359.18141128738</v>
      </c>
      <c r="BQ754" s="60">
        <v>5851.2955439551461</v>
      </c>
      <c r="BR754" s="60">
        <v>2475.5680589663798</v>
      </c>
      <c r="BS754" s="60">
        <v>26562.908984414931</v>
      </c>
      <c r="BT754" s="60">
        <v>7746.4090150838956</v>
      </c>
      <c r="BU754" s="60">
        <v>2337.5226534014655</v>
      </c>
      <c r="BV754" s="60">
        <v>28277.787135275528</v>
      </c>
      <c r="BW754" s="60">
        <v>23979.995274983416</v>
      </c>
      <c r="BX754" s="60">
        <v>29231.275603738799</v>
      </c>
      <c r="BY754" s="60">
        <v>6648.9331569318438</v>
      </c>
      <c r="BZ754" s="60">
        <v>6783.2290495021898</v>
      </c>
      <c r="CA754" s="60">
        <v>32784.158185979286</v>
      </c>
      <c r="CB754" s="60">
        <v>7826.8576512006739</v>
      </c>
      <c r="CC754" s="60">
        <v>1851.2813821524276</v>
      </c>
      <c r="CD754" s="60">
        <v>2901.5541939573081</v>
      </c>
      <c r="CE754" s="60">
        <v>1450.5251233663794</v>
      </c>
      <c r="CF754" s="60">
        <v>20204.56136547132</v>
      </c>
      <c r="CG754" s="60">
        <v>29612.660098999528</v>
      </c>
      <c r="CH754" s="60">
        <v>1899.8958673092891</v>
      </c>
      <c r="CI754" s="60">
        <v>6567.4006343912251</v>
      </c>
      <c r="CJ754" s="60">
        <v>391.08591717177188</v>
      </c>
      <c r="CK754" s="60">
        <v>7543.9354307353578</v>
      </c>
      <c r="CL754" s="60">
        <v>6330.9344587082414</v>
      </c>
      <c r="CM754" s="60">
        <v>5187.708829550781</v>
      </c>
      <c r="CN754" s="60">
        <v>1931.6607745291021</v>
      </c>
      <c r="CO754" s="60">
        <v>8793.7007978535457</v>
      </c>
      <c r="CP754" s="60">
        <v>40687.902962792352</v>
      </c>
      <c r="CQ754" s="60">
        <v>8947.2681372862717</v>
      </c>
      <c r="CR754" s="60">
        <v>4603.6519584310554</v>
      </c>
      <c r="CS754" s="60">
        <v>3305.4966522157943</v>
      </c>
      <c r="CT754" s="60">
        <v>1132.4437234951688</v>
      </c>
      <c r="CU754" s="61">
        <v>10386.499120858674</v>
      </c>
      <c r="CV754" s="60">
        <v>7095.1665367809628</v>
      </c>
      <c r="CW754" s="60">
        <v>1130.5096649594223</v>
      </c>
      <c r="CX754" s="60">
        <v>16932.047842053878</v>
      </c>
      <c r="CY754" s="60">
        <v>1469.0317370745163</v>
      </c>
      <c r="CZ754" s="60">
        <v>4663.1600686856136</v>
      </c>
      <c r="DA754" s="60">
        <v>2271.7987112750016</v>
      </c>
      <c r="DB754" s="60">
        <v>1325.5953686560965</v>
      </c>
      <c r="DC754" s="60">
        <v>1873.0508680719656</v>
      </c>
      <c r="DD754" s="60">
        <v>12841.930530846641</v>
      </c>
      <c r="DE754" s="60">
        <v>972.82135613685909</v>
      </c>
      <c r="DF754" s="60">
        <v>12668.668326380066</v>
      </c>
      <c r="DG754" s="60">
        <v>5687.116663685837</v>
      </c>
      <c r="DH754" s="60">
        <v>712.85584527219544</v>
      </c>
      <c r="DI754" s="60">
        <v>1924.0884038456277</v>
      </c>
      <c r="DJ754" s="60">
        <v>2395.2021732858275</v>
      </c>
      <c r="DK754" s="60">
        <v>31811.739177846182</v>
      </c>
      <c r="DL754" s="60">
        <v>43133.143470370203</v>
      </c>
      <c r="DM754" s="60">
        <v>1511.7336730097186</v>
      </c>
      <c r="DN754" s="60">
        <v>24321.248009389717</v>
      </c>
      <c r="DO754" s="60">
        <v>16491.167828769783</v>
      </c>
      <c r="DP754" s="60">
        <v>2979.8082255080581</v>
      </c>
      <c r="DQ754" s="60">
        <v>8652.075758425297</v>
      </c>
      <c r="DR754" s="60">
        <v>5739.790044365207</v>
      </c>
      <c r="DS754" s="60">
        <v>3790.7787888230337</v>
      </c>
      <c r="DT754" s="60">
        <v>10066.171033531757</v>
      </c>
      <c r="DU754" s="60">
        <v>21856.017436291193</v>
      </c>
      <c r="DV754" s="60">
        <v>1733.0995057492387</v>
      </c>
      <c r="DW754" s="60">
        <v>19939.311291432361</v>
      </c>
      <c r="DX754" s="60">
        <v>5360.7433034385049</v>
      </c>
      <c r="DY754" s="60">
        <v>5320.2554317951808</v>
      </c>
      <c r="DZ754" s="60">
        <v>22395.263887484165</v>
      </c>
      <c r="EA754" s="60">
        <v>6476.4744753991208</v>
      </c>
      <c r="EB754" s="60">
        <v>8479.380775595977</v>
      </c>
      <c r="EC754" s="60">
        <v>976.40791061269283</v>
      </c>
      <c r="ED754" s="60">
        <v>20280.493184621111</v>
      </c>
      <c r="EE754" s="60">
        <v>1551.8573888285</v>
      </c>
      <c r="EF754" s="60">
        <v>1866.3422850226941</v>
      </c>
      <c r="EG754" s="60">
        <v>32724.48753287557</v>
      </c>
      <c r="EH754" s="60">
        <v>1060.5624229843488</v>
      </c>
      <c r="EI754" s="60">
        <v>4671.3390162401065</v>
      </c>
      <c r="EJ754" s="60">
        <v>5710.1967177780034</v>
      </c>
      <c r="EK754" s="60">
        <v>2221.0535196854676</v>
      </c>
      <c r="EL754" s="60">
        <v>6786.9418346258308</v>
      </c>
      <c r="EM754" s="60">
        <v>12622.909575022642</v>
      </c>
      <c r="EN754" s="60">
        <v>18376.246201058384</v>
      </c>
      <c r="EO754" s="60">
        <v>29012.104700260545</v>
      </c>
      <c r="EP754" s="60">
        <v>4514.5490896190568</v>
      </c>
      <c r="EQ754" s="60">
        <v>10468.990582426552</v>
      </c>
      <c r="ER754" s="60">
        <v>9517.3721795318997</v>
      </c>
      <c r="ES754" s="60">
        <v>694.10501982484459</v>
      </c>
      <c r="ET754" s="60">
        <v>1215.7399788539417</v>
      </c>
      <c r="EU754" s="60">
        <v>10458.358609825857</v>
      </c>
      <c r="EV754" s="60">
        <v>1559.5211892136726</v>
      </c>
      <c r="EW754" s="60">
        <v>3226.984836386654</v>
      </c>
      <c r="EX754" s="60">
        <v>15004.264326534918</v>
      </c>
      <c r="EY754" s="60">
        <v>6388.3939844529141</v>
      </c>
      <c r="EZ754" s="60">
        <v>10644.633979720156</v>
      </c>
      <c r="FA754" s="60">
        <v>22390.051907828198</v>
      </c>
      <c r="FB754" s="60">
        <v>979.73043507862269</v>
      </c>
      <c r="FC754" s="60">
        <v>1091.5275264003274</v>
      </c>
      <c r="FD754" s="60">
        <v>4636.6263092041572</v>
      </c>
      <c r="FE754" s="60">
        <v>12660.162655503667</v>
      </c>
      <c r="FF754" s="60">
        <v>40412.75103133644</v>
      </c>
      <c r="FG754" s="60">
        <v>4452.8818736531694</v>
      </c>
      <c r="FH754" s="60">
        <v>14211.809414036632</v>
      </c>
      <c r="FI754" s="60">
        <v>2323.0463835378168</v>
      </c>
      <c r="FJ754" s="60">
        <v>3855.5720280988039</v>
      </c>
      <c r="FK754" s="60">
        <v>6938.2067650481877</v>
      </c>
      <c r="FL754" s="60">
        <v>6725.7909358325887</v>
      </c>
      <c r="FM754" s="60">
        <v>1260.7261920687567</v>
      </c>
      <c r="FN754" s="60">
        <v>2292.487465296701</v>
      </c>
    </row>
    <row r="755" spans="1:170" ht="15.6" x14ac:dyDescent="0.3">
      <c r="A755" s="56">
        <v>1997</v>
      </c>
      <c r="B755" s="60">
        <v>570.5981189558812</v>
      </c>
      <c r="C755" s="60">
        <v>1687.3177883125411</v>
      </c>
      <c r="D755" s="60">
        <v>3526.9856407155512</v>
      </c>
      <c r="E755" s="60">
        <v>38168.466646548703</v>
      </c>
      <c r="F755" s="60">
        <v>14722.645940036533</v>
      </c>
      <c r="G755" s="60">
        <v>4836.044220565851</v>
      </c>
      <c r="H755" s="60">
        <v>32857.993780602534</v>
      </c>
      <c r="I755" s="60">
        <v>31173.048774493767</v>
      </c>
      <c r="J755" s="60">
        <v>3347.6126456694219</v>
      </c>
      <c r="K755" s="60">
        <v>800.27201784552983</v>
      </c>
      <c r="L755" s="60">
        <v>30894.282797589469</v>
      </c>
      <c r="M755" s="60">
        <v>1867.6058933198424</v>
      </c>
      <c r="N755" s="60">
        <v>1268.2632022470239</v>
      </c>
      <c r="O755" s="60">
        <v>1291.5125695079039</v>
      </c>
      <c r="P755" s="60">
        <v>7927.4291137278442</v>
      </c>
      <c r="Q755" s="60">
        <v>12528.389518937362</v>
      </c>
      <c r="R755" s="60">
        <v>5913.0812129530896</v>
      </c>
      <c r="S755" s="60">
        <v>7885.0196203730902</v>
      </c>
      <c r="T755" s="60">
        <v>4079.5378659183789</v>
      </c>
      <c r="U755" s="60">
        <v>9409.9464848293064</v>
      </c>
      <c r="V755" s="60">
        <v>12124.508840340635</v>
      </c>
      <c r="W755" s="60">
        <v>7152.147433659421</v>
      </c>
      <c r="X755" s="60">
        <v>917.47997639614005</v>
      </c>
      <c r="Y755" s="60">
        <v>32709.691602793333</v>
      </c>
      <c r="Z755" s="60">
        <v>38165.477352615977</v>
      </c>
      <c r="AA755" s="60">
        <v>15079.8311950225</v>
      </c>
      <c r="AB755" s="60">
        <v>4310.8281984161677</v>
      </c>
      <c r="AC755" s="60">
        <v>2288.8086332209255</v>
      </c>
      <c r="AD755" s="60">
        <v>1780.4966966802663</v>
      </c>
      <c r="AE755" s="60">
        <v>489.64216475803528</v>
      </c>
      <c r="AF755" s="60">
        <v>3899.762685426077</v>
      </c>
      <c r="AG755" s="60">
        <v>8952.4729675385661</v>
      </c>
      <c r="AH755" s="60">
        <v>1177.5825242030514</v>
      </c>
      <c r="AI755" s="60">
        <v>2777.4651143132346</v>
      </c>
      <c r="AJ755" s="60">
        <v>8683.9484627500678</v>
      </c>
      <c r="AK755" s="60">
        <v>14199.408214625422</v>
      </c>
      <c r="AL755" s="60">
        <v>3425.5617843578816</v>
      </c>
      <c r="AM755" s="60">
        <v>19264.787794686876</v>
      </c>
      <c r="AN755" s="60">
        <v>15494.316947697736</v>
      </c>
      <c r="AO755" s="60">
        <v>30186.944440755549</v>
      </c>
      <c r="AP755" s="60">
        <v>2080.513413466037</v>
      </c>
      <c r="AQ755" s="60">
        <v>5170.8079509627296</v>
      </c>
      <c r="AR755" s="60">
        <v>35499.063328550095</v>
      </c>
      <c r="AS755" s="60">
        <v>5616.8899216511327</v>
      </c>
      <c r="AT755" s="60">
        <v>5638.480167133529</v>
      </c>
      <c r="AU755" s="60">
        <v>7181.1008929428444</v>
      </c>
      <c r="AV755" s="60">
        <v>5594.5971528847158</v>
      </c>
      <c r="AW755" s="60">
        <v>23113.615070459808</v>
      </c>
      <c r="AX755" s="60">
        <v>15074.775466606299</v>
      </c>
      <c r="AY755" s="60">
        <v>815.14545665349624</v>
      </c>
      <c r="AZ755" s="60">
        <v>28239.874533728987</v>
      </c>
      <c r="BA755" s="60">
        <v>30341.805869105512</v>
      </c>
      <c r="BB755" s="60">
        <v>11202.838782070135</v>
      </c>
      <c r="BC755" s="60">
        <v>29259.763819527383</v>
      </c>
      <c r="BD755" s="60">
        <v>4480.8978596311945</v>
      </c>
      <c r="BE755" s="60">
        <v>1964.9124281809677</v>
      </c>
      <c r="BF755" s="60">
        <v>976.49662595715245</v>
      </c>
      <c r="BG755" s="60">
        <v>1308.4866719431436</v>
      </c>
      <c r="BH755" s="60">
        <v>1388.1026857943027</v>
      </c>
      <c r="BI755" s="60">
        <v>8445.6449967270546</v>
      </c>
      <c r="BJ755" s="60">
        <v>18588.295487953197</v>
      </c>
      <c r="BK755" s="60">
        <v>5601.2075052050313</v>
      </c>
      <c r="BL755" s="60">
        <v>33385.819355823201</v>
      </c>
      <c r="BM755" s="60">
        <v>3303.2674734599764</v>
      </c>
      <c r="BN755" s="60">
        <v>11997.593091916227</v>
      </c>
      <c r="BO755" s="60">
        <v>1456.2338626809551</v>
      </c>
      <c r="BP755" s="60">
        <v>10942.325887995117</v>
      </c>
      <c r="BQ755" s="60">
        <v>6055.848459302033</v>
      </c>
      <c r="BR755" s="60">
        <v>2514.0217106960536</v>
      </c>
      <c r="BS755" s="60">
        <v>29455.920349476623</v>
      </c>
      <c r="BT755" s="60">
        <v>8113.7241785761653</v>
      </c>
      <c r="BU755" s="60">
        <v>2337.9478790562657</v>
      </c>
      <c r="BV755" s="60">
        <v>29939.142783414329</v>
      </c>
      <c r="BW755" s="60">
        <v>24226.731187719328</v>
      </c>
      <c r="BX755" s="60">
        <v>29960.69977713035</v>
      </c>
      <c r="BY755" s="60">
        <v>6523.6363619396107</v>
      </c>
      <c r="BZ755" s="60">
        <v>6942.4589672160018</v>
      </c>
      <c r="CA755" s="60">
        <v>33038.293001398539</v>
      </c>
      <c r="CB755" s="60">
        <v>8093.7959997654634</v>
      </c>
      <c r="CC755" s="60">
        <v>1846.3738357663981</v>
      </c>
      <c r="CD755" s="60">
        <v>3114.6749563452076</v>
      </c>
      <c r="CE755" s="60">
        <v>1466.3666982038446</v>
      </c>
      <c r="CF755" s="60">
        <v>21055.94615644955</v>
      </c>
      <c r="CG755" s="60">
        <v>31511.191303356951</v>
      </c>
      <c r="CH755" s="60">
        <v>2002.2359892027025</v>
      </c>
      <c r="CI755" s="60">
        <v>6581.0531215208448</v>
      </c>
      <c r="CJ755" s="60">
        <v>701.78538501088246</v>
      </c>
      <c r="CK755" s="60">
        <v>8422.2146757837963</v>
      </c>
      <c r="CL755" s="60">
        <v>6344.784646072032</v>
      </c>
      <c r="CM755" s="60">
        <v>5628.5302988242902</v>
      </c>
      <c r="CN755" s="60">
        <v>1940.3105805192445</v>
      </c>
      <c r="CO755" s="60">
        <v>9592.6396546150791</v>
      </c>
      <c r="CP755" s="60">
        <v>42311.342953748783</v>
      </c>
      <c r="CQ755" s="60">
        <v>9773.4995025883018</v>
      </c>
      <c r="CR755" s="60">
        <v>4469.1898235667131</v>
      </c>
      <c r="CS755" s="60">
        <v>3322.4789925323789</v>
      </c>
      <c r="CT755" s="60">
        <v>1152.1545829273098</v>
      </c>
      <c r="CU755" s="61">
        <v>11030.343186999262</v>
      </c>
      <c r="CV755" s="60">
        <v>7179.0261976172606</v>
      </c>
      <c r="CW755" s="60">
        <v>1160.9516652043324</v>
      </c>
      <c r="CX755" s="60">
        <v>17694.789590346605</v>
      </c>
      <c r="CY755" s="60">
        <v>1505.9804638374535</v>
      </c>
      <c r="CZ755" s="60">
        <v>5121.7282056811264</v>
      </c>
      <c r="DA755" s="60">
        <v>2445.0126790429244</v>
      </c>
      <c r="DB755" s="60">
        <v>1323.6936143948903</v>
      </c>
      <c r="DC755" s="60">
        <v>1799.8251812544347</v>
      </c>
      <c r="DD755" s="60">
        <v>13198.294920247428</v>
      </c>
      <c r="DE755" s="60">
        <v>1005.8521386730674</v>
      </c>
      <c r="DF755" s="60">
        <v>13344.570607055399</v>
      </c>
      <c r="DG755" s="60">
        <v>5796.6317369214939</v>
      </c>
      <c r="DH755" s="60">
        <v>693.10938249698984</v>
      </c>
      <c r="DI755" s="60">
        <v>1977.2856291147405</v>
      </c>
      <c r="DJ755" s="60">
        <v>2482.6908240045141</v>
      </c>
      <c r="DK755" s="60">
        <v>33199.632477486739</v>
      </c>
      <c r="DL755" s="60">
        <v>46556.479232082784</v>
      </c>
      <c r="DM755" s="60">
        <v>1558.3987854155582</v>
      </c>
      <c r="DN755" s="60">
        <v>24802.129652390377</v>
      </c>
      <c r="DO755" s="60">
        <v>18518.480505769527</v>
      </c>
      <c r="DP755" s="60">
        <v>2986.7055656454686</v>
      </c>
      <c r="DQ755" s="60">
        <v>9054.7220426052718</v>
      </c>
      <c r="DR755" s="60">
        <v>6027.8164381078459</v>
      </c>
      <c r="DS755" s="60">
        <v>3928.0143814307321</v>
      </c>
      <c r="DT755" s="60">
        <v>10811.274224041745</v>
      </c>
      <c r="DU755" s="60">
        <v>23069.027284417825</v>
      </c>
      <c r="DV755" s="60">
        <v>1604.8995267445302</v>
      </c>
      <c r="DW755" s="60">
        <v>20810.178605354424</v>
      </c>
      <c r="DX755" s="60">
        <v>5399.4257688165353</v>
      </c>
      <c r="DY755" s="60">
        <v>5598.0209162371402</v>
      </c>
      <c r="DZ755" s="60">
        <v>30989.149727561686</v>
      </c>
      <c r="EA755" s="60">
        <v>6446.4177527761294</v>
      </c>
      <c r="EB755" s="60">
        <v>8813.3500583512978</v>
      </c>
      <c r="EC755" s="60">
        <v>932.00589215727382</v>
      </c>
      <c r="ED755" s="60">
        <v>21087.427352878611</v>
      </c>
      <c r="EE755" s="60">
        <v>1714.3775453239894</v>
      </c>
      <c r="EF755" s="60">
        <v>1866.3910630853445</v>
      </c>
      <c r="EG755" s="60">
        <v>34868.065969204246</v>
      </c>
      <c r="EH755" s="60">
        <v>885.29844342456761</v>
      </c>
      <c r="EI755" s="60">
        <v>4882.6801668589787</v>
      </c>
      <c r="EJ755" s="60">
        <v>6288.0241215155838</v>
      </c>
      <c r="EK755" s="60">
        <v>2209.4181975595952</v>
      </c>
      <c r="EL755" s="60">
        <v>7031.8301345656255</v>
      </c>
      <c r="EM755" s="60">
        <v>13335.458993944932</v>
      </c>
      <c r="EN755" s="60">
        <v>19258.945870208223</v>
      </c>
      <c r="EO755" s="60">
        <v>29862.666688537218</v>
      </c>
      <c r="EP755" s="60">
        <v>4620.9184942840411</v>
      </c>
      <c r="EQ755" s="60">
        <v>12233.049695354139</v>
      </c>
      <c r="ER755" s="60">
        <v>8826.7735234944648</v>
      </c>
      <c r="ES755" s="60">
        <v>719.15311612322319</v>
      </c>
      <c r="ET755" s="60">
        <v>1226.3270498998156</v>
      </c>
      <c r="EU755" s="60">
        <v>9995.618219647873</v>
      </c>
      <c r="EV755" s="60">
        <v>1552.6323601705283</v>
      </c>
      <c r="EW755" s="60">
        <v>2856.148606855591</v>
      </c>
      <c r="EX755" s="60">
        <v>15931.671547626031</v>
      </c>
      <c r="EY755" s="60">
        <v>6680.103410227016</v>
      </c>
      <c r="EZ755" s="60">
        <v>11432.436812926795</v>
      </c>
      <c r="FA755" s="60">
        <v>23437.76776205303</v>
      </c>
      <c r="FB755" s="60">
        <v>1017.1681184679211</v>
      </c>
      <c r="FC755" s="60">
        <v>1107.5009409743204</v>
      </c>
      <c r="FD755" s="60">
        <v>4612.4042198397201</v>
      </c>
      <c r="FE755" s="60">
        <v>13226.477797695921</v>
      </c>
      <c r="FF755" s="60">
        <v>41722.670329650602</v>
      </c>
      <c r="FG755" s="60">
        <v>4529.334428545817</v>
      </c>
      <c r="FH755" s="60">
        <v>14894.336745593098</v>
      </c>
      <c r="FI755" s="60">
        <v>2466.8735495247829</v>
      </c>
      <c r="FJ755" s="60">
        <v>3927.6803453077564</v>
      </c>
      <c r="FK755" s="60">
        <v>7697.6786496675568</v>
      </c>
      <c r="FL755" s="60">
        <v>6950.4716434265083</v>
      </c>
      <c r="FM755" s="60">
        <v>1311.3571115227148</v>
      </c>
      <c r="FN755" s="60">
        <v>2326.5388882362508</v>
      </c>
    </row>
    <row r="756" spans="1:170" ht="15.6" x14ac:dyDescent="0.3">
      <c r="A756" s="56">
        <v>1998</v>
      </c>
      <c r="B756" s="60">
        <v>545.03875266870875</v>
      </c>
      <c r="C756" s="60">
        <v>1811.1681411006946</v>
      </c>
      <c r="D756" s="60">
        <v>3873.3731520524552</v>
      </c>
      <c r="E756" s="60">
        <v>39667.794786420614</v>
      </c>
      <c r="F756" s="60">
        <v>15185.958688486142</v>
      </c>
      <c r="G756" s="60">
        <v>4994.053039773923</v>
      </c>
      <c r="H756" s="60">
        <v>34337.139432097028</v>
      </c>
      <c r="I756" s="60">
        <v>32376.329513091037</v>
      </c>
      <c r="J756" s="60">
        <v>3550.36406585758</v>
      </c>
      <c r="K756" s="60">
        <v>808.32409346712768</v>
      </c>
      <c r="L756" s="60">
        <v>31480.74344858214</v>
      </c>
      <c r="M756" s="60">
        <v>1862.7557348701009</v>
      </c>
      <c r="N756" s="60">
        <v>1293.5734035475664</v>
      </c>
      <c r="O756" s="60">
        <v>1348.1499270396002</v>
      </c>
      <c r="P756" s="60">
        <v>8322.0820037416379</v>
      </c>
      <c r="Q756" s="60">
        <v>13776.008281637318</v>
      </c>
      <c r="R756" s="60">
        <v>6589.6371969478141</v>
      </c>
      <c r="S756" s="60">
        <v>8481.9671089131789</v>
      </c>
      <c r="T756" s="60">
        <v>4205.6941308492942</v>
      </c>
      <c r="U756" s="60">
        <v>9419.1079072904031</v>
      </c>
      <c r="V756" s="60">
        <v>12384.761673771563</v>
      </c>
      <c r="W756" s="60">
        <v>7185.2722538997405</v>
      </c>
      <c r="X756" s="60">
        <v>936.23826213821155</v>
      </c>
      <c r="Y756" s="60">
        <v>33785.74631608327</v>
      </c>
      <c r="Z756" s="60">
        <v>39890.537575165858</v>
      </c>
      <c r="AA756" s="60">
        <v>15259.540847553473</v>
      </c>
      <c r="AB756" s="60">
        <v>4309.8471755682613</v>
      </c>
      <c r="AC756" s="60">
        <v>2393.4989521022048</v>
      </c>
      <c r="AD756" s="60">
        <v>1847.2189118450954</v>
      </c>
      <c r="AE756" s="60">
        <v>472.9239644753315</v>
      </c>
      <c r="AF756" s="60">
        <v>4042.7782813495755</v>
      </c>
      <c r="AG756" s="60">
        <v>8863.2613740597535</v>
      </c>
      <c r="AH756" s="60">
        <v>1179.8440566653692</v>
      </c>
      <c r="AI756" s="60">
        <v>2999.6245246713488</v>
      </c>
      <c r="AJ756" s="60">
        <v>9053.8516245033425</v>
      </c>
      <c r="AK756" s="60">
        <v>14485.927828284493</v>
      </c>
      <c r="AL756" s="60">
        <v>3415.5452394865824</v>
      </c>
      <c r="AM756" s="60">
        <v>20212.738975099968</v>
      </c>
      <c r="AN756" s="60">
        <v>15657.425612746994</v>
      </c>
      <c r="AO756" s="60">
        <v>31129.584397656625</v>
      </c>
      <c r="AP756" s="60">
        <v>1974.5656764721496</v>
      </c>
      <c r="AQ756" s="60">
        <v>5462.6970937193109</v>
      </c>
      <c r="AR756" s="60">
        <v>36361.229447139507</v>
      </c>
      <c r="AS756" s="60">
        <v>6012.6925502662552</v>
      </c>
      <c r="AT756" s="60">
        <v>6069.7773167243076</v>
      </c>
      <c r="AU756" s="60">
        <v>7307.1694453508735</v>
      </c>
      <c r="AV756" s="60">
        <v>5884.8017830892995</v>
      </c>
      <c r="AW756" s="60">
        <v>24284.861317461928</v>
      </c>
      <c r="AX756" s="60">
        <v>15593.005053193599</v>
      </c>
      <c r="AY756" s="60">
        <v>786.27900248372282</v>
      </c>
      <c r="AZ756" s="60">
        <v>29715.341430180291</v>
      </c>
      <c r="BA756" s="60">
        <v>31323.077638975665</v>
      </c>
      <c r="BB756" s="60">
        <v>11758.160121036553</v>
      </c>
      <c r="BC756" s="60">
        <v>30077.384519980162</v>
      </c>
      <c r="BD756" s="60">
        <v>4619.9047903096398</v>
      </c>
      <c r="BE756" s="60">
        <v>2017.9895529476751</v>
      </c>
      <c r="BF756" s="60">
        <v>1010.7919026315359</v>
      </c>
      <c r="BG756" s="60">
        <v>1324.9244963565134</v>
      </c>
      <c r="BH756" s="60">
        <v>1130.8126857095724</v>
      </c>
      <c r="BI756" s="60">
        <v>9712.2262107731494</v>
      </c>
      <c r="BJ756" s="60">
        <v>19378.709926951826</v>
      </c>
      <c r="BK756" s="60">
        <v>5730.6457536266053</v>
      </c>
      <c r="BL756" s="60">
        <v>30866.428452388911</v>
      </c>
      <c r="BM756" s="60">
        <v>3332.9067162957103</v>
      </c>
      <c r="BN756" s="60">
        <v>12476.046525867669</v>
      </c>
      <c r="BO756" s="60">
        <v>1480.5769214979248</v>
      </c>
      <c r="BP756" s="60">
        <v>11663.028515253676</v>
      </c>
      <c r="BQ756" s="60">
        <v>5203.5794432145067</v>
      </c>
      <c r="BR756" s="60">
        <v>2611.7813804799221</v>
      </c>
      <c r="BS756" s="60">
        <v>31908.647904032827</v>
      </c>
      <c r="BT756" s="60">
        <v>8458.3863581809546</v>
      </c>
      <c r="BU756" s="60">
        <v>2794.7864918705027</v>
      </c>
      <c r="BV756" s="60">
        <v>31444.615984725118</v>
      </c>
      <c r="BW756" s="60">
        <v>24506.160735323432</v>
      </c>
      <c r="BX756" s="60">
        <v>30649.629116416458</v>
      </c>
      <c r="BY756" s="60">
        <v>6432.6529564668981</v>
      </c>
      <c r="BZ756" s="60">
        <v>7120.4936915288827</v>
      </c>
      <c r="CA756" s="60">
        <v>32558.186616065806</v>
      </c>
      <c r="CB756" s="60">
        <v>8088.6480317069081</v>
      </c>
      <c r="CC756" s="60">
        <v>1889.9731036684593</v>
      </c>
      <c r="CD756" s="60">
        <v>3105.9610499131231</v>
      </c>
      <c r="CE756" s="60">
        <v>1476.2960083316154</v>
      </c>
      <c r="CF756" s="60">
        <v>19624.691587686801</v>
      </c>
      <c r="CG756" s="60">
        <v>33331.298624448107</v>
      </c>
      <c r="CH756" s="60">
        <v>2050.8838106292883</v>
      </c>
      <c r="CI756" s="60">
        <v>6994.1569386475321</v>
      </c>
      <c r="CJ756" s="60">
        <v>772.67646828459942</v>
      </c>
      <c r="CK756" s="60">
        <v>8545.4806727069208</v>
      </c>
      <c r="CL756" s="60">
        <v>6831.2296081769173</v>
      </c>
      <c r="CM756" s="60">
        <v>5440.2210189103525</v>
      </c>
      <c r="CN756" s="60">
        <v>1922.6793812805745</v>
      </c>
      <c r="CO756" s="60">
        <v>10382.117408001002</v>
      </c>
      <c r="CP756" s="60">
        <v>44142.560310701294</v>
      </c>
      <c r="CQ756" s="60">
        <v>10429.766635807433</v>
      </c>
      <c r="CR756" s="60">
        <v>4729.1829390404819</v>
      </c>
      <c r="CS756" s="60">
        <v>3078.0096314989737</v>
      </c>
      <c r="CT756" s="60">
        <v>1174.2272274808554</v>
      </c>
      <c r="CU756" s="61">
        <v>11510.877396985583</v>
      </c>
      <c r="CV756" s="60">
        <v>7411.548004951359</v>
      </c>
      <c r="CW756" s="60">
        <v>1167.4325780704648</v>
      </c>
      <c r="CX756" s="60">
        <v>18488.665849276669</v>
      </c>
      <c r="CY756" s="60">
        <v>1547.0283397327264</v>
      </c>
      <c r="CZ756" s="60">
        <v>5522.1043940057134</v>
      </c>
      <c r="DA756" s="60">
        <v>2620.4890571996657</v>
      </c>
      <c r="DB756" s="60">
        <v>1335.6607344147017</v>
      </c>
      <c r="DC756" s="60">
        <v>1841.2074848195571</v>
      </c>
      <c r="DD756" s="60">
        <v>13607.884650004664</v>
      </c>
      <c r="DE756" s="60">
        <v>986.02871172540779</v>
      </c>
      <c r="DF756" s="60">
        <v>12129.63578542647</v>
      </c>
      <c r="DG756" s="60">
        <v>5859.8834486959386</v>
      </c>
      <c r="DH756" s="60">
        <v>755.247969163888</v>
      </c>
      <c r="DI756" s="60">
        <v>2025.8649217896864</v>
      </c>
      <c r="DJ756" s="60">
        <v>2569.8283304821712</v>
      </c>
      <c r="DK756" s="60">
        <v>34688.551972478344</v>
      </c>
      <c r="DL756" s="60">
        <v>48956.729327077825</v>
      </c>
      <c r="DM756" s="60">
        <v>1570.6634930142088</v>
      </c>
      <c r="DN756" s="60">
        <v>24861.415744330163</v>
      </c>
      <c r="DO756" s="60">
        <v>20213.02037793395</v>
      </c>
      <c r="DP756" s="60">
        <v>3035.4517015776883</v>
      </c>
      <c r="DQ756" s="60">
        <v>9560.3354468301368</v>
      </c>
      <c r="DR756" s="60">
        <v>5926.7329222811695</v>
      </c>
      <c r="DS756" s="60">
        <v>3852.6327431719769</v>
      </c>
      <c r="DT756" s="60">
        <v>11413.25589938339</v>
      </c>
      <c r="DU756" s="60">
        <v>24586.221778323834</v>
      </c>
      <c r="DV756" s="60">
        <v>1579.9309296418764</v>
      </c>
      <c r="DW756" s="60">
        <v>21782.118696572663</v>
      </c>
      <c r="DX756" s="60">
        <v>5321.9192550143989</v>
      </c>
      <c r="DY756" s="60">
        <v>6051.8828630542894</v>
      </c>
      <c r="DZ756" s="60">
        <v>36448.056538844423</v>
      </c>
      <c r="EA756" s="60">
        <v>6407.4668817494485</v>
      </c>
      <c r="EB756" s="60">
        <v>8557.495150908202</v>
      </c>
      <c r="EC756" s="60">
        <v>950.38947368891115</v>
      </c>
      <c r="ED756" s="60">
        <v>22310.917817841906</v>
      </c>
      <c r="EE756" s="60">
        <v>1785.0995752469096</v>
      </c>
      <c r="EF756" s="60">
        <v>1915.4296579046227</v>
      </c>
      <c r="EG756" s="60">
        <v>33590.481925885586</v>
      </c>
      <c r="EH756" s="60">
        <v>882.72934118171133</v>
      </c>
      <c r="EI756" s="60">
        <v>5077.8920578761972</v>
      </c>
      <c r="EJ756" s="60">
        <v>6603.711178938227</v>
      </c>
      <c r="EK756" s="60">
        <v>2228.9050633273732</v>
      </c>
      <c r="EL756" s="60">
        <v>6975.5236979885976</v>
      </c>
      <c r="EM756" s="60">
        <v>13822.187404715625</v>
      </c>
      <c r="EN756" s="60">
        <v>19851.0571234378</v>
      </c>
      <c r="EO756" s="60">
        <v>31187.164627655591</v>
      </c>
      <c r="EP756" s="60">
        <v>4712.5362644870538</v>
      </c>
      <c r="EQ756" s="60">
        <v>13801.187252065483</v>
      </c>
      <c r="ER756" s="60">
        <v>8742.9735606685317</v>
      </c>
      <c r="ES756" s="60">
        <v>753.86079941620437</v>
      </c>
      <c r="ET756" s="60">
        <v>1174.8527369830267</v>
      </c>
      <c r="EU756" s="60">
        <v>9077.7477967745017</v>
      </c>
      <c r="EV756" s="60">
        <v>1589.3315551169549</v>
      </c>
      <c r="EW756" s="60">
        <v>3037.7043313486065</v>
      </c>
      <c r="EX756" s="60">
        <v>17013.754767816095</v>
      </c>
      <c r="EY756" s="60">
        <v>6944.6608900672827</v>
      </c>
      <c r="EZ756" s="60">
        <v>11772.830051334433</v>
      </c>
      <c r="FA756" s="60">
        <v>24131.219974200325</v>
      </c>
      <c r="FB756" s="60">
        <v>1052.0750167956455</v>
      </c>
      <c r="FC756" s="60">
        <v>1137.638151241129</v>
      </c>
      <c r="FD756" s="60">
        <v>4640.1991977857606</v>
      </c>
      <c r="FE756" s="60">
        <v>13744.321148516316</v>
      </c>
      <c r="FF756" s="60">
        <v>43072.758021095564</v>
      </c>
      <c r="FG756" s="60">
        <v>4575.986800198938</v>
      </c>
      <c r="FH756" s="60">
        <v>14739.050658218061</v>
      </c>
      <c r="FI756" s="60">
        <v>2564.2844556497544</v>
      </c>
      <c r="FJ756" s="60">
        <v>4044.1484165185848</v>
      </c>
      <c r="FK756" s="60">
        <v>8152.8538890536865</v>
      </c>
      <c r="FL756" s="60">
        <v>7024.2955105324681</v>
      </c>
      <c r="FM756" s="60">
        <v>1308.9514693851929</v>
      </c>
      <c r="FN756" s="60">
        <v>2369.019123916858</v>
      </c>
    </row>
    <row r="757" spans="1:170" ht="15.6" x14ac:dyDescent="0.3">
      <c r="A757" s="56">
        <v>1999</v>
      </c>
      <c r="B757" s="60">
        <v>518.65786673287835</v>
      </c>
      <c r="C757" s="60">
        <v>1899.415206073724</v>
      </c>
      <c r="D757" s="60">
        <v>4432.0426374553172</v>
      </c>
      <c r="E757" s="60">
        <v>42372.439262582629</v>
      </c>
      <c r="F757" s="60">
        <v>14577.832273029322</v>
      </c>
      <c r="G757" s="60">
        <v>5000.4524493594772</v>
      </c>
      <c r="H757" s="60">
        <v>35551.01950597368</v>
      </c>
      <c r="I757" s="60">
        <v>33608.296546627607</v>
      </c>
      <c r="J757" s="60">
        <v>3959.781476924773</v>
      </c>
      <c r="K757" s="60">
        <v>772.31716999882758</v>
      </c>
      <c r="L757" s="60">
        <v>32571.674499719778</v>
      </c>
      <c r="M757" s="60">
        <v>1881.6971786275503</v>
      </c>
      <c r="N757" s="60">
        <v>1318.7197613138869</v>
      </c>
      <c r="O757" s="60">
        <v>1412.9813212476863</v>
      </c>
      <c r="P757" s="60">
        <v>7921.765283340932</v>
      </c>
      <c r="Q757" s="60">
        <v>15263.757491334565</v>
      </c>
      <c r="R757" s="60">
        <v>7025.9732349383848</v>
      </c>
      <c r="S757" s="60">
        <v>8689.713251926989</v>
      </c>
      <c r="T757" s="60">
        <v>4146.470466698207</v>
      </c>
      <c r="U757" s="60">
        <v>9441.7588989942578</v>
      </c>
      <c r="V757" s="60">
        <v>12237.948549252023</v>
      </c>
      <c r="W757" s="60">
        <v>7876.1385178022865</v>
      </c>
      <c r="X757" s="60">
        <v>967.84320362949575</v>
      </c>
      <c r="Y757" s="60">
        <v>35345.720956298894</v>
      </c>
      <c r="Z757" s="60">
        <v>41091.636877343197</v>
      </c>
      <c r="AA757" s="60">
        <v>14846.417528318425</v>
      </c>
      <c r="AB757" s="60">
        <v>4466.7362502145652</v>
      </c>
      <c r="AC757" s="60">
        <v>2417.4575450712673</v>
      </c>
      <c r="AD757" s="60">
        <v>1902.2660063357869</v>
      </c>
      <c r="AE757" s="60">
        <v>452.00442142241297</v>
      </c>
      <c r="AF757" s="60">
        <v>3925.6864382962622</v>
      </c>
      <c r="AG757" s="60">
        <v>8382.1398633898916</v>
      </c>
      <c r="AH757" s="60">
        <v>1189.2566885002002</v>
      </c>
      <c r="AI757" s="60">
        <v>3346.8799259861166</v>
      </c>
      <c r="AJ757" s="60">
        <v>9183.8950449648128</v>
      </c>
      <c r="AK757" s="60">
        <v>14769.399758199044</v>
      </c>
      <c r="AL757" s="60">
        <v>3623.5953800357993</v>
      </c>
      <c r="AM757" s="60">
        <v>21147.525071642056</v>
      </c>
      <c r="AN757" s="60">
        <v>16102.507638253432</v>
      </c>
      <c r="AO757" s="60">
        <v>32087.603958850836</v>
      </c>
      <c r="AP757" s="60">
        <v>1930.5077921269688</v>
      </c>
      <c r="AQ757" s="60">
        <v>5584.0238485978307</v>
      </c>
      <c r="AR757" s="60">
        <v>37523.424169414167</v>
      </c>
      <c r="AS757" s="60">
        <v>6419.7810928785821</v>
      </c>
      <c r="AT757" s="60">
        <v>6421.5084683489986</v>
      </c>
      <c r="AU757" s="60">
        <v>6884.7926215143098</v>
      </c>
      <c r="AV757" s="60">
        <v>6211.0158021579909</v>
      </c>
      <c r="AW757" s="60">
        <v>25549.539642909262</v>
      </c>
      <c r="AX757" s="60">
        <v>15335.106288821029</v>
      </c>
      <c r="AY757" s="60">
        <v>761.90327484330578</v>
      </c>
      <c r="AZ757" s="60">
        <v>30986.88831647531</v>
      </c>
      <c r="BA757" s="60">
        <v>32284.611622135646</v>
      </c>
      <c r="BB757" s="60">
        <v>10648.08948927691</v>
      </c>
      <c r="BC757" s="60">
        <v>30932.536237568162</v>
      </c>
      <c r="BD757" s="60">
        <v>4763.3505565953019</v>
      </c>
      <c r="BE757" s="60">
        <v>2066.7412019192193</v>
      </c>
      <c r="BF757" s="60">
        <v>1031.3825453389891</v>
      </c>
      <c r="BG757" s="60">
        <v>1385.6317768709796</v>
      </c>
      <c r="BH757" s="60">
        <v>1256.082491687944</v>
      </c>
      <c r="BI757" s="60">
        <v>11690.135158536285</v>
      </c>
      <c r="BJ757" s="60">
        <v>20076.559375082434</v>
      </c>
      <c r="BK757" s="60">
        <v>5824.8832848693291</v>
      </c>
      <c r="BL757" s="60">
        <v>31134.166298431835</v>
      </c>
      <c r="BM757" s="60">
        <v>3215.1847327603577</v>
      </c>
      <c r="BN757" s="60">
        <v>12579.876775136643</v>
      </c>
      <c r="BO757" s="60">
        <v>1513.3318271761614</v>
      </c>
      <c r="BP757" s="60">
        <v>12316.723995874505</v>
      </c>
      <c r="BQ757" s="60">
        <v>5186.7134079040916</v>
      </c>
      <c r="BR757" s="60">
        <v>2707.7406339436475</v>
      </c>
      <c r="BS757" s="60">
        <v>35377.162193282522</v>
      </c>
      <c r="BT757" s="60">
        <v>8714.6266433872424</v>
      </c>
      <c r="BU757" s="60">
        <v>3157.1124613611501</v>
      </c>
      <c r="BV757" s="60">
        <v>32186.931121894468</v>
      </c>
      <c r="BW757" s="60">
        <v>24644.204273032487</v>
      </c>
      <c r="BX757" s="60">
        <v>31340.481406663963</v>
      </c>
      <c r="BY757" s="60">
        <v>6485.3228200697267</v>
      </c>
      <c r="BZ757" s="60">
        <v>7340.4936893766853</v>
      </c>
      <c r="CA757" s="60">
        <v>32394.515490540361</v>
      </c>
      <c r="CB757" s="60">
        <v>8421.3480604639171</v>
      </c>
      <c r="CC757" s="60">
        <v>1920.8339449326857</v>
      </c>
      <c r="CD757" s="60">
        <v>3144.4611549683736</v>
      </c>
      <c r="CE757" s="60">
        <v>1586.2104587694364</v>
      </c>
      <c r="CF757" s="60">
        <v>21540.692575222503</v>
      </c>
      <c r="CG757" s="60">
        <v>33351.194990545264</v>
      </c>
      <c r="CH757" s="60">
        <v>2167.7796233975246</v>
      </c>
      <c r="CI757" s="60">
        <v>7147.5547975289401</v>
      </c>
      <c r="CJ757" s="60">
        <v>848.42116813659459</v>
      </c>
      <c r="CK757" s="60">
        <v>9064.0673193890561</v>
      </c>
      <c r="CL757" s="60">
        <v>7111.8684984385909</v>
      </c>
      <c r="CM757" s="60">
        <v>5488.5153731909622</v>
      </c>
      <c r="CN757" s="60">
        <v>1923.9032325474286</v>
      </c>
      <c r="CO757" s="60">
        <v>10336.395162425892</v>
      </c>
      <c r="CP757" s="60">
        <v>47061.111056692476</v>
      </c>
      <c r="CQ757" s="60">
        <v>10707.705737510511</v>
      </c>
      <c r="CR757" s="60">
        <v>4720.7713476177823</v>
      </c>
      <c r="CS757" s="60">
        <v>2949.9066108079396</v>
      </c>
      <c r="CT757" s="60">
        <v>1206.8937614601625</v>
      </c>
      <c r="CU757" s="61">
        <v>11894.202848912393</v>
      </c>
      <c r="CV757" s="60">
        <v>7732.0471032061614</v>
      </c>
      <c r="CW757" s="60">
        <v>1192.3168188946438</v>
      </c>
      <c r="CX757" s="60">
        <v>19254.364806360405</v>
      </c>
      <c r="CY757" s="60">
        <v>1667.661226356314</v>
      </c>
      <c r="CZ757" s="60">
        <v>5142.7290684019654</v>
      </c>
      <c r="DA757" s="60">
        <v>2801.8618146928229</v>
      </c>
      <c r="DB757" s="60">
        <v>1301.576300184304</v>
      </c>
      <c r="DC757" s="60">
        <v>1954.2294307256677</v>
      </c>
      <c r="DD757" s="60">
        <v>13572.680281248277</v>
      </c>
      <c r="DE757" s="60">
        <v>989.83592681280822</v>
      </c>
      <c r="DF757" s="60">
        <v>12636.607156270933</v>
      </c>
      <c r="DG757" s="60">
        <v>5926.4277395522531</v>
      </c>
      <c r="DH757" s="60">
        <v>736.91752476379827</v>
      </c>
      <c r="DI757" s="60">
        <v>2034.8275240639398</v>
      </c>
      <c r="DJ757" s="60">
        <v>2748.1270002457577</v>
      </c>
      <c r="DK757" s="60">
        <v>36409.076594083985</v>
      </c>
      <c r="DL757" s="60">
        <v>51129.182876110819</v>
      </c>
      <c r="DM757" s="60">
        <v>1609.1802762204345</v>
      </c>
      <c r="DN757" s="60">
        <v>25867.992781940819</v>
      </c>
      <c r="DO757" s="60">
        <v>21519.670874485142</v>
      </c>
      <c r="DP757" s="60">
        <v>3111.9585703627713</v>
      </c>
      <c r="DQ757" s="60">
        <v>9784.6941181876482</v>
      </c>
      <c r="DR757" s="60">
        <v>5945.1953311233547</v>
      </c>
      <c r="DS757" s="60">
        <v>3917.0886431100816</v>
      </c>
      <c r="DT757" s="60">
        <v>12058.419766451196</v>
      </c>
      <c r="DU757" s="60">
        <v>26186.299572106738</v>
      </c>
      <c r="DV757" s="60">
        <v>1664.6421502877936</v>
      </c>
      <c r="DW757" s="60">
        <v>22589.921617950949</v>
      </c>
      <c r="DX757" s="60">
        <v>5150.408535771523</v>
      </c>
      <c r="DY757" s="60">
        <v>6204.6465617763979</v>
      </c>
      <c r="DZ757" s="60">
        <v>40135.174729465973</v>
      </c>
      <c r="EA757" s="60">
        <v>6613.9328801973597</v>
      </c>
      <c r="EB757" s="60">
        <v>9340.0293750331966</v>
      </c>
      <c r="EC757" s="60">
        <v>975.83592247342733</v>
      </c>
      <c r="ED757" s="60">
        <v>22058.573068283844</v>
      </c>
      <c r="EE757" s="60">
        <v>1837.4980953785284</v>
      </c>
      <c r="EF757" s="60">
        <v>1978.0964215931492</v>
      </c>
      <c r="EG757" s="60">
        <v>35156.118273986554</v>
      </c>
      <c r="EH757" s="60">
        <v>814.12326700833489</v>
      </c>
      <c r="EI757" s="60">
        <v>5263.8867553642558</v>
      </c>
      <c r="EJ757" s="60">
        <v>5532.541325559333</v>
      </c>
      <c r="EK757" s="60">
        <v>2247.1224156594976</v>
      </c>
      <c r="EL757" s="60">
        <v>7419.6757324205482</v>
      </c>
      <c r="EM757" s="60">
        <v>13750.333090346365</v>
      </c>
      <c r="EN757" s="60">
        <v>20793.918028220585</v>
      </c>
      <c r="EO757" s="60">
        <v>32705.214948347038</v>
      </c>
      <c r="EP757" s="60">
        <v>4827.2862856556358</v>
      </c>
      <c r="EQ757" s="60">
        <v>14235.786766214333</v>
      </c>
      <c r="ER757" s="60">
        <v>7960.29181725339</v>
      </c>
      <c r="ES757" s="60">
        <v>733.78123265473596</v>
      </c>
      <c r="ET757" s="60">
        <v>1183.0129660991629</v>
      </c>
      <c r="EU757" s="60">
        <v>9347.0609300165961</v>
      </c>
      <c r="EV757" s="60">
        <v>1621.3205712535982</v>
      </c>
      <c r="EW757" s="60">
        <v>3527.1604604002491</v>
      </c>
      <c r="EX757" s="60">
        <v>18159.915901518321</v>
      </c>
      <c r="EY757" s="60">
        <v>7297.4746042052357</v>
      </c>
      <c r="EZ757" s="60">
        <v>11151.67362088466</v>
      </c>
      <c r="FA757" s="60">
        <v>25471.781236569175</v>
      </c>
      <c r="FB757" s="60">
        <v>1100.3532068585187</v>
      </c>
      <c r="FC757" s="60">
        <v>1185.4312690393156</v>
      </c>
      <c r="FD757" s="60">
        <v>4751.3162405989779</v>
      </c>
      <c r="FE757" s="60">
        <v>13348.756281367088</v>
      </c>
      <c r="FF757" s="60">
        <v>44575.848627021551</v>
      </c>
      <c r="FG757" s="60">
        <v>4630.6514456849964</v>
      </c>
      <c r="FH757" s="60">
        <v>13669.484604293504</v>
      </c>
      <c r="FI757" s="60">
        <v>2641.3484975663996</v>
      </c>
      <c r="FJ757" s="60">
        <v>4080.2184216574828</v>
      </c>
      <c r="FK757" s="60">
        <v>8035.6117986259796</v>
      </c>
      <c r="FL757" s="60">
        <v>7234.285803996856</v>
      </c>
      <c r="FM757" s="60">
        <v>1373.8510250414997</v>
      </c>
      <c r="FN757" s="60">
        <v>2323.0092753718695</v>
      </c>
    </row>
    <row r="758" spans="1:170" ht="15.6" x14ac:dyDescent="0.3">
      <c r="A758" s="56">
        <v>2000</v>
      </c>
      <c r="B758" s="60">
        <v>502.37274559863329</v>
      </c>
      <c r="C758" s="60">
        <v>2013.6362295189435</v>
      </c>
      <c r="D758" s="60">
        <v>4808.4796148135174</v>
      </c>
      <c r="E758" s="60">
        <v>48888.032147460268</v>
      </c>
      <c r="F758" s="60">
        <v>14368.942737362304</v>
      </c>
      <c r="G758" s="60">
        <v>5139.8255000629242</v>
      </c>
      <c r="H758" s="60">
        <v>36603.044995944678</v>
      </c>
      <c r="I758" s="60">
        <v>34796.259482554029</v>
      </c>
      <c r="J758" s="60">
        <v>4214.8888607482777</v>
      </c>
      <c r="K758" s="60">
        <v>739.76091634080808</v>
      </c>
      <c r="L758" s="60">
        <v>33719.769838554181</v>
      </c>
      <c r="M758" s="60">
        <v>1908.9366209261182</v>
      </c>
      <c r="N758" s="60">
        <v>1275.4819081794451</v>
      </c>
      <c r="O758" s="60">
        <v>1485.3092204579693</v>
      </c>
      <c r="P758" s="60">
        <v>8410.7949775812976</v>
      </c>
      <c r="Q758" s="60">
        <v>17021.722379400082</v>
      </c>
      <c r="R758" s="60">
        <v>7082.0352721947384</v>
      </c>
      <c r="S758" s="60">
        <v>9110.9794612618243</v>
      </c>
      <c r="T758" s="60">
        <v>4173.5494556271815</v>
      </c>
      <c r="U758" s="60">
        <v>9834.4244366631956</v>
      </c>
      <c r="V758" s="60">
        <v>12600.022589911679</v>
      </c>
      <c r="W758" s="60">
        <v>8044.1420433677204</v>
      </c>
      <c r="X758" s="60">
        <v>963.94618055505771</v>
      </c>
      <c r="Y758" s="60">
        <v>36942.562294285686</v>
      </c>
      <c r="Z758" s="60">
        <v>43251.103753602714</v>
      </c>
      <c r="AA758" s="60">
        <v>15211.623295604435</v>
      </c>
      <c r="AB758" s="60">
        <v>4730.3543512023043</v>
      </c>
      <c r="AC758" s="60">
        <v>2352.8563380719256</v>
      </c>
      <c r="AD758" s="60">
        <v>1961.0878622527102</v>
      </c>
      <c r="AE758" s="60">
        <v>414.04694704809356</v>
      </c>
      <c r="AF758" s="60">
        <v>4159.2227373958776</v>
      </c>
      <c r="AG758" s="60">
        <v>8496.7918614423634</v>
      </c>
      <c r="AH758" s="60">
        <v>1204.4023923591456</v>
      </c>
      <c r="AI758" s="60">
        <v>3583.5868186373332</v>
      </c>
      <c r="AJ758" s="60">
        <v>9319.7661888473431</v>
      </c>
      <c r="AK758" s="60">
        <v>15378.206427039782</v>
      </c>
      <c r="AL758" s="60">
        <v>4009.3398762913998</v>
      </c>
      <c r="AM758" s="60">
        <v>22326.798043224357</v>
      </c>
      <c r="AN758" s="60">
        <v>17056.159501864193</v>
      </c>
      <c r="AO758" s="60">
        <v>33367.283809065717</v>
      </c>
      <c r="AP758" s="60">
        <v>1880.9987505422425</v>
      </c>
      <c r="AQ758" s="60">
        <v>5696.9552236079371</v>
      </c>
      <c r="AR758" s="60">
        <v>39021.177552135625</v>
      </c>
      <c r="AS758" s="60">
        <v>6788.0838992463005</v>
      </c>
      <c r="AT758" s="60">
        <v>6834.5538797676436</v>
      </c>
      <c r="AU758" s="60">
        <v>6908.2429755606927</v>
      </c>
      <c r="AV758" s="60">
        <v>6593.5317930907013</v>
      </c>
      <c r="AW758" s="60">
        <v>26994.860120291742</v>
      </c>
      <c r="AX758" s="60">
        <v>16806.974619718145</v>
      </c>
      <c r="AY758" s="60">
        <v>771.73148607036626</v>
      </c>
      <c r="AZ758" s="60">
        <v>32689.768891566222</v>
      </c>
      <c r="BA758" s="60">
        <v>33409.681482930871</v>
      </c>
      <c r="BB758" s="60">
        <v>10637.799720830801</v>
      </c>
      <c r="BC758" s="60">
        <v>31946.036339441373</v>
      </c>
      <c r="BD758" s="60">
        <v>4891.664053707681</v>
      </c>
      <c r="BE758" s="60">
        <v>2100.2930705451849</v>
      </c>
      <c r="BF758" s="60">
        <v>1046.5670627268059</v>
      </c>
      <c r="BG758" s="60">
        <v>1440.8619216741897</v>
      </c>
      <c r="BH758" s="60">
        <v>1230.6406294399242</v>
      </c>
      <c r="BI758" s="60">
        <v>12914.851292130696</v>
      </c>
      <c r="BJ758" s="60">
        <v>20965.331806698097</v>
      </c>
      <c r="BK758" s="60">
        <v>5860.2718525717009</v>
      </c>
      <c r="BL758" s="60">
        <v>32894.010768704691</v>
      </c>
      <c r="BM758" s="60">
        <v>3335.7153697540925</v>
      </c>
      <c r="BN758" s="60">
        <v>13244.540749737042</v>
      </c>
      <c r="BO758" s="60">
        <v>1520.7292353637617</v>
      </c>
      <c r="BP758" s="60">
        <v>13129.273107833118</v>
      </c>
      <c r="BQ758" s="60">
        <v>5384.3866604548848</v>
      </c>
      <c r="BR758" s="60">
        <v>2753.08550705882</v>
      </c>
      <c r="BS758" s="60">
        <v>38806.501357415284</v>
      </c>
      <c r="BT758" s="60">
        <v>9104.7629911797685</v>
      </c>
      <c r="BU758" s="60">
        <v>3649.4929474833889</v>
      </c>
      <c r="BV758" s="60">
        <v>33108.290991037233</v>
      </c>
      <c r="BW758" s="60">
        <v>26058.840587072566</v>
      </c>
      <c r="BX758" s="60">
        <v>32716.980050789483</v>
      </c>
      <c r="BY758" s="60">
        <v>6531.2847581379692</v>
      </c>
      <c r="BZ758" s="60">
        <v>7621.8406196108053</v>
      </c>
      <c r="CA758" s="60">
        <v>33210.807815990411</v>
      </c>
      <c r="CB758" s="60">
        <v>9309.4194651858015</v>
      </c>
      <c r="CC758" s="60">
        <v>1914.8863918102004</v>
      </c>
      <c r="CD758" s="60">
        <v>3246.3830690680416</v>
      </c>
      <c r="CE758" s="60">
        <v>1659.0890898348373</v>
      </c>
      <c r="CF758" s="60">
        <v>23108.017536761676</v>
      </c>
      <c r="CG758" s="60">
        <v>35844.747524085084</v>
      </c>
      <c r="CH758" s="60">
        <v>2262.2356490254051</v>
      </c>
      <c r="CI758" s="60">
        <v>7405.7070263218093</v>
      </c>
      <c r="CJ758" s="60">
        <v>971.93301614611471</v>
      </c>
      <c r="CK758" s="60">
        <v>9770.9804388993143</v>
      </c>
      <c r="CL758" s="60">
        <v>7191.2747306250367</v>
      </c>
      <c r="CM758" s="60">
        <v>5841.0941387741959</v>
      </c>
      <c r="CN758" s="60">
        <v>1967.4332743614511</v>
      </c>
      <c r="CO758" s="60">
        <v>10806.873896077643</v>
      </c>
      <c r="CP758" s="60">
        <v>50063.824076530997</v>
      </c>
      <c r="CQ758" s="60">
        <v>11309.740390128512</v>
      </c>
      <c r="CR758" s="60">
        <v>4753.6382536512183</v>
      </c>
      <c r="CS758" s="60">
        <v>2989.5347983113211</v>
      </c>
      <c r="CT758" s="60">
        <v>1238.7764128262836</v>
      </c>
      <c r="CU758" s="61">
        <v>12613.396051909382</v>
      </c>
      <c r="CV758" s="60">
        <v>8083.7897248152476</v>
      </c>
      <c r="CW758" s="60">
        <v>1153.0461453554185</v>
      </c>
      <c r="CX758" s="60">
        <v>20434.549470482267</v>
      </c>
      <c r="CY758" s="60">
        <v>1843.4945175279979</v>
      </c>
      <c r="CZ758" s="60">
        <v>6046.1422284382597</v>
      </c>
      <c r="DA758" s="60">
        <v>2936.0627786972627</v>
      </c>
      <c r="DB758" s="60">
        <v>1196.0148794494119</v>
      </c>
      <c r="DC758" s="60">
        <v>1934.7420357703168</v>
      </c>
      <c r="DD758" s="60">
        <v>14272.300923717479</v>
      </c>
      <c r="DE758" s="60">
        <v>967.08720783650631</v>
      </c>
      <c r="DF758" s="60">
        <v>13474.701462099618</v>
      </c>
      <c r="DG758" s="60">
        <v>5971.8147865490446</v>
      </c>
      <c r="DH758" s="60">
        <v>693.37654762347108</v>
      </c>
      <c r="DI758" s="60">
        <v>2144.8254043356542</v>
      </c>
      <c r="DJ758" s="60">
        <v>2858.5269124027041</v>
      </c>
      <c r="DK758" s="60">
        <v>37899.950377659479</v>
      </c>
      <c r="DL758" s="60">
        <v>54039.960727798505</v>
      </c>
      <c r="DM758" s="60">
        <v>1676.7456451078976</v>
      </c>
      <c r="DN758" s="60">
        <v>26823.01745930254</v>
      </c>
      <c r="DO758" s="60">
        <v>24186.365398328471</v>
      </c>
      <c r="DP758" s="60">
        <v>3154.5115800695457</v>
      </c>
      <c r="DQ758" s="60">
        <v>9898.787780608176</v>
      </c>
      <c r="DR758" s="60">
        <v>6038.244426976612</v>
      </c>
      <c r="DS758" s="60">
        <v>4033.5608918822336</v>
      </c>
      <c r="DT758" s="60">
        <v>12732.166764174506</v>
      </c>
      <c r="DU758" s="60">
        <v>27392.458835101163</v>
      </c>
      <c r="DV758" s="60">
        <v>1657.1444357722455</v>
      </c>
      <c r="DW758" s="60">
        <v>23372.040142230104</v>
      </c>
      <c r="DX758" s="60">
        <v>4896.429548054788</v>
      </c>
      <c r="DY758" s="60">
        <v>5377.3935104174034</v>
      </c>
      <c r="DZ758" s="60">
        <v>45788.122704193003</v>
      </c>
      <c r="EA758" s="60">
        <v>7089.9461257364155</v>
      </c>
      <c r="EB758" s="60">
        <v>10552.884609580398</v>
      </c>
      <c r="EC758" s="60">
        <v>1023.6182271306598</v>
      </c>
      <c r="ED758" s="60">
        <v>23904.515387401043</v>
      </c>
      <c r="EE758" s="60">
        <v>1951.4658011046365</v>
      </c>
      <c r="EF758" s="60">
        <v>1983.5240474896116</v>
      </c>
      <c r="EG758" s="60">
        <v>37772.759692697116</v>
      </c>
      <c r="EH758" s="60">
        <v>828.79386430168427</v>
      </c>
      <c r="EI758" s="60">
        <v>5403.7147358136954</v>
      </c>
      <c r="EJ758" s="60">
        <v>6059.5830221788119</v>
      </c>
      <c r="EK758" s="60">
        <v>2218.8196207945666</v>
      </c>
      <c r="EL758" s="60">
        <v>8193.5157758794739</v>
      </c>
      <c r="EM758" s="60">
        <v>13904.985372649815</v>
      </c>
      <c r="EN758" s="60">
        <v>21501.33672789827</v>
      </c>
      <c r="EO758" s="60">
        <v>34202.604236901228</v>
      </c>
      <c r="EP758" s="60">
        <v>4894.5207379841677</v>
      </c>
      <c r="EQ758" s="60">
        <v>14379.832038399501</v>
      </c>
      <c r="ER758" s="60">
        <v>7668.0716517892524</v>
      </c>
      <c r="ES758" s="60">
        <v>716.04236333322672</v>
      </c>
      <c r="ET758" s="60">
        <v>1150.3659107050587</v>
      </c>
      <c r="EU758" s="60">
        <v>9627.1043178155614</v>
      </c>
      <c r="EV758" s="60">
        <v>1723.3563296469088</v>
      </c>
      <c r="EW758" s="60">
        <v>4173.1945995349943</v>
      </c>
      <c r="EX758" s="60">
        <v>19179.918727575041</v>
      </c>
      <c r="EY758" s="60">
        <v>7548.4378422581394</v>
      </c>
      <c r="EZ758" s="60">
        <v>11904.008181075744</v>
      </c>
      <c r="FA758" s="60">
        <v>26787.445672435602</v>
      </c>
      <c r="FB758" s="60">
        <v>1148.6801700995341</v>
      </c>
      <c r="FC758" s="60">
        <v>1191.9538798461263</v>
      </c>
      <c r="FD758" s="60">
        <v>5165.8081537298467</v>
      </c>
      <c r="FE758" s="60">
        <v>13050.063903587301</v>
      </c>
      <c r="FF758" s="60">
        <v>45886.470498288953</v>
      </c>
      <c r="FG758" s="60">
        <v>4667.2599102406903</v>
      </c>
      <c r="FH758" s="60">
        <v>13992.608807948873</v>
      </c>
      <c r="FI758" s="60">
        <v>2773.1016351079197</v>
      </c>
      <c r="FJ758" s="60">
        <v>4212.1054557237576</v>
      </c>
      <c r="FK758" s="60">
        <v>8472.5891529170367</v>
      </c>
      <c r="FL758" s="60">
        <v>7582.7781434163926</v>
      </c>
      <c r="FM758" s="60">
        <v>1428.5023540792963</v>
      </c>
      <c r="FN758" s="60">
        <v>2211.1961934241481</v>
      </c>
    </row>
    <row r="759" spans="1:170" ht="15.6" x14ac:dyDescent="0.3">
      <c r="A759" s="56">
        <v>2001</v>
      </c>
      <c r="B759" s="60">
        <v>489.68199690749356</v>
      </c>
      <c r="C759" s="60">
        <v>2162.4850193097</v>
      </c>
      <c r="D759" s="60">
        <v>5285.8090964349885</v>
      </c>
      <c r="E759" s="60">
        <v>51263.37656760322</v>
      </c>
      <c r="F759" s="60">
        <v>13651.98098793502</v>
      </c>
      <c r="G759" s="60">
        <v>5457.5100620274034</v>
      </c>
      <c r="H759" s="60">
        <v>37275.991248909515</v>
      </c>
      <c r="I759" s="60">
        <v>35272.223953775974</v>
      </c>
      <c r="J759" s="60">
        <v>4498.7943769974063</v>
      </c>
      <c r="K759" s="60">
        <v>730.42781553251848</v>
      </c>
      <c r="L759" s="60">
        <v>33923.342044750723</v>
      </c>
      <c r="M759" s="60">
        <v>1928.0966305352738</v>
      </c>
      <c r="N759" s="60">
        <v>1283.3821812485476</v>
      </c>
      <c r="O759" s="60">
        <v>1551.1964767154211</v>
      </c>
      <c r="P759" s="60">
        <v>8832.2905643202957</v>
      </c>
      <c r="Q759" s="60">
        <v>18152.962657798398</v>
      </c>
      <c r="R759" s="60">
        <v>7129.3867802418226</v>
      </c>
      <c r="S759" s="60">
        <v>9462.3739069175263</v>
      </c>
      <c r="T759" s="60">
        <v>4166.4916638230361</v>
      </c>
      <c r="U759" s="60">
        <v>9953.3094841325292</v>
      </c>
      <c r="V759" s="60">
        <v>12112.181084984173</v>
      </c>
      <c r="W759" s="60">
        <v>8082.8238335087844</v>
      </c>
      <c r="X759" s="60">
        <v>952.51180906771549</v>
      </c>
      <c r="Y759" s="60">
        <v>37307.205933239486</v>
      </c>
      <c r="Z759" s="60">
        <v>44398.638781468711</v>
      </c>
      <c r="AA759" s="60">
        <v>15448.008813317989</v>
      </c>
      <c r="AB759" s="60">
        <v>4995.1447248206014</v>
      </c>
      <c r="AC759" s="60">
        <v>2342.8275486775547</v>
      </c>
      <c r="AD759" s="60">
        <v>2028.5473842742197</v>
      </c>
      <c r="AE759" s="60">
        <v>403.60189225419964</v>
      </c>
      <c r="AF759" s="60">
        <v>4256.6553711708157</v>
      </c>
      <c r="AG759" s="60">
        <v>8528.0335333602306</v>
      </c>
      <c r="AH759" s="60">
        <v>1217.4992213772307</v>
      </c>
      <c r="AI759" s="60">
        <v>3799.032625670076</v>
      </c>
      <c r="AJ759" s="60">
        <v>9451.6152742327886</v>
      </c>
      <c r="AK759" s="60">
        <v>15999.640381714526</v>
      </c>
      <c r="AL759" s="60">
        <v>4231.3238333868348</v>
      </c>
      <c r="AM759" s="60">
        <v>23095.735954068179</v>
      </c>
      <c r="AN759" s="60">
        <v>17868.567585214038</v>
      </c>
      <c r="AO759" s="60">
        <v>34260.287632777043</v>
      </c>
      <c r="AP759" s="60">
        <v>1845.6990820171227</v>
      </c>
      <c r="AQ759" s="60">
        <v>5799.8162291073131</v>
      </c>
      <c r="AR759" s="60">
        <v>39425.865223153582</v>
      </c>
      <c r="AS759" s="60">
        <v>6917.0303810538362</v>
      </c>
      <c r="AT759" s="60">
        <v>7218.2457682202103</v>
      </c>
      <c r="AU759" s="60">
        <v>7131.1939751322379</v>
      </c>
      <c r="AV759" s="60">
        <v>6914.9367688433003</v>
      </c>
      <c r="AW759" s="60">
        <v>28153.55361296604</v>
      </c>
      <c r="AX759" s="60">
        <v>17696.610116415002</v>
      </c>
      <c r="AY759" s="60">
        <v>783.89639065416077</v>
      </c>
      <c r="AZ759" s="60">
        <v>33481.678659832251</v>
      </c>
      <c r="BA759" s="60">
        <v>33920.097406561574</v>
      </c>
      <c r="BB759" s="60">
        <v>11104.553042695374</v>
      </c>
      <c r="BC759" s="60">
        <v>32660.441370022447</v>
      </c>
      <c r="BD759" s="60">
        <v>5125.1273703254528</v>
      </c>
      <c r="BE759" s="60">
        <v>2143.1062392256526</v>
      </c>
      <c r="BF759" s="60">
        <v>1090.6519969179155</v>
      </c>
      <c r="BG759" s="60">
        <v>1495.0918361570011</v>
      </c>
      <c r="BH759" s="60">
        <v>1233.0719850069206</v>
      </c>
      <c r="BI759" s="60">
        <v>21167.741353963389</v>
      </c>
      <c r="BJ759" s="60">
        <v>21913.79768092266</v>
      </c>
      <c r="BK759" s="60">
        <v>5882.7197059354185</v>
      </c>
      <c r="BL759" s="60">
        <v>32734.200466940052</v>
      </c>
      <c r="BM759" s="60">
        <v>3365.232992745498</v>
      </c>
      <c r="BN759" s="60">
        <v>13817.680764867187</v>
      </c>
      <c r="BO759" s="60">
        <v>1501.1024655367003</v>
      </c>
      <c r="BP759" s="60">
        <v>13933.561262454807</v>
      </c>
      <c r="BQ759" s="60">
        <v>5526.1473361686849</v>
      </c>
      <c r="BR759" s="60">
        <v>2837.8555311499513</v>
      </c>
      <c r="BS759" s="60">
        <v>40966.332970063631</v>
      </c>
      <c r="BT759" s="60">
        <v>9620.6266631820672</v>
      </c>
      <c r="BU759" s="60">
        <v>4147.6485195306559</v>
      </c>
      <c r="BV759" s="60">
        <v>33794.451455818817</v>
      </c>
      <c r="BW759" s="60">
        <v>25427.319382366648</v>
      </c>
      <c r="BX759" s="60">
        <v>33511.433296844683</v>
      </c>
      <c r="BY759" s="60">
        <v>6615.1929563770664</v>
      </c>
      <c r="BZ759" s="60">
        <v>7982.7407025038601</v>
      </c>
      <c r="CA759" s="60">
        <v>33246.392066347777</v>
      </c>
      <c r="CB759" s="60">
        <v>10589.102835279045</v>
      </c>
      <c r="CC759" s="60">
        <v>1972.3811061400118</v>
      </c>
      <c r="CD759" s="60">
        <v>3357.9930090418734</v>
      </c>
      <c r="CE759" s="60">
        <v>1726.4712843189229</v>
      </c>
      <c r="CF759" s="60">
        <v>23804.437685157129</v>
      </c>
      <c r="CG759" s="60">
        <v>37225.869410475396</v>
      </c>
      <c r="CH759" s="60">
        <v>2365.1033363545753</v>
      </c>
      <c r="CI759" s="60">
        <v>7836.8266034953094</v>
      </c>
      <c r="CJ759" s="60">
        <v>1097.2495869058737</v>
      </c>
      <c r="CK759" s="60">
        <v>10354.482576624625</v>
      </c>
      <c r="CL759" s="60">
        <v>7014.2880761587221</v>
      </c>
      <c r="CM759" s="60">
        <v>5620.9658135405198</v>
      </c>
      <c r="CN759" s="60">
        <v>1997.3576095514159</v>
      </c>
      <c r="CO759" s="60">
        <v>11606.72892967804</v>
      </c>
      <c r="CP759" s="60">
        <v>50527.663941419822</v>
      </c>
      <c r="CQ759" s="60">
        <v>12103.828171716055</v>
      </c>
      <c r="CR759" s="60">
        <v>5042.0731098194365</v>
      </c>
      <c r="CS759" s="60">
        <v>3150.6314343934318</v>
      </c>
      <c r="CT759" s="60">
        <v>1290.1064455092514</v>
      </c>
      <c r="CU759" s="61">
        <v>12565.465172055608</v>
      </c>
      <c r="CV759" s="60">
        <v>7835.0269345227516</v>
      </c>
      <c r="CW759" s="60">
        <v>1309.2558397068744</v>
      </c>
      <c r="CX759" s="60">
        <v>20413.05002831469</v>
      </c>
      <c r="CY759" s="60">
        <v>1996.3736867825307</v>
      </c>
      <c r="CZ759" s="60">
        <v>6429.5611418504341</v>
      </c>
      <c r="DA759" s="60">
        <v>3133.5559121507085</v>
      </c>
      <c r="DB759" s="60">
        <v>1219.3810190487925</v>
      </c>
      <c r="DC759" s="60">
        <v>1964.4456268968715</v>
      </c>
      <c r="DD759" s="60">
        <v>14347.610817617318</v>
      </c>
      <c r="DE759" s="60">
        <v>899.2305028956672</v>
      </c>
      <c r="DF759" s="60">
        <v>13307.214860642716</v>
      </c>
      <c r="DG759" s="60">
        <v>5888.4320651959688</v>
      </c>
      <c r="DH759" s="60">
        <v>723.31135829280879</v>
      </c>
      <c r="DI759" s="60">
        <v>2282.8230182916363</v>
      </c>
      <c r="DJ759" s="60">
        <v>2944.2445267666831</v>
      </c>
      <c r="DK759" s="60">
        <v>38636.221148595483</v>
      </c>
      <c r="DL759" s="60">
        <v>56578.377089947855</v>
      </c>
      <c r="DM759" s="60">
        <v>1738.3141794103872</v>
      </c>
      <c r="DN759" s="60">
        <v>27167.318534905331</v>
      </c>
      <c r="DO759" s="60">
        <v>26431.100510242468</v>
      </c>
      <c r="DP759" s="60">
        <v>3176.9467765872632</v>
      </c>
      <c r="DQ759" s="60">
        <v>9804.5588147224862</v>
      </c>
      <c r="DR759" s="60">
        <v>6010.2250324861006</v>
      </c>
      <c r="DS759" s="60">
        <v>4090.2183289935147</v>
      </c>
      <c r="DT759" s="60">
        <v>13017.584250694907</v>
      </c>
      <c r="DU759" s="60">
        <v>29517.048447977661</v>
      </c>
      <c r="DV759" s="60">
        <v>1704.3732616171671</v>
      </c>
      <c r="DW759" s="60">
        <v>23751.371725547138</v>
      </c>
      <c r="DX759" s="60">
        <v>4918.0459247059516</v>
      </c>
      <c r="DY759" s="60">
        <v>4626.3031362948659</v>
      </c>
      <c r="DZ759" s="60">
        <v>50525.705839355782</v>
      </c>
      <c r="EA759" s="60">
        <v>7860.4432261165748</v>
      </c>
      <c r="EB759" s="60">
        <v>11391.194503473524</v>
      </c>
      <c r="EC759" s="60">
        <v>1067.2347821601004</v>
      </c>
      <c r="ED759" s="60">
        <v>24191.995817002055</v>
      </c>
      <c r="EE759" s="60">
        <v>2075.6221256405402</v>
      </c>
      <c r="EF759" s="60">
        <v>2009.9422831921877</v>
      </c>
      <c r="EG759" s="60">
        <v>36864.57512439727</v>
      </c>
      <c r="EH759" s="60">
        <v>923.04579407992389</v>
      </c>
      <c r="EI759" s="60">
        <v>5550.1868278868869</v>
      </c>
      <c r="EJ759" s="60">
        <v>6542.6795422635696</v>
      </c>
      <c r="EK759" s="60">
        <v>2245.6063165189889</v>
      </c>
      <c r="EL759" s="60">
        <v>8850.158787739676</v>
      </c>
      <c r="EM759" s="60">
        <v>14361.901212738569</v>
      </c>
      <c r="EN759" s="60">
        <v>22006.953787735067</v>
      </c>
      <c r="EO759" s="60">
        <v>34666.662647201985</v>
      </c>
      <c r="EP759" s="60">
        <v>4976.9049481717948</v>
      </c>
      <c r="EQ759" s="60">
        <v>14221.162706473833</v>
      </c>
      <c r="ER759" s="60">
        <v>7509.3042432844986</v>
      </c>
      <c r="ES759" s="60">
        <v>783.05516422611549</v>
      </c>
      <c r="ET759" s="60">
        <v>1115.5502532020962</v>
      </c>
      <c r="EU759" s="60">
        <v>9818.7205362249242</v>
      </c>
      <c r="EV759" s="60">
        <v>1845.4782189409686</v>
      </c>
      <c r="EW759" s="60">
        <v>5014.062451005454</v>
      </c>
      <c r="EX759" s="60">
        <v>19736.679468048558</v>
      </c>
      <c r="EY759" s="60">
        <v>7848.0944665253219</v>
      </c>
      <c r="EZ759" s="60">
        <v>10950.992093676403</v>
      </c>
      <c r="FA759" s="60">
        <v>26203.975908064029</v>
      </c>
      <c r="FB759" s="60">
        <v>1213.6268753140635</v>
      </c>
      <c r="FC759" s="60">
        <v>1255.8844342134325</v>
      </c>
      <c r="FD759" s="60">
        <v>5793.6597596503652</v>
      </c>
      <c r="FE759" s="60">
        <v>12463.91903980911</v>
      </c>
      <c r="FF759" s="60">
        <v>45878.009153955805</v>
      </c>
      <c r="FG759" s="60">
        <v>4725.2525014125813</v>
      </c>
      <c r="FH759" s="60">
        <v>14298.036957580945</v>
      </c>
      <c r="FI759" s="60">
        <v>2915.6861402415084</v>
      </c>
      <c r="FJ759" s="60">
        <v>4249.0338620410284</v>
      </c>
      <c r="FK759" s="60">
        <v>8827.6754597633662</v>
      </c>
      <c r="FL759" s="60">
        <v>7839.6252889821899</v>
      </c>
      <c r="FM759" s="60">
        <v>1504.4498690487014</v>
      </c>
      <c r="FN759" s="60">
        <v>2193.7384805091092</v>
      </c>
    </row>
    <row r="760" spans="1:170" ht="15.6" x14ac:dyDescent="0.3">
      <c r="A760" s="56">
        <v>2002</v>
      </c>
      <c r="B760" s="60">
        <v>796.81656324600328</v>
      </c>
      <c r="C760" s="60">
        <v>2522.6718607988428</v>
      </c>
      <c r="D760" s="60">
        <v>5608.9623446010737</v>
      </c>
      <c r="E760" s="60">
        <v>54077.466856988634</v>
      </c>
      <c r="F760" s="60">
        <v>12094.7728377935</v>
      </c>
      <c r="G760" s="60">
        <v>6082.1461888096601</v>
      </c>
      <c r="H760" s="60">
        <v>38567.06548833767</v>
      </c>
      <c r="I760" s="60">
        <v>35823.587374160372</v>
      </c>
      <c r="J760" s="60">
        <v>4880.3998900897186</v>
      </c>
      <c r="K760" s="60">
        <v>737.28602507891208</v>
      </c>
      <c r="L760" s="60">
        <v>34419.693751854655</v>
      </c>
      <c r="M760" s="60">
        <v>1934.3967492016125</v>
      </c>
      <c r="N760" s="60">
        <v>1255.5570908786879</v>
      </c>
      <c r="O760" s="60">
        <v>1621.2669713879343</v>
      </c>
      <c r="P760" s="60">
        <v>9471.7656614359676</v>
      </c>
      <c r="Q760" s="60">
        <v>19487.841231923445</v>
      </c>
      <c r="R760" s="60">
        <v>7391.592166270746</v>
      </c>
      <c r="S760" s="60">
        <v>9870.3085158253616</v>
      </c>
      <c r="T760" s="60">
        <v>4193.7548792316911</v>
      </c>
      <c r="U760" s="60">
        <v>10245.068917282939</v>
      </c>
      <c r="V760" s="60">
        <v>12025.473265975561</v>
      </c>
      <c r="W760" s="60">
        <v>8604.0670013062645</v>
      </c>
      <c r="X760" s="60">
        <v>928.77163851317323</v>
      </c>
      <c r="Y760" s="60">
        <v>38123.986423941147</v>
      </c>
      <c r="Z760" s="60">
        <v>44934.316746053562</v>
      </c>
      <c r="AA760" s="60">
        <v>15509.82477517235</v>
      </c>
      <c r="AB760" s="60">
        <v>5343.1122578247814</v>
      </c>
      <c r="AC760" s="60">
        <v>2298.4565848347902</v>
      </c>
      <c r="AD760" s="60">
        <v>2084.9206379621032</v>
      </c>
      <c r="AE760" s="60">
        <v>413.8252127354915</v>
      </c>
      <c r="AF760" s="60">
        <v>4458.6342236883456</v>
      </c>
      <c r="AG760" s="60">
        <v>8630.5424297546633</v>
      </c>
      <c r="AH760" s="60">
        <v>1229.855923579943</v>
      </c>
      <c r="AI760" s="60">
        <v>3998.2617275693578</v>
      </c>
      <c r="AJ760" s="60">
        <v>9591.5533178474052</v>
      </c>
      <c r="AK760" s="60">
        <v>16595.398778756578</v>
      </c>
      <c r="AL760" s="60">
        <v>4369.0403010483678</v>
      </c>
      <c r="AM760" s="60">
        <v>23828.073148758296</v>
      </c>
      <c r="AN760" s="60">
        <v>18431.027165920306</v>
      </c>
      <c r="AO760" s="60">
        <v>34590.930161486031</v>
      </c>
      <c r="AP760" s="60">
        <v>1824.4550865003716</v>
      </c>
      <c r="AQ760" s="60">
        <v>5771.3748384174733</v>
      </c>
      <c r="AR760" s="60">
        <v>39709.369288746384</v>
      </c>
      <c r="AS760" s="60">
        <v>7327.3659575214442</v>
      </c>
      <c r="AT760" s="60">
        <v>7814.8381603087764</v>
      </c>
      <c r="AU760" s="60">
        <v>7359.7072329428793</v>
      </c>
      <c r="AV760" s="60">
        <v>7142.6863918659628</v>
      </c>
      <c r="AW760" s="60">
        <v>28753.322752068387</v>
      </c>
      <c r="AX760" s="60">
        <v>18589.149478156778</v>
      </c>
      <c r="AY760" s="60">
        <v>793.91489759895512</v>
      </c>
      <c r="AZ760" s="60">
        <v>33986.554080491376</v>
      </c>
      <c r="BA760" s="60">
        <v>34152.77445600494</v>
      </c>
      <c r="BB760" s="60">
        <v>11141.462673616905</v>
      </c>
      <c r="BC760" s="60">
        <v>33271.302547788306</v>
      </c>
      <c r="BD760" s="60">
        <v>5406.9533267997913</v>
      </c>
      <c r="BE760" s="60">
        <v>2192.0202661421031</v>
      </c>
      <c r="BF760" s="60">
        <v>1148.5446784790645</v>
      </c>
      <c r="BG760" s="60">
        <v>1473.400674350363</v>
      </c>
      <c r="BH760" s="60">
        <v>1196.2325065611392</v>
      </c>
      <c r="BI760" s="60">
        <v>24845.04222607092</v>
      </c>
      <c r="BJ760" s="60">
        <v>22893.959117865121</v>
      </c>
      <c r="BK760" s="60">
        <v>5980.2420077241513</v>
      </c>
      <c r="BL760" s="60">
        <v>33038.150049321375</v>
      </c>
      <c r="BM760" s="60">
        <v>3431.251226302898</v>
      </c>
      <c r="BN760" s="60">
        <v>14683.837703120709</v>
      </c>
      <c r="BO760" s="60">
        <v>1494.1836773033269</v>
      </c>
      <c r="BP760" s="60">
        <v>14899.306265101266</v>
      </c>
      <c r="BQ760" s="60">
        <v>5720.2818627295701</v>
      </c>
      <c r="BR760" s="60">
        <v>2870.9236333256918</v>
      </c>
      <c r="BS760" s="60">
        <v>43012.814617069402</v>
      </c>
      <c r="BT760" s="60">
        <v>10467.370641552168</v>
      </c>
      <c r="BU760" s="60">
        <v>4631.6525383466942</v>
      </c>
      <c r="BV760" s="60">
        <v>33470.494773128572</v>
      </c>
      <c r="BW760" s="60">
        <v>24823.552894204004</v>
      </c>
      <c r="BX760" s="60">
        <v>33780.053991220972</v>
      </c>
      <c r="BY760" s="60">
        <v>6660.7630224724708</v>
      </c>
      <c r="BZ760" s="60">
        <v>8394.0550841119111</v>
      </c>
      <c r="CA760" s="60">
        <v>33195.400475895716</v>
      </c>
      <c r="CB760" s="60">
        <v>11640.180095676627</v>
      </c>
      <c r="CC760" s="60">
        <v>1961.8949398416116</v>
      </c>
      <c r="CD760" s="60">
        <v>3299.2459997492856</v>
      </c>
      <c r="CE760" s="60">
        <v>1770.9571137654855</v>
      </c>
      <c r="CF760" s="60">
        <v>25250.637414954017</v>
      </c>
      <c r="CG760" s="60">
        <v>39943.148162728459</v>
      </c>
      <c r="CH760" s="60">
        <v>2486.9891913870906</v>
      </c>
      <c r="CI760" s="60">
        <v>8248.1002310752792</v>
      </c>
      <c r="CJ760" s="60">
        <v>1342.7587612506161</v>
      </c>
      <c r="CK760" s="60">
        <v>10787.674732527088</v>
      </c>
      <c r="CL760" s="60">
        <v>7141.7545370608377</v>
      </c>
      <c r="CM760" s="60">
        <v>5721.3086909431759</v>
      </c>
      <c r="CN760" s="60">
        <v>1959.0278939923892</v>
      </c>
      <c r="CO760" s="60">
        <v>12490.621163017631</v>
      </c>
      <c r="CP760" s="60">
        <v>51709.735853968828</v>
      </c>
      <c r="CQ760" s="60">
        <v>13015.474503405067</v>
      </c>
      <c r="CR760" s="60">
        <v>5140.872532311595</v>
      </c>
      <c r="CS760" s="60">
        <v>3373.7091597677427</v>
      </c>
      <c r="CT760" s="60">
        <v>1110.8216978086721</v>
      </c>
      <c r="CU760" s="61">
        <v>12645.503583245143</v>
      </c>
      <c r="CV760" s="60">
        <v>7964.0777656603168</v>
      </c>
      <c r="CW760" s="60">
        <v>1321.3388265733836</v>
      </c>
      <c r="CX760" s="60">
        <v>20873.984135075105</v>
      </c>
      <c r="CY760" s="60">
        <v>2175.8834327673317</v>
      </c>
      <c r="CZ760" s="60">
        <v>6897.7249603766031</v>
      </c>
      <c r="DA760" s="60">
        <v>3401.9464532370725</v>
      </c>
      <c r="DB760" s="60">
        <v>1199.7331227106677</v>
      </c>
      <c r="DC760" s="60">
        <v>1967.4483087341594</v>
      </c>
      <c r="DD760" s="60">
        <v>14196.040774451008</v>
      </c>
      <c r="DE760" s="60">
        <v>886.19783515329186</v>
      </c>
      <c r="DF760" s="60">
        <v>13809.872051197268</v>
      </c>
      <c r="DG760" s="60">
        <v>6069.3202810638559</v>
      </c>
      <c r="DH760" s="60">
        <v>734.59158057077389</v>
      </c>
      <c r="DI760" s="60">
        <v>2609.129445093547</v>
      </c>
      <c r="DJ760" s="60">
        <v>2969.4575848692039</v>
      </c>
      <c r="DK760" s="60">
        <v>38653.123690763896</v>
      </c>
      <c r="DL760" s="60">
        <v>58840.414207724287</v>
      </c>
      <c r="DM760" s="60">
        <v>1709.778699379073</v>
      </c>
      <c r="DN760" s="60">
        <v>28065.855955148236</v>
      </c>
      <c r="DO760" s="60">
        <v>27141.842908555063</v>
      </c>
      <c r="DP760" s="60">
        <v>3265.6866153770698</v>
      </c>
      <c r="DQ760" s="60">
        <v>9879.4543564848009</v>
      </c>
      <c r="DR760" s="60">
        <v>6274.4184868891407</v>
      </c>
      <c r="DS760" s="60">
        <v>4181.3757482059809</v>
      </c>
      <c r="DT760" s="60">
        <v>13415.570934441501</v>
      </c>
      <c r="DU760" s="60">
        <v>30218.013104804581</v>
      </c>
      <c r="DV760" s="60">
        <v>1710.9495720157613</v>
      </c>
      <c r="DW760" s="60">
        <v>23896.459640012508</v>
      </c>
      <c r="DX760" s="60">
        <v>5571.427457826614</v>
      </c>
      <c r="DY760" s="60">
        <v>3842.1463731330568</v>
      </c>
      <c r="DZ760" s="60">
        <v>57541.103389298012</v>
      </c>
      <c r="EA760" s="60">
        <v>8673.6187434107651</v>
      </c>
      <c r="EB760" s="60">
        <v>12259.476915587211</v>
      </c>
      <c r="EC760" s="60">
        <v>1154.1060934850136</v>
      </c>
      <c r="ED760" s="60">
        <v>24053.973910790581</v>
      </c>
      <c r="EE760" s="60">
        <v>2205.5723611761368</v>
      </c>
      <c r="EF760" s="60">
        <v>1959.6140988765062</v>
      </c>
      <c r="EG760" s="60">
        <v>37829.904336991407</v>
      </c>
      <c r="EH760" s="60">
        <v>1101.7503787079665</v>
      </c>
      <c r="EI760" s="60">
        <v>5751.0606652615188</v>
      </c>
      <c r="EJ760" s="60">
        <v>7155.5761912948101</v>
      </c>
      <c r="EK760" s="60">
        <v>2250.0894297717491</v>
      </c>
      <c r="EL760" s="60">
        <v>9487.5045222831868</v>
      </c>
      <c r="EM760" s="60">
        <v>14984.731124978656</v>
      </c>
      <c r="EN760" s="60">
        <v>22725.31198460027</v>
      </c>
      <c r="EO760" s="60">
        <v>35569.773955653538</v>
      </c>
      <c r="EP760" s="60">
        <v>5136.7248460109622</v>
      </c>
      <c r="EQ760" s="60">
        <v>14581.411389936886</v>
      </c>
      <c r="ER760" s="60">
        <v>7529.7016148818766</v>
      </c>
      <c r="ES760" s="60">
        <v>831.82918550316447</v>
      </c>
      <c r="ET760" s="60">
        <v>1081.7445152462897</v>
      </c>
      <c r="EU760" s="60">
        <v>10276.398308003036</v>
      </c>
      <c r="EV760" s="60">
        <v>1982.8836657443285</v>
      </c>
      <c r="EW760" s="60">
        <v>5795.640968645097</v>
      </c>
      <c r="EX760" s="60">
        <v>21052.449141258541</v>
      </c>
      <c r="EY760" s="60">
        <v>7916.6794961170908</v>
      </c>
      <c r="EZ760" s="60">
        <v>11753.953608919272</v>
      </c>
      <c r="FA760" s="60">
        <v>27425.805914397857</v>
      </c>
      <c r="FB760" s="60">
        <v>1293.2050658668406</v>
      </c>
      <c r="FC760" s="60">
        <v>1301.0588278641792</v>
      </c>
      <c r="FD760" s="60">
        <v>6262.9824248085852</v>
      </c>
      <c r="FE760" s="60">
        <v>11399.580724707437</v>
      </c>
      <c r="FF760" s="60">
        <v>46266.295891432208</v>
      </c>
      <c r="FG760" s="60">
        <v>4777.2885826715383</v>
      </c>
      <c r="FH760" s="60">
        <v>12856.04918742854</v>
      </c>
      <c r="FI760" s="60">
        <v>3070.6934784828986</v>
      </c>
      <c r="FJ760" s="60">
        <v>4292.0988604089507</v>
      </c>
      <c r="FK760" s="60">
        <v>9266.3895896702652</v>
      </c>
      <c r="FL760" s="60">
        <v>8171.2067072958553</v>
      </c>
      <c r="FM760" s="60">
        <v>1579.0227644596405</v>
      </c>
      <c r="FN760" s="60">
        <v>2025.3177537887889</v>
      </c>
    </row>
    <row r="761" spans="1:170" ht="15.6" x14ac:dyDescent="0.3">
      <c r="A761" s="56">
        <v>2003</v>
      </c>
      <c r="B761" s="60">
        <v>842.80516547965863</v>
      </c>
      <c r="C761" s="60">
        <v>2711.9283105741374</v>
      </c>
      <c r="D761" s="60">
        <v>6004.6452389921469</v>
      </c>
      <c r="E761" s="60">
        <v>59823.267258640735</v>
      </c>
      <c r="F761" s="60">
        <v>13088.565010832575</v>
      </c>
      <c r="G761" s="60">
        <v>6743.240978250471</v>
      </c>
      <c r="H761" s="60">
        <v>39523.655197445922</v>
      </c>
      <c r="I761" s="60">
        <v>36063.120489652378</v>
      </c>
      <c r="J761" s="60">
        <v>5408.5229896229494</v>
      </c>
      <c r="K761" s="60">
        <v>703.56153367498587</v>
      </c>
      <c r="L761" s="60">
        <v>34588.476021026705</v>
      </c>
      <c r="M761" s="60">
        <v>1919.615102673918</v>
      </c>
      <c r="N761" s="60">
        <v>1277.5808607676336</v>
      </c>
      <c r="O761" s="60">
        <v>1710.7313512497274</v>
      </c>
      <c r="P761" s="60">
        <v>10080.783023822281</v>
      </c>
      <c r="Q761" s="60">
        <v>21391.61192554835</v>
      </c>
      <c r="R761" s="60">
        <v>7551.4080804151226</v>
      </c>
      <c r="S761" s="60">
        <v>10492.987004400124</v>
      </c>
      <c r="T761" s="60">
        <v>4230.3724761246376</v>
      </c>
      <c r="U761" s="60">
        <v>10354.595358498154</v>
      </c>
      <c r="V761" s="60">
        <v>12094.819238859292</v>
      </c>
      <c r="W761" s="60">
        <v>9042.5197334287477</v>
      </c>
      <c r="X761" s="60">
        <v>845.50554508841242</v>
      </c>
      <c r="Y761" s="60">
        <v>38559.975902686972</v>
      </c>
      <c r="Z761" s="60">
        <v>45441.599280362556</v>
      </c>
      <c r="AA761" s="60">
        <v>15809.177768454651</v>
      </c>
      <c r="AB761" s="60">
        <v>5649.4632391271925</v>
      </c>
      <c r="AC761" s="60">
        <v>2263.0925666975918</v>
      </c>
      <c r="AD761" s="60">
        <v>2143.9800432243278</v>
      </c>
      <c r="AE761" s="60">
        <v>436.02848625434291</v>
      </c>
      <c r="AF761" s="60">
        <v>4467.9039644056966</v>
      </c>
      <c r="AG761" s="60">
        <v>8855.2174446688095</v>
      </c>
      <c r="AH761" s="60">
        <v>1240.0513367070939</v>
      </c>
      <c r="AI761" s="60">
        <v>4185.4891191434217</v>
      </c>
      <c r="AJ761" s="60">
        <v>9831.249602339949</v>
      </c>
      <c r="AK761" s="60">
        <v>17407.073850069512</v>
      </c>
      <c r="AL761" s="60">
        <v>4506.6758540702094</v>
      </c>
      <c r="AM761" s="60">
        <v>24347.075407993842</v>
      </c>
      <c r="AN761" s="60">
        <v>19344.090163967343</v>
      </c>
      <c r="AO761" s="60">
        <v>34716.440546215948</v>
      </c>
      <c r="AP761" s="60">
        <v>1945.6654826834281</v>
      </c>
      <c r="AQ761" s="60">
        <v>6321.9556846925861</v>
      </c>
      <c r="AR761" s="60">
        <v>39983.143353538857</v>
      </c>
      <c r="AS761" s="60">
        <v>7324.6973480476554</v>
      </c>
      <c r="AT761" s="60">
        <v>8590.1775262743322</v>
      </c>
      <c r="AU761" s="60">
        <v>7468.5035376093228</v>
      </c>
      <c r="AV761" s="60">
        <v>7365.802725390693</v>
      </c>
      <c r="AW761" s="60">
        <v>29371.864927859751</v>
      </c>
      <c r="AX761" s="60">
        <v>19771.742979817005</v>
      </c>
      <c r="AY761" s="60">
        <v>764.5282753360359</v>
      </c>
      <c r="AZ761" s="60">
        <v>34607.219326032944</v>
      </c>
      <c r="BA761" s="60">
        <v>34292.030131448904</v>
      </c>
      <c r="BB761" s="60">
        <v>11665.83226434033</v>
      </c>
      <c r="BC761" s="60">
        <v>34232.42666000616</v>
      </c>
      <c r="BD761" s="60">
        <v>6013.0091526252627</v>
      </c>
      <c r="BE761" s="60">
        <v>2256.8172967289725</v>
      </c>
      <c r="BF761" s="60">
        <v>1146.3352913076974</v>
      </c>
      <c r="BG761" s="60">
        <v>1478.9562284600831</v>
      </c>
      <c r="BH761" s="60">
        <v>1181.9434957159899</v>
      </c>
      <c r="BI761" s="60">
        <v>27571.159043602554</v>
      </c>
      <c r="BJ761" s="60">
        <v>24380.066327361783</v>
      </c>
      <c r="BK761" s="60">
        <v>6004.1446731204551</v>
      </c>
      <c r="BL761" s="60">
        <v>33594.316260647473</v>
      </c>
      <c r="BM761" s="60">
        <v>3527.121790685213</v>
      </c>
      <c r="BN761" s="60">
        <v>15740.498559112391</v>
      </c>
      <c r="BO761" s="60">
        <v>1495.8921279730891</v>
      </c>
      <c r="BP761" s="60">
        <v>15829.899936480215</v>
      </c>
      <c r="BQ761" s="60">
        <v>5938.8777962306322</v>
      </c>
      <c r="BR761" s="60">
        <v>3035.9225160240767</v>
      </c>
      <c r="BS761" s="60">
        <v>44372.756406481079</v>
      </c>
      <c r="BT761" s="60">
        <v>11502.852158609781</v>
      </c>
      <c r="BU761" s="60">
        <v>3782.4526380147104</v>
      </c>
      <c r="BV761" s="60">
        <v>33920.708671499262</v>
      </c>
      <c r="BW761" s="60">
        <v>24545.245047545737</v>
      </c>
      <c r="BX761" s="60">
        <v>33917.799366840823</v>
      </c>
      <c r="BY761" s="60">
        <v>6908.6667525745452</v>
      </c>
      <c r="BZ761" s="60">
        <v>8669.6246494706884</v>
      </c>
      <c r="CA761" s="60">
        <v>33619.948070568287</v>
      </c>
      <c r="CB761" s="60">
        <v>12726.286825699914</v>
      </c>
      <c r="CC761" s="60">
        <v>1997.776820025734</v>
      </c>
      <c r="CD761" s="60">
        <v>3464.8201469455198</v>
      </c>
      <c r="CE761" s="60">
        <v>1850.2042883747308</v>
      </c>
      <c r="CF761" s="60">
        <v>25679.246561200725</v>
      </c>
      <c r="CG761" s="60">
        <v>48809.712762308933</v>
      </c>
      <c r="CH761" s="60">
        <v>2625.348218633138</v>
      </c>
      <c r="CI761" s="60">
        <v>8671.1877894192185</v>
      </c>
      <c r="CJ761" s="60">
        <v>851.91095021063381</v>
      </c>
      <c r="CK761" s="60">
        <v>12870.574526176919</v>
      </c>
      <c r="CL761" s="60">
        <v>7602.1289750994874</v>
      </c>
      <c r="CM761" s="60">
        <v>5963.5697125780562</v>
      </c>
      <c r="CN761" s="60">
        <v>2003.0899192660602</v>
      </c>
      <c r="CO761" s="60">
        <v>13917.50766002349</v>
      </c>
      <c r="CP761" s="60">
        <v>51717.033058257752</v>
      </c>
      <c r="CQ761" s="60">
        <v>14142.124547396872</v>
      </c>
      <c r="CR761" s="60">
        <v>5386.8503800837088</v>
      </c>
      <c r="CS761" s="60">
        <v>3575.2680104798669</v>
      </c>
      <c r="CT761" s="60">
        <v>1198.4432505746915</v>
      </c>
      <c r="CU761" s="61">
        <v>12793.955618945451</v>
      </c>
      <c r="CV761" s="60">
        <v>8160.412847626555</v>
      </c>
      <c r="CW761" s="60">
        <v>1391.2634712829354</v>
      </c>
      <c r="CX761" s="60">
        <v>21273.134299891713</v>
      </c>
      <c r="CY761" s="60">
        <v>2410.5697620542178</v>
      </c>
      <c r="CZ761" s="60">
        <v>7445.0501182554453</v>
      </c>
      <c r="DA761" s="60">
        <v>3775.4379347429303</v>
      </c>
      <c r="DB761" s="60">
        <v>1155.7036946054413</v>
      </c>
      <c r="DC761" s="60">
        <v>2076.2331265155999</v>
      </c>
      <c r="DD761" s="60">
        <v>14623.308505073224</v>
      </c>
      <c r="DE761" s="60">
        <v>905.7954573417187</v>
      </c>
      <c r="DF761" s="60">
        <v>14362.155661441326</v>
      </c>
      <c r="DG761" s="60">
        <v>6082.4263211458247</v>
      </c>
      <c r="DH761" s="60">
        <v>758.11433136853327</v>
      </c>
      <c r="DI761" s="60">
        <v>2848.2812973717623</v>
      </c>
      <c r="DJ761" s="60">
        <v>3049.1499913269267</v>
      </c>
      <c r="DK761" s="60">
        <v>38803.958585558488</v>
      </c>
      <c r="DL761" s="60">
        <v>60852.259520134379</v>
      </c>
      <c r="DM761" s="60">
        <v>1747.776601385109</v>
      </c>
      <c r="DN761" s="60">
        <v>28876.286952037091</v>
      </c>
      <c r="DO761" s="60">
        <v>27313.979688054027</v>
      </c>
      <c r="DP761" s="60">
        <v>3437.9918213428978</v>
      </c>
      <c r="DQ761" s="60">
        <v>10153.772014301005</v>
      </c>
      <c r="DR761" s="60">
        <v>6472.3408812819971</v>
      </c>
      <c r="DS761" s="60">
        <v>4333.2138116928927</v>
      </c>
      <c r="DT761" s="60">
        <v>14035.636389115969</v>
      </c>
      <c r="DU761" s="60">
        <v>30688.10105113071</v>
      </c>
      <c r="DV761" s="60">
        <v>1729.6220787206848</v>
      </c>
      <c r="DW761" s="60">
        <v>23677.518852435078</v>
      </c>
      <c r="DX761" s="60">
        <v>5726.9900115743121</v>
      </c>
      <c r="DY761" s="60">
        <v>4158.2993118810236</v>
      </c>
      <c r="DZ761" s="60">
        <v>62234.213824204206</v>
      </c>
      <c r="EA761" s="60">
        <v>9369.2331638451014</v>
      </c>
      <c r="EB761" s="60">
        <v>13521.23894476872</v>
      </c>
      <c r="EC761" s="60">
        <v>1130.0414042181624</v>
      </c>
      <c r="ED761" s="60">
        <v>27367.093750673946</v>
      </c>
      <c r="EE761" s="60">
        <v>2373.0568747422217</v>
      </c>
      <c r="EF761" s="60">
        <v>2025.0234547341772</v>
      </c>
      <c r="EG761" s="60">
        <v>38950.745937679647</v>
      </c>
      <c r="EH761" s="60">
        <v>1156.5191198609707</v>
      </c>
      <c r="EI761" s="60">
        <v>5957.2011376003647</v>
      </c>
      <c r="EJ761" s="60">
        <v>7637.832244100493</v>
      </c>
      <c r="EK761" s="60">
        <v>2363.1824175728821</v>
      </c>
      <c r="EL761" s="60">
        <v>10390.942317860003</v>
      </c>
      <c r="EM761" s="60">
        <v>15773.094799653822</v>
      </c>
      <c r="EN761" s="60">
        <v>23257.421804062007</v>
      </c>
      <c r="EO761" s="60">
        <v>36435.754047292838</v>
      </c>
      <c r="EP761" s="60">
        <v>5377.5576173406071</v>
      </c>
      <c r="EQ761" s="60">
        <v>13835.993648382717</v>
      </c>
      <c r="ER761" s="60">
        <v>6986.5238006622903</v>
      </c>
      <c r="ES761" s="60">
        <v>925.51261630563943</v>
      </c>
      <c r="ET761" s="60">
        <v>1114.4638191719616</v>
      </c>
      <c r="EU761" s="60">
        <v>10868.83553836039</v>
      </c>
      <c r="EV761" s="60">
        <v>2135.9082814606818</v>
      </c>
      <c r="EW761" s="60">
        <v>6784.5610013534688</v>
      </c>
      <c r="EX761" s="60">
        <v>23814.066673498488</v>
      </c>
      <c r="EY761" s="60">
        <v>8281.7152631492772</v>
      </c>
      <c r="EZ761" s="60">
        <v>12380.206831943839</v>
      </c>
      <c r="FA761" s="60">
        <v>28348.852507805215</v>
      </c>
      <c r="FB761" s="60">
        <v>1369.9390816150094</v>
      </c>
      <c r="FC761" s="60">
        <v>1335.0304967807901</v>
      </c>
      <c r="FD761" s="60">
        <v>7029.5705237971124</v>
      </c>
      <c r="FE761" s="60">
        <v>11438.68613850908</v>
      </c>
      <c r="FF761" s="60">
        <v>47157.995271139429</v>
      </c>
      <c r="FG761" s="60">
        <v>4844.7299512968766</v>
      </c>
      <c r="FH761" s="60">
        <v>11728.183005623303</v>
      </c>
      <c r="FI761" s="60">
        <v>3242.2854696510985</v>
      </c>
      <c r="FJ761" s="60">
        <v>4326.5104891255887</v>
      </c>
      <c r="FK761" s="60">
        <v>9686.0306828646644</v>
      </c>
      <c r="FL761" s="60">
        <v>8451.4524985744283</v>
      </c>
      <c r="FM761" s="60">
        <v>1698.5515660943915</v>
      </c>
      <c r="FN761" s="60">
        <v>1700.9558583487146</v>
      </c>
    </row>
    <row r="762" spans="1:170" ht="15.6" x14ac:dyDescent="0.3">
      <c r="A762" s="56">
        <v>2004</v>
      </c>
      <c r="B762" s="60">
        <v>869.03927278681272</v>
      </c>
      <c r="C762" s="60">
        <v>3064.2986504347236</v>
      </c>
      <c r="D762" s="60">
        <v>6419.8703957249818</v>
      </c>
      <c r="E762" s="60">
        <v>64925.671420360733</v>
      </c>
      <c r="F762" s="60">
        <v>14183.225137776999</v>
      </c>
      <c r="G762" s="60">
        <v>7229.6482263198013</v>
      </c>
      <c r="H762" s="60">
        <v>40887.72533639703</v>
      </c>
      <c r="I762" s="60">
        <v>36957.112249614467</v>
      </c>
      <c r="J762" s="60">
        <v>5971.4746031005716</v>
      </c>
      <c r="K762" s="60">
        <v>709.73721267952783</v>
      </c>
      <c r="L762" s="60">
        <v>35740.352462609408</v>
      </c>
      <c r="M762" s="60">
        <v>1923.7192953907081</v>
      </c>
      <c r="N762" s="60">
        <v>1268.6866270397757</v>
      </c>
      <c r="O762" s="60">
        <v>1812.624661427313</v>
      </c>
      <c r="P762" s="60">
        <v>10853.785153427416</v>
      </c>
      <c r="Q762" s="60">
        <v>23389.602406732047</v>
      </c>
      <c r="R762" s="60">
        <v>7857.3782863740162</v>
      </c>
      <c r="S762" s="60">
        <v>11615.685585132174</v>
      </c>
      <c r="T762" s="60">
        <v>4330.5557733293626</v>
      </c>
      <c r="U762" s="60">
        <v>10949.660119887378</v>
      </c>
      <c r="V762" s="60">
        <v>12078.735444927359</v>
      </c>
      <c r="W762" s="60">
        <v>9329.5092139785356</v>
      </c>
      <c r="X762" s="60">
        <v>853.18202159034081</v>
      </c>
      <c r="Y762" s="60">
        <v>39491.570030546231</v>
      </c>
      <c r="Z762" s="60">
        <v>47263.596726254516</v>
      </c>
      <c r="AA762" s="60">
        <v>16478.972786705181</v>
      </c>
      <c r="AB762" s="60">
        <v>6067.5911613702883</v>
      </c>
      <c r="AC762" s="60">
        <v>2280.7880489612885</v>
      </c>
      <c r="AD762" s="60">
        <v>2198.2360201426418</v>
      </c>
      <c r="AE762" s="60">
        <v>463.99697583884438</v>
      </c>
      <c r="AF762" s="60">
        <v>4560.5125141836434</v>
      </c>
      <c r="AG762" s="60">
        <v>9211.2791125003769</v>
      </c>
      <c r="AH762" s="60">
        <v>1247.2749483747109</v>
      </c>
      <c r="AI762" s="60">
        <v>4368.0547673603223</v>
      </c>
      <c r="AJ762" s="60">
        <v>10086.783665353472</v>
      </c>
      <c r="AK762" s="60">
        <v>18389.22767676436</v>
      </c>
      <c r="AL762" s="60">
        <v>4561.0167217518929</v>
      </c>
      <c r="AM762" s="60">
        <v>25355.240184048194</v>
      </c>
      <c r="AN762" s="60">
        <v>20555.035565163547</v>
      </c>
      <c r="AO762" s="60">
        <v>35528.713472379015</v>
      </c>
      <c r="AP762" s="60">
        <v>2097.1233787101582</v>
      </c>
      <c r="AQ762" s="60">
        <v>6602.7000048495102</v>
      </c>
      <c r="AR762" s="60">
        <v>41178.562625217965</v>
      </c>
      <c r="AS762" s="60">
        <v>7441.447629239874</v>
      </c>
      <c r="AT762" s="60">
        <v>9182.2941838912429</v>
      </c>
      <c r="AU762" s="60">
        <v>7958.9207033864222</v>
      </c>
      <c r="AV762" s="60">
        <v>7661.8598586862463</v>
      </c>
      <c r="AW762" s="60">
        <v>30088.092635249941</v>
      </c>
      <c r="AX762" s="60">
        <v>20803.757592586931</v>
      </c>
      <c r="AY762" s="60">
        <v>771.46519608339736</v>
      </c>
      <c r="AZ762" s="60">
        <v>35888.613193400342</v>
      </c>
      <c r="BA762" s="60">
        <v>35093.824134976705</v>
      </c>
      <c r="BB762" s="60">
        <v>12022.507183126563</v>
      </c>
      <c r="BC762" s="60">
        <v>34865.782678086151</v>
      </c>
      <c r="BD762" s="60">
        <v>6342.7081698624315</v>
      </c>
      <c r="BE762" s="60">
        <v>2329.5156743127959</v>
      </c>
      <c r="BF762" s="60">
        <v>1159.8250346752704</v>
      </c>
      <c r="BG762" s="60">
        <v>1585.7992199155708</v>
      </c>
      <c r="BH762" s="60">
        <v>1194.6707917770177</v>
      </c>
      <c r="BI762" s="60">
        <v>33419.885794473681</v>
      </c>
      <c r="BJ762" s="60">
        <v>25780.385093078436</v>
      </c>
      <c r="BK762" s="60">
        <v>6070.1942309616525</v>
      </c>
      <c r="BL762" s="60">
        <v>36052.991218290052</v>
      </c>
      <c r="BM762" s="60">
        <v>3686.6668611862269</v>
      </c>
      <c r="BN762" s="60">
        <v>16628.57444367401</v>
      </c>
      <c r="BO762" s="60">
        <v>1439.2076587890158</v>
      </c>
      <c r="BP762" s="60">
        <v>16999.005514218454</v>
      </c>
      <c r="BQ762" s="60">
        <v>6180.9099711453136</v>
      </c>
      <c r="BR762" s="60">
        <v>3212.5110336341645</v>
      </c>
      <c r="BS762" s="60">
        <v>47028.864735175848</v>
      </c>
      <c r="BT762" s="60">
        <v>12404.323660768203</v>
      </c>
      <c r="BU762" s="60">
        <v>6061.5546184461055</v>
      </c>
      <c r="BV762" s="60">
        <v>36209.243917695778</v>
      </c>
      <c r="BW762" s="60">
        <v>25210.878756137139</v>
      </c>
      <c r="BX762" s="60">
        <v>34472.127569831937</v>
      </c>
      <c r="BY762" s="60">
        <v>7004.9845364644461</v>
      </c>
      <c r="BZ762" s="60">
        <v>9288.6165960520557</v>
      </c>
      <c r="CA762" s="60">
        <v>34313.556884705853</v>
      </c>
      <c r="CB762" s="60">
        <v>13929.729757013873</v>
      </c>
      <c r="CC762" s="60">
        <v>2066.2101981196261</v>
      </c>
      <c r="CD762" s="60">
        <v>3632.1470955154018</v>
      </c>
      <c r="CE762" s="60">
        <v>1965.8786389334944</v>
      </c>
      <c r="CF762" s="60">
        <v>26646.503286459843</v>
      </c>
      <c r="CG762" s="60">
        <v>55911.79359991091</v>
      </c>
      <c r="CH762" s="60">
        <v>2784.6800914416858</v>
      </c>
      <c r="CI762" s="60">
        <v>9491.6106521768052</v>
      </c>
      <c r="CJ762" s="60">
        <v>760.87577610951053</v>
      </c>
      <c r="CK762" s="60">
        <v>14193.259007830184</v>
      </c>
      <c r="CL762" s="60">
        <v>8322.3454501121541</v>
      </c>
      <c r="CM762" s="60">
        <v>6191.9664431659412</v>
      </c>
      <c r="CN762" s="60">
        <v>2004.060178121236</v>
      </c>
      <c r="CO762" s="60">
        <v>14995.766976190702</v>
      </c>
      <c r="CP762" s="60">
        <v>52624.162482906351</v>
      </c>
      <c r="CQ762" s="60">
        <v>15371.181326608299</v>
      </c>
      <c r="CR762" s="60">
        <v>5584.1538496766443</v>
      </c>
      <c r="CS762" s="60">
        <v>3813.4311340442496</v>
      </c>
      <c r="CT762" s="60">
        <v>1239.8969748855361</v>
      </c>
      <c r="CU762" s="61">
        <v>13287.599901797117</v>
      </c>
      <c r="CV762" s="60">
        <v>8561.3836547256815</v>
      </c>
      <c r="CW762" s="60">
        <v>1366.9830665779407</v>
      </c>
      <c r="CX762" s="60">
        <v>21233.001014352474</v>
      </c>
      <c r="CY762" s="60">
        <v>2664.941253862452</v>
      </c>
      <c r="CZ762" s="60">
        <v>8193.7496915521642</v>
      </c>
      <c r="DA762" s="60">
        <v>4334.2313837591228</v>
      </c>
      <c r="DB762" s="60">
        <v>1125.8321178410647</v>
      </c>
      <c r="DC762" s="60">
        <v>2185.9502589616172</v>
      </c>
      <c r="DD762" s="60">
        <v>14854.61368792551</v>
      </c>
      <c r="DE762" s="60">
        <v>922.76127452361413</v>
      </c>
      <c r="DF762" s="60">
        <v>15087.251433577863</v>
      </c>
      <c r="DG762" s="60">
        <v>6712.7717840259293</v>
      </c>
      <c r="DH762" s="60">
        <v>725.13163626733808</v>
      </c>
      <c r="DI762" s="60">
        <v>3136.6274258695394</v>
      </c>
      <c r="DJ762" s="60">
        <v>3220.2610365237183</v>
      </c>
      <c r="DK762" s="60">
        <v>39682.376112468439</v>
      </c>
      <c r="DL762" s="60">
        <v>64824.144430146422</v>
      </c>
      <c r="DM762" s="60">
        <v>1802.1438478506327</v>
      </c>
      <c r="DN762" s="60">
        <v>29806.735265440151</v>
      </c>
      <c r="DO762" s="60">
        <v>28607.084364072365</v>
      </c>
      <c r="DP762" s="60">
        <v>3664.5334321270198</v>
      </c>
      <c r="DQ762" s="60">
        <v>10769.523182504083</v>
      </c>
      <c r="DR762" s="60">
        <v>6731.004687316251</v>
      </c>
      <c r="DS762" s="60">
        <v>4562.5026755643248</v>
      </c>
      <c r="DT762" s="60">
        <v>14906.094216789739</v>
      </c>
      <c r="DU762" s="60">
        <v>32110.836956060444</v>
      </c>
      <c r="DV762" s="60">
        <v>1753.6919336925446</v>
      </c>
      <c r="DW762" s="60">
        <v>24142.766570925931</v>
      </c>
      <c r="DX762" s="60">
        <v>5876.6602742802042</v>
      </c>
      <c r="DY762" s="60">
        <v>4358.5175748024758</v>
      </c>
      <c r="DZ762" s="60">
        <v>74372.932518059271</v>
      </c>
      <c r="EA762" s="60">
        <v>10531.171802216866</v>
      </c>
      <c r="EB762" s="60">
        <v>14880.978704509091</v>
      </c>
      <c r="EC762" s="60">
        <v>1159.0281083995703</v>
      </c>
      <c r="ED762" s="60">
        <v>30233.510921129888</v>
      </c>
      <c r="EE762" s="60">
        <v>2461.3003000273293</v>
      </c>
      <c r="EF762" s="60">
        <v>2074.9538116207932</v>
      </c>
      <c r="EG762" s="60">
        <v>42111.166223490945</v>
      </c>
      <c r="EH762" s="60">
        <v>1197.1529299055676</v>
      </c>
      <c r="EI762" s="60">
        <v>6145.9798718339307</v>
      </c>
      <c r="EJ762" s="60">
        <v>8512.1678970929679</v>
      </c>
      <c r="EK762" s="60">
        <v>2408.760664050671</v>
      </c>
      <c r="EL762" s="60">
        <v>11428.941184750842</v>
      </c>
      <c r="EM762" s="60">
        <v>16570.861894838799</v>
      </c>
      <c r="EN762" s="60">
        <v>24150.584037410568</v>
      </c>
      <c r="EO762" s="60">
        <v>38016.063467838416</v>
      </c>
      <c r="EP762" s="60">
        <v>5559.4700834613723</v>
      </c>
      <c r="EQ762" s="60">
        <v>13735.897555839423</v>
      </c>
      <c r="ER762" s="60">
        <v>7051.4284775934757</v>
      </c>
      <c r="ES762" s="60">
        <v>1200.272558584737</v>
      </c>
      <c r="ET762" s="60">
        <v>1121.8058488923546</v>
      </c>
      <c r="EU762" s="60">
        <v>11408.325704884286</v>
      </c>
      <c r="EV762" s="60">
        <v>2301.292086233067</v>
      </c>
      <c r="EW762" s="60">
        <v>7781.7438247919772</v>
      </c>
      <c r="EX762" s="60">
        <v>25403.269121355348</v>
      </c>
      <c r="EY762" s="60">
        <v>8705.0841395855496</v>
      </c>
      <c r="EZ762" s="60">
        <v>13423.794626208915</v>
      </c>
      <c r="FA762" s="60">
        <v>29975.137825133574</v>
      </c>
      <c r="FB762" s="60">
        <v>1464.385366938692</v>
      </c>
      <c r="FC762" s="60">
        <v>1364.6851931103718</v>
      </c>
      <c r="FD762" s="60">
        <v>8049.395377032447</v>
      </c>
      <c r="FE762" s="60">
        <v>11955.309438553342</v>
      </c>
      <c r="FF762" s="60">
        <v>48492.717122611757</v>
      </c>
      <c r="FG762" s="60">
        <v>5068.208628019459</v>
      </c>
      <c r="FH762" s="60">
        <v>13713.045236368866</v>
      </c>
      <c r="FI762" s="60">
        <v>3437.6644223214967</v>
      </c>
      <c r="FJ762" s="60">
        <v>4371.3955837731537</v>
      </c>
      <c r="FK762" s="60">
        <v>10317.228942692149</v>
      </c>
      <c r="FL762" s="60">
        <v>8877.9209915259198</v>
      </c>
      <c r="FM762" s="60">
        <v>1828.3098624611594</v>
      </c>
      <c r="FN762" s="60">
        <v>1604.5030247347179</v>
      </c>
    </row>
    <row r="763" spans="1:170" ht="15.6" x14ac:dyDescent="0.3">
      <c r="A763" s="56">
        <v>2005</v>
      </c>
      <c r="B763" s="60">
        <v>964.40810994729986</v>
      </c>
      <c r="C763" s="60">
        <v>3708.7705819422213</v>
      </c>
      <c r="D763" s="60">
        <v>6858.4670473572378</v>
      </c>
      <c r="E763" s="60">
        <v>65599.057913726341</v>
      </c>
      <c r="F763" s="60">
        <v>15344.157134056737</v>
      </c>
      <c r="G763" s="60">
        <v>8006.9604255314734</v>
      </c>
      <c r="H763" s="60">
        <v>41904.445870711308</v>
      </c>
      <c r="I763" s="60">
        <v>37642.762150019233</v>
      </c>
      <c r="J763" s="60">
        <v>7553.6263959561729</v>
      </c>
      <c r="K763" s="60">
        <v>691.61974577962701</v>
      </c>
      <c r="L763" s="60">
        <v>36338.383115049452</v>
      </c>
      <c r="M763" s="60">
        <v>1875.9193239365795</v>
      </c>
      <c r="N763" s="60">
        <v>1309.9836441120772</v>
      </c>
      <c r="O763" s="60">
        <v>1925.6061696222878</v>
      </c>
      <c r="P763" s="60">
        <v>11758.084065296945</v>
      </c>
      <c r="Q763" s="60">
        <v>25230.900052167748</v>
      </c>
      <c r="R763" s="60">
        <v>8057.6828251326524</v>
      </c>
      <c r="S763" s="60">
        <v>12629.558047952214</v>
      </c>
      <c r="T763" s="60">
        <v>4445.3477399956992</v>
      </c>
      <c r="U763" s="60">
        <v>11305.771724073142</v>
      </c>
      <c r="V763" s="60">
        <v>12379.450180872047</v>
      </c>
      <c r="W763" s="60">
        <v>9798.0870642793852</v>
      </c>
      <c r="X763" s="60">
        <v>858.52370001748352</v>
      </c>
      <c r="Y763" s="60">
        <v>40485.019240362672</v>
      </c>
      <c r="Z763" s="60">
        <v>49273.90235938695</v>
      </c>
      <c r="AA763" s="60">
        <v>17137.486041466447</v>
      </c>
      <c r="AB763" s="60">
        <v>6626.5918211305252</v>
      </c>
      <c r="AC763" s="60">
        <v>2312.8426340106744</v>
      </c>
      <c r="AD763" s="60">
        <v>2222.9108533938129</v>
      </c>
      <c r="AE763" s="60">
        <v>490.69049400743734</v>
      </c>
      <c r="AF763" s="60">
        <v>4820.7072880051683</v>
      </c>
      <c r="AG763" s="60">
        <v>9524.7227067540643</v>
      </c>
      <c r="AH763" s="60">
        <v>1265.6867036825879</v>
      </c>
      <c r="AI763" s="60">
        <v>4659.3961873728067</v>
      </c>
      <c r="AJ763" s="60">
        <v>10308.374061873204</v>
      </c>
      <c r="AK763" s="60">
        <v>19774.061178051128</v>
      </c>
      <c r="AL763" s="60">
        <v>4713.7063043150765</v>
      </c>
      <c r="AM763" s="60">
        <v>26164.209550079249</v>
      </c>
      <c r="AN763" s="60">
        <v>22128.580114997705</v>
      </c>
      <c r="AO763" s="60">
        <v>36205.574984227052</v>
      </c>
      <c r="AP763" s="60">
        <v>2126.8051447305543</v>
      </c>
      <c r="AQ763" s="60">
        <v>6697.5345115596001</v>
      </c>
      <c r="AR763" s="60">
        <v>42264.630250389731</v>
      </c>
      <c r="AS763" s="60">
        <v>8156.4309532226043</v>
      </c>
      <c r="AT763" s="60">
        <v>9969.6226093736695</v>
      </c>
      <c r="AU763" s="60">
        <v>8256.7776955984009</v>
      </c>
      <c r="AV763" s="60">
        <v>8021.8834804285607</v>
      </c>
      <c r="AW763" s="60">
        <v>30885.602039559926</v>
      </c>
      <c r="AX763" s="60">
        <v>22518.54124166039</v>
      </c>
      <c r="AY763" s="60">
        <v>829.24319928914611</v>
      </c>
      <c r="AZ763" s="60">
        <v>36787.257409461759</v>
      </c>
      <c r="BA763" s="60">
        <v>35495.464729177329</v>
      </c>
      <c r="BB763" s="60">
        <v>12437.959684036836</v>
      </c>
      <c r="BC763" s="60">
        <v>35623.625585927497</v>
      </c>
      <c r="BD763" s="60">
        <v>6849.7890467790885</v>
      </c>
      <c r="BE763" s="60">
        <v>2411.2876490730241</v>
      </c>
      <c r="BF763" s="60">
        <v>1186.6047934322464</v>
      </c>
      <c r="BG763" s="60">
        <v>1541.6115978708276</v>
      </c>
      <c r="BH763" s="60">
        <v>1226.5608858641476</v>
      </c>
      <c r="BI763" s="60">
        <v>35569.707623627313</v>
      </c>
      <c r="BJ763" s="60">
        <v>26091.524171942994</v>
      </c>
      <c r="BK763" s="60">
        <v>6130.482337567918</v>
      </c>
      <c r="BL763" s="60">
        <v>38191.898427957101</v>
      </c>
      <c r="BM763" s="60">
        <v>3851.0554312677891</v>
      </c>
      <c r="BN763" s="60">
        <v>17581.358351181756</v>
      </c>
      <c r="BO763" s="60">
        <v>1461.8000493529789</v>
      </c>
      <c r="BP763" s="60">
        <v>18140.617417864589</v>
      </c>
      <c r="BQ763" s="60">
        <v>6482.0120838929315</v>
      </c>
      <c r="BR763" s="60">
        <v>3396.6487023021523</v>
      </c>
      <c r="BS763" s="60">
        <v>49223.383055229664</v>
      </c>
      <c r="BT763" s="60">
        <v>13110.142347710525</v>
      </c>
      <c r="BU763" s="60">
        <v>6441.4102161774845</v>
      </c>
      <c r="BV763" s="60">
        <v>37884.056969175312</v>
      </c>
      <c r="BW763" s="60">
        <v>25686.405701767577</v>
      </c>
      <c r="BX763" s="60">
        <v>34872.126606948907</v>
      </c>
      <c r="BY763" s="60">
        <v>7073.7702701701637</v>
      </c>
      <c r="BZ763" s="60">
        <v>9860.8081452495244</v>
      </c>
      <c r="CA763" s="60">
        <v>34857.755819604856</v>
      </c>
      <c r="CB763" s="60">
        <v>15233.840763004664</v>
      </c>
      <c r="CC763" s="60">
        <v>2157.8415695447361</v>
      </c>
      <c r="CD763" s="60">
        <v>3554.1856553323405</v>
      </c>
      <c r="CE763" s="60">
        <v>2144.8449861807048</v>
      </c>
      <c r="CF763" s="60">
        <v>27443.283376883013</v>
      </c>
      <c r="CG763" s="60">
        <v>62959.601421731277</v>
      </c>
      <c r="CH763" s="60">
        <v>2948.6996182362582</v>
      </c>
      <c r="CI763" s="60">
        <v>9933.0818904606949</v>
      </c>
      <c r="CJ763" s="60">
        <v>755.22359104487532</v>
      </c>
      <c r="CK763" s="60">
        <v>16538.556629333652</v>
      </c>
      <c r="CL763" s="60">
        <v>8418.9114812200623</v>
      </c>
      <c r="CM763" s="60">
        <v>6491.1982338876514</v>
      </c>
      <c r="CN763" s="60">
        <v>2013.807757097969</v>
      </c>
      <c r="CO763" s="60">
        <v>16417.948426279625</v>
      </c>
      <c r="CP763" s="60">
        <v>53262.093930996925</v>
      </c>
      <c r="CQ763" s="60">
        <v>17069.6571716176</v>
      </c>
      <c r="CR763" s="60">
        <v>5708.031140956663</v>
      </c>
      <c r="CS763" s="60">
        <v>4073.6736093451009</v>
      </c>
      <c r="CT763" s="60">
        <v>1276.486788139317</v>
      </c>
      <c r="CU763" s="61">
        <v>13655.801157462844</v>
      </c>
      <c r="CV763" s="60">
        <v>8984.545176004136</v>
      </c>
      <c r="CW763" s="60">
        <v>1414.7927385625292</v>
      </c>
      <c r="CX763" s="60">
        <v>21905.215301151515</v>
      </c>
      <c r="CY763" s="60">
        <v>2947.0989157758963</v>
      </c>
      <c r="CZ763" s="60">
        <v>9002.2182046763119</v>
      </c>
      <c r="DA763" s="60">
        <v>4822.233569068163</v>
      </c>
      <c r="DB763" s="60">
        <v>1107.5338041693162</v>
      </c>
      <c r="DC763" s="60">
        <v>2371.0066770341646</v>
      </c>
      <c r="DD763" s="60">
        <v>14725.164159799027</v>
      </c>
      <c r="DE763" s="60">
        <v>920.04994536831248</v>
      </c>
      <c r="DF763" s="60">
        <v>15651.118044538989</v>
      </c>
      <c r="DG763" s="60">
        <v>6807.5757089140398</v>
      </c>
      <c r="DH763" s="60">
        <v>757.24391438813598</v>
      </c>
      <c r="DI763" s="60">
        <v>3347.8204668466642</v>
      </c>
      <c r="DJ763" s="60">
        <v>3370.7775086768302</v>
      </c>
      <c r="DK763" s="60">
        <v>40679.489520828436</v>
      </c>
      <c r="DL763" s="60">
        <v>68108.555543681228</v>
      </c>
      <c r="DM763" s="60">
        <v>1836.3057151746214</v>
      </c>
      <c r="DN763" s="60">
        <v>30270.247318837275</v>
      </c>
      <c r="DO763" s="60">
        <v>30392.560069508439</v>
      </c>
      <c r="DP763" s="60">
        <v>3883.9345149135288</v>
      </c>
      <c r="DQ763" s="60">
        <v>11389.243951547502</v>
      </c>
      <c r="DR763" s="60">
        <v>7091.1332968256511</v>
      </c>
      <c r="DS763" s="60">
        <v>4721.0007270722517</v>
      </c>
      <c r="DT763" s="60">
        <v>15580.93671792739</v>
      </c>
      <c r="DU763" s="60">
        <v>32013.540859879129</v>
      </c>
      <c r="DV763" s="60">
        <v>1808.0618257976382</v>
      </c>
      <c r="DW763" s="60">
        <v>24377.949873274138</v>
      </c>
      <c r="DX763" s="60">
        <v>5922.7908497059425</v>
      </c>
      <c r="DY763" s="60">
        <v>4589.6258274930287</v>
      </c>
      <c r="DZ763" s="60">
        <v>76808.420014165109</v>
      </c>
      <c r="EA763" s="60">
        <v>11313.822419190723</v>
      </c>
      <c r="EB763" s="60">
        <v>16243.100494106367</v>
      </c>
      <c r="EC763" s="60">
        <v>1210.510543125559</v>
      </c>
      <c r="ED763" s="60">
        <v>32700.332598371617</v>
      </c>
      <c r="EE763" s="60">
        <v>2642.5208168414401</v>
      </c>
      <c r="EF763" s="60">
        <v>2121.1586016430952</v>
      </c>
      <c r="EG763" s="60">
        <v>44698.838599156399</v>
      </c>
      <c r="EH763" s="60">
        <v>1223.7015326858771</v>
      </c>
      <c r="EI763" s="60">
        <v>6441.4958186688564</v>
      </c>
      <c r="EJ763" s="60">
        <v>9198.4144741223463</v>
      </c>
      <c r="EK763" s="60">
        <v>2532.8706478194363</v>
      </c>
      <c r="EL763" s="60">
        <v>12426.28070519227</v>
      </c>
      <c r="EM763" s="60">
        <v>17649.520382025807</v>
      </c>
      <c r="EN763" s="60">
        <v>24966.938788671512</v>
      </c>
      <c r="EO763" s="60">
        <v>39258.992010222079</v>
      </c>
      <c r="EP763" s="60">
        <v>5867.2334289240525</v>
      </c>
      <c r="EQ763" s="60">
        <v>15172.563175786852</v>
      </c>
      <c r="ER763" s="60">
        <v>7037.7182297987783</v>
      </c>
      <c r="ES763" s="60">
        <v>1266.105032898219</v>
      </c>
      <c r="ET763" s="60">
        <v>1119.8042690911689</v>
      </c>
      <c r="EU763" s="60">
        <v>11742.128093660949</v>
      </c>
      <c r="EV763" s="60">
        <v>2416.8670437122746</v>
      </c>
      <c r="EW763" s="60">
        <v>8791.6758457501437</v>
      </c>
      <c r="EX763" s="60">
        <v>26651.833009766848</v>
      </c>
      <c r="EY763" s="60">
        <v>8983.3841722593661</v>
      </c>
      <c r="EZ763" s="60">
        <v>14487.758287957331</v>
      </c>
      <c r="FA763" s="60">
        <v>31374.454421611863</v>
      </c>
      <c r="FB763" s="60">
        <v>1554.1523158958562</v>
      </c>
      <c r="FC763" s="60">
        <v>1451.0973262739431</v>
      </c>
      <c r="FD763" s="60">
        <v>8496.6763389571315</v>
      </c>
      <c r="FE763" s="60">
        <v>12757.498640066231</v>
      </c>
      <c r="FF763" s="60">
        <v>49654.761425106633</v>
      </c>
      <c r="FG763" s="60">
        <v>5284.0049092394192</v>
      </c>
      <c r="FH763" s="60">
        <v>14944.339489328482</v>
      </c>
      <c r="FI763" s="60">
        <v>3637.6563793050823</v>
      </c>
      <c r="FJ763" s="60">
        <v>4485.5827957080783</v>
      </c>
      <c r="FK763" s="60">
        <v>10881.867263282466</v>
      </c>
      <c r="FL763" s="60">
        <v>9393.6933510524705</v>
      </c>
      <c r="FM763" s="60">
        <v>1970.0186788822327</v>
      </c>
      <c r="FN763" s="60">
        <v>1496.0342667005509</v>
      </c>
    </row>
    <row r="764" spans="1:170" ht="15.6" x14ac:dyDescent="0.3">
      <c r="A764" s="56">
        <v>2006</v>
      </c>
      <c r="B764" s="60">
        <v>1057.0965509287612</v>
      </c>
      <c r="C764" s="60">
        <v>4592.3373056616692</v>
      </c>
      <c r="D764" s="60">
        <v>7347.330123046253</v>
      </c>
      <c r="E764" s="60">
        <v>67830.926171171086</v>
      </c>
      <c r="F764" s="60">
        <v>16490.47358157608</v>
      </c>
      <c r="G764" s="60">
        <v>8798.7501891471311</v>
      </c>
      <c r="H764" s="60">
        <v>42650.985930849631</v>
      </c>
      <c r="I764" s="60">
        <v>38866.849338781125</v>
      </c>
      <c r="J764" s="60">
        <v>10160.346002499395</v>
      </c>
      <c r="K764" s="60">
        <v>703.36098643824323</v>
      </c>
      <c r="L764" s="60">
        <v>37051.902245853424</v>
      </c>
      <c r="M764" s="60">
        <v>1870.5325006773598</v>
      </c>
      <c r="N764" s="60">
        <v>1322.6371966277084</v>
      </c>
      <c r="O764" s="60">
        <v>2057.6983921710039</v>
      </c>
      <c r="P764" s="60">
        <v>12706.181602839581</v>
      </c>
      <c r="Q764" s="60">
        <v>26840.124270106018</v>
      </c>
      <c r="R764" s="60">
        <v>8410.8010046296477</v>
      </c>
      <c r="S764" s="60">
        <v>13792.553571309354</v>
      </c>
      <c r="T764" s="60">
        <v>4581.9021663176918</v>
      </c>
      <c r="U764" s="60">
        <v>11766.605732758886</v>
      </c>
      <c r="V764" s="60">
        <v>12889.876701112369</v>
      </c>
      <c r="W764" s="60">
        <v>10665.679526507864</v>
      </c>
      <c r="X764" s="60">
        <v>881.48516511696232</v>
      </c>
      <c r="Y764" s="60">
        <v>41247.149296680851</v>
      </c>
      <c r="Z764" s="60">
        <v>51862.964770590792</v>
      </c>
      <c r="AA764" s="60">
        <v>17920.803131219684</v>
      </c>
      <c r="AB764" s="60">
        <v>7271.0356519708112</v>
      </c>
      <c r="AC764" s="60">
        <v>2343.9269394541516</v>
      </c>
      <c r="AD764" s="60">
        <v>2269.5179519696958</v>
      </c>
      <c r="AE764" s="60">
        <v>515.25836585291188</v>
      </c>
      <c r="AF764" s="60">
        <v>5016.0576393547499</v>
      </c>
      <c r="AG764" s="60">
        <v>10039.683117326105</v>
      </c>
      <c r="AH764" s="60">
        <v>1388.0026343029185</v>
      </c>
      <c r="AI764" s="60">
        <v>5140.8706442349348</v>
      </c>
      <c r="AJ764" s="60">
        <v>10880.476701230988</v>
      </c>
      <c r="AK764" s="60">
        <v>21409.427615836157</v>
      </c>
      <c r="AL764" s="60">
        <v>5416.1411916182242</v>
      </c>
      <c r="AM764" s="60">
        <v>27142.017582241289</v>
      </c>
      <c r="AN764" s="60">
        <v>23888.163965408407</v>
      </c>
      <c r="AO764" s="60">
        <v>38014.136853102667</v>
      </c>
      <c r="AP764" s="60">
        <v>2342.2191605847729</v>
      </c>
      <c r="AQ764" s="60">
        <v>7133.7812550699982</v>
      </c>
      <c r="AR764" s="60">
        <v>44025.482688638302</v>
      </c>
      <c r="AS764" s="60">
        <v>9059.8844253190837</v>
      </c>
      <c r="AT764" s="60">
        <v>10385.779108329591</v>
      </c>
      <c r="AU764" s="60">
        <v>8521.5598004724397</v>
      </c>
      <c r="AV764" s="60">
        <v>8509.6143579739655</v>
      </c>
      <c r="AW764" s="60">
        <v>31907.423509758653</v>
      </c>
      <c r="AX764" s="60">
        <v>24578.816200391291</v>
      </c>
      <c r="AY764" s="60">
        <v>880.65444362340077</v>
      </c>
      <c r="AZ764" s="60">
        <v>38160.702590661138</v>
      </c>
      <c r="BA764" s="60">
        <v>36166.159681009718</v>
      </c>
      <c r="BB764" s="60">
        <v>12342.77933006674</v>
      </c>
      <c r="BC764" s="60">
        <v>36214.068794676321</v>
      </c>
      <c r="BD764" s="60">
        <v>7398.0526423969513</v>
      </c>
      <c r="BE764" s="60">
        <v>2503.957697065865</v>
      </c>
      <c r="BF764" s="60">
        <v>1188.484575919068</v>
      </c>
      <c r="BG764" s="60">
        <v>1530.6844003257575</v>
      </c>
      <c r="BH764" s="60">
        <v>1233.8132378735418</v>
      </c>
      <c r="BI764" s="60">
        <v>36615.705703717555</v>
      </c>
      <c r="BJ764" s="60">
        <v>27731.110923369015</v>
      </c>
      <c r="BK764" s="60">
        <v>6305.8185914598607</v>
      </c>
      <c r="BL764" s="60">
        <v>40172.854368644599</v>
      </c>
      <c r="BM764" s="60">
        <v>4045.2976250507822</v>
      </c>
      <c r="BN764" s="60">
        <v>18707.490861564835</v>
      </c>
      <c r="BO764" s="60">
        <v>1493.0381883452285</v>
      </c>
      <c r="BP764" s="60">
        <v>19253.063137393667</v>
      </c>
      <c r="BQ764" s="60">
        <v>6782.6245318602496</v>
      </c>
      <c r="BR764" s="60">
        <v>3629.4110758938496</v>
      </c>
      <c r="BS764" s="60">
        <v>51296.194414647951</v>
      </c>
      <c r="BT764" s="60">
        <v>14185.753313532063</v>
      </c>
      <c r="BU764" s="60">
        <v>7117.6135054778115</v>
      </c>
      <c r="BV764" s="60">
        <v>38707.213138631683</v>
      </c>
      <c r="BW764" s="60">
        <v>26571.255443271046</v>
      </c>
      <c r="BX764" s="60">
        <v>35713.80418293189</v>
      </c>
      <c r="BY764" s="60">
        <v>7286.9666825871518</v>
      </c>
      <c r="BZ764" s="60">
        <v>10404.5617208557</v>
      </c>
      <c r="CA764" s="60">
        <v>35333.11309237394</v>
      </c>
      <c r="CB764" s="60">
        <v>16786.554765093286</v>
      </c>
      <c r="CC764" s="60">
        <v>2255.2585651583754</v>
      </c>
      <c r="CD764" s="60">
        <v>3594.5652375880541</v>
      </c>
      <c r="CE764" s="60">
        <v>2286.3846663963645</v>
      </c>
      <c r="CF764" s="60">
        <v>28516.483775556775</v>
      </c>
      <c r="CG764" s="60">
        <v>68546.142887311333</v>
      </c>
      <c r="CH764" s="60">
        <v>2896.1354787623054</v>
      </c>
      <c r="CI764" s="60">
        <v>10236.86827626687</v>
      </c>
      <c r="CJ764" s="60">
        <v>769.29295352930478</v>
      </c>
      <c r="CK764" s="60">
        <v>18657.061650544259</v>
      </c>
      <c r="CL764" s="60">
        <v>9135.3395307325118</v>
      </c>
      <c r="CM764" s="60">
        <v>6904.0361397689639</v>
      </c>
      <c r="CN764" s="60">
        <v>2056.3296635696347</v>
      </c>
      <c r="CO764" s="60">
        <v>17916.05915944606</v>
      </c>
      <c r="CP764" s="60">
        <v>54920.810024655919</v>
      </c>
      <c r="CQ764" s="60">
        <v>19128.689244258694</v>
      </c>
      <c r="CR764" s="60">
        <v>6076.9525336706156</v>
      </c>
      <c r="CS764" s="60">
        <v>4243.0704483071131</v>
      </c>
      <c r="CT764" s="60">
        <v>1322.4795193682357</v>
      </c>
      <c r="CU764" s="61">
        <v>14287.558268468327</v>
      </c>
      <c r="CV764" s="60">
        <v>9466.2640873908931</v>
      </c>
      <c r="CW764" s="60">
        <v>1438.2079327040642</v>
      </c>
      <c r="CX764" s="60">
        <v>22233.717616761602</v>
      </c>
      <c r="CY764" s="60">
        <v>3246.6934217590151</v>
      </c>
      <c r="CZ764" s="60">
        <v>10307.646972987597</v>
      </c>
      <c r="DA764" s="60">
        <v>5426.8536054691949</v>
      </c>
      <c r="DB764" s="60">
        <v>1099.3417826506859</v>
      </c>
      <c r="DC764" s="60">
        <v>2807.1989381020244</v>
      </c>
      <c r="DD764" s="60">
        <v>15042.54139763051</v>
      </c>
      <c r="DE764" s="60">
        <v>929.47619256089138</v>
      </c>
      <c r="DF764" s="60">
        <v>16353.924095490167</v>
      </c>
      <c r="DG764" s="60">
        <v>7208.6885011052836</v>
      </c>
      <c r="DH764" s="60">
        <v>771.41965994529448</v>
      </c>
      <c r="DI764" s="60">
        <v>3564.6323424563311</v>
      </c>
      <c r="DJ764" s="60">
        <v>3525.5536519620005</v>
      </c>
      <c r="DK764" s="60">
        <v>42286.510079829168</v>
      </c>
      <c r="DL764" s="60">
        <v>71310.528950689768</v>
      </c>
      <c r="DM764" s="60">
        <v>1884.1871667937132</v>
      </c>
      <c r="DN764" s="60">
        <v>30798.631069908399</v>
      </c>
      <c r="DO764" s="60">
        <v>33374.893875939728</v>
      </c>
      <c r="DP764" s="60">
        <v>4062.6664569934142</v>
      </c>
      <c r="DQ764" s="60">
        <v>12195.746842831204</v>
      </c>
      <c r="DR764" s="60">
        <v>7560.8971755904822</v>
      </c>
      <c r="DS764" s="60">
        <v>4908.6168623320964</v>
      </c>
      <c r="DT764" s="60">
        <v>16711.447988068474</v>
      </c>
      <c r="DU764" s="60">
        <v>32195.160598556846</v>
      </c>
      <c r="DV764" s="60">
        <v>1778.4956591552389</v>
      </c>
      <c r="DW764" s="60">
        <v>24809.039589187923</v>
      </c>
      <c r="DX764" s="60">
        <v>6128.6424316128887</v>
      </c>
      <c r="DY764" s="60">
        <v>4193.1537455019898</v>
      </c>
      <c r="DZ764" s="60">
        <v>90120.917983188978</v>
      </c>
      <c r="EA764" s="60">
        <v>12823.23183934203</v>
      </c>
      <c r="EB764" s="60">
        <v>18008.336075159772</v>
      </c>
      <c r="EC764" s="60">
        <v>1261.7609170744302</v>
      </c>
      <c r="ED764" s="60">
        <v>34483.043544296132</v>
      </c>
      <c r="EE764" s="60">
        <v>2903.8008913327817</v>
      </c>
      <c r="EF764" s="60">
        <v>2104.4369069665604</v>
      </c>
      <c r="EG764" s="60">
        <v>48073.588087781725</v>
      </c>
      <c r="EH764" s="60">
        <v>1247.2527561665413</v>
      </c>
      <c r="EI764" s="60">
        <v>6782.2312136035125</v>
      </c>
      <c r="EJ764" s="60">
        <v>9902.4260875129457</v>
      </c>
      <c r="EK764" s="60">
        <v>2713.7618506557574</v>
      </c>
      <c r="EL764" s="60">
        <v>13749.922270102574</v>
      </c>
      <c r="EM764" s="60">
        <v>19099.42767736892</v>
      </c>
      <c r="EN764" s="60">
        <v>26182.779667560655</v>
      </c>
      <c r="EO764" s="60">
        <v>40992.299482876791</v>
      </c>
      <c r="EP764" s="60">
        <v>6187.7661584555235</v>
      </c>
      <c r="EQ764" s="60">
        <v>16824.612539785216</v>
      </c>
      <c r="ER764" s="60">
        <v>6901.7778654041149</v>
      </c>
      <c r="ES764" s="60">
        <v>1225.5163120917607</v>
      </c>
      <c r="ET764" s="60">
        <v>1144.8814458854999</v>
      </c>
      <c r="EU764" s="60">
        <v>12180.711358990808</v>
      </c>
      <c r="EV764" s="60">
        <v>2524.844737494775</v>
      </c>
      <c r="EW764" s="60">
        <v>9752.3554784985517</v>
      </c>
      <c r="EX764" s="60">
        <v>29792.422976435286</v>
      </c>
      <c r="EY764" s="60">
        <v>9420.023150983332</v>
      </c>
      <c r="EZ764" s="60">
        <v>15425.188711193154</v>
      </c>
      <c r="FA764" s="60">
        <v>32867.367123911303</v>
      </c>
      <c r="FB764" s="60">
        <v>1621.9965444967752</v>
      </c>
      <c r="FC764" s="60">
        <v>1501.3854995573811</v>
      </c>
      <c r="FD764" s="60">
        <v>9355.9879254580646</v>
      </c>
      <c r="FE764" s="60">
        <v>13223.780764577108</v>
      </c>
      <c r="FF764" s="60">
        <v>50489.860021832916</v>
      </c>
      <c r="FG764" s="60">
        <v>5535.1217785737699</v>
      </c>
      <c r="FH764" s="60">
        <v>16253.68575385359</v>
      </c>
      <c r="FI764" s="60">
        <v>3828.9076734261662</v>
      </c>
      <c r="FJ764" s="60">
        <v>4497.2593305022538</v>
      </c>
      <c r="FK764" s="60">
        <v>11598.979315458299</v>
      </c>
      <c r="FL764" s="60">
        <v>9978.4709671909841</v>
      </c>
      <c r="FM764" s="60">
        <v>2133.5938846454001</v>
      </c>
      <c r="FN764" s="60">
        <v>1455.7286141876027</v>
      </c>
    </row>
    <row r="765" spans="1:170" ht="15.6" x14ac:dyDescent="0.3">
      <c r="A765" s="56">
        <v>2007</v>
      </c>
      <c r="B765" s="60">
        <v>1259.9967427573688</v>
      </c>
      <c r="C765" s="60">
        <v>5773.5482890884687</v>
      </c>
      <c r="D765" s="60">
        <v>7866.1577471501787</v>
      </c>
      <c r="E765" s="60">
        <v>65412.801024711138</v>
      </c>
      <c r="F765" s="60">
        <v>17891.943410848908</v>
      </c>
      <c r="G765" s="60">
        <v>9713.2132802729593</v>
      </c>
      <c r="H765" s="60">
        <v>44033.583761771268</v>
      </c>
      <c r="I765" s="60">
        <v>40305.274306779662</v>
      </c>
      <c r="J765" s="60">
        <v>12699.497776711472</v>
      </c>
      <c r="K765" s="60">
        <v>700.95872353360755</v>
      </c>
      <c r="L765" s="60">
        <v>38082.87333574846</v>
      </c>
      <c r="M765" s="60">
        <v>1904.5495815675115</v>
      </c>
      <c r="N765" s="60">
        <v>1308.5203168313224</v>
      </c>
      <c r="O765" s="60">
        <v>2194.4223378870124</v>
      </c>
      <c r="P765" s="60">
        <v>13785.227603269834</v>
      </c>
      <c r="Q765" s="60">
        <v>28884.697367103305</v>
      </c>
      <c r="R765" s="60">
        <v>8811.8612403593997</v>
      </c>
      <c r="S765" s="60">
        <v>14856.955773777863</v>
      </c>
      <c r="T765" s="60">
        <v>4713.4483939791435</v>
      </c>
      <c r="U765" s="60">
        <v>12500.006368400022</v>
      </c>
      <c r="V765" s="60">
        <v>12917.438978136508</v>
      </c>
      <c r="W765" s="60">
        <v>11602.068246578401</v>
      </c>
      <c r="X765" s="60">
        <v>897.47830701389159</v>
      </c>
      <c r="Y765" s="60">
        <v>41806.865205809154</v>
      </c>
      <c r="Z765" s="60">
        <v>54509.539659857444</v>
      </c>
      <c r="AA765" s="60">
        <v>18487.900735147177</v>
      </c>
      <c r="AB765" s="60">
        <v>7895.7128926974183</v>
      </c>
      <c r="AC765" s="60">
        <v>2380.1153940089757</v>
      </c>
      <c r="AD765" s="60">
        <v>2315.6068767610554</v>
      </c>
      <c r="AE765" s="60">
        <v>546.03679551204345</v>
      </c>
      <c r="AF765" s="60">
        <v>4844.970239602897</v>
      </c>
      <c r="AG765" s="60">
        <v>10602.304878412586</v>
      </c>
      <c r="AH765" s="60">
        <v>1382.5390893419619</v>
      </c>
      <c r="AI765" s="60">
        <v>5597.8502668706178</v>
      </c>
      <c r="AJ765" s="60">
        <v>11584.676659859941</v>
      </c>
      <c r="AK765" s="60">
        <v>23146.207496674164</v>
      </c>
      <c r="AL765" s="60">
        <v>5635.6882541026689</v>
      </c>
      <c r="AM765" s="60">
        <v>28109.996129331383</v>
      </c>
      <c r="AN765" s="60">
        <v>25382.807531384169</v>
      </c>
      <c r="AO765" s="60">
        <v>39752.20673719779</v>
      </c>
      <c r="AP765" s="60">
        <v>2396.0180830667791</v>
      </c>
      <c r="AQ765" s="60">
        <v>7698.7735849107612</v>
      </c>
      <c r="AR765" s="60">
        <v>44481.468771965468</v>
      </c>
      <c r="AS765" s="60">
        <v>9866.4580303094299</v>
      </c>
      <c r="AT765" s="60">
        <v>10974.742286661307</v>
      </c>
      <c r="AU765" s="60">
        <v>8633.5843995728555</v>
      </c>
      <c r="AV765" s="60">
        <v>9130.597908654292</v>
      </c>
      <c r="AW765" s="60">
        <v>32735.433097933867</v>
      </c>
      <c r="AX765" s="60">
        <v>26177.871675225328</v>
      </c>
      <c r="AY765" s="60">
        <v>936.37435242455422</v>
      </c>
      <c r="AZ765" s="60">
        <v>39998.52538605329</v>
      </c>
      <c r="BA765" s="60">
        <v>36845.685086894278</v>
      </c>
      <c r="BB765" s="60">
        <v>13455.612483816918</v>
      </c>
      <c r="BC765" s="60">
        <v>36816.677075128326</v>
      </c>
      <c r="BD765" s="60">
        <v>8300.1438804289719</v>
      </c>
      <c r="BE765" s="60">
        <v>2553.1658623989833</v>
      </c>
      <c r="BF765" s="60">
        <v>1253.4077187176185</v>
      </c>
      <c r="BG765" s="60">
        <v>1557.8473660349152</v>
      </c>
      <c r="BH765" s="60">
        <v>1252.5739453758531</v>
      </c>
      <c r="BI765" s="60">
        <v>41277.755653668937</v>
      </c>
      <c r="BJ765" s="60">
        <v>28822.915641555985</v>
      </c>
      <c r="BK765" s="60">
        <v>6545.752353261084</v>
      </c>
      <c r="BL765" s="60">
        <v>42230.88634988074</v>
      </c>
      <c r="BM765" s="60">
        <v>4237.30196547177</v>
      </c>
      <c r="BN765" s="60">
        <v>19984.037431196295</v>
      </c>
      <c r="BO765" s="60">
        <v>1541.7674392197964</v>
      </c>
      <c r="BP765" s="60">
        <v>19763.790665712164</v>
      </c>
      <c r="BQ765" s="60">
        <v>7157.3132017503694</v>
      </c>
      <c r="BR765" s="60">
        <v>3870.6989456960296</v>
      </c>
      <c r="BS765" s="60">
        <v>52322.231253069709</v>
      </c>
      <c r="BT765" s="60">
        <v>15467.107424169229</v>
      </c>
      <c r="BU765" s="60">
        <v>7587.6056734255835</v>
      </c>
      <c r="BV765" s="60">
        <v>41111.154331721962</v>
      </c>
      <c r="BW765" s="60">
        <v>27624.88310216695</v>
      </c>
      <c r="BX765" s="60">
        <v>36310.734942620402</v>
      </c>
      <c r="BY765" s="60">
        <v>7402.1784085720774</v>
      </c>
      <c r="BZ765" s="60">
        <v>10938.804383314186</v>
      </c>
      <c r="CA765" s="60">
        <v>35892.712773250903</v>
      </c>
      <c r="CB765" s="60">
        <v>18181.05982153986</v>
      </c>
      <c r="CC765" s="60">
        <v>2380.7763326176305</v>
      </c>
      <c r="CD765" s="60">
        <v>3831.4948198606112</v>
      </c>
      <c r="CE765" s="60">
        <v>2422.7565010500275</v>
      </c>
      <c r="CF765" s="60">
        <v>29716.570420277818</v>
      </c>
      <c r="CG765" s="60">
        <v>73096.870973451674</v>
      </c>
      <c r="CH765" s="60">
        <v>3389.364066917482</v>
      </c>
      <c r="CI765" s="60">
        <v>11276.506686752524</v>
      </c>
      <c r="CJ765" s="60">
        <v>768.20704084514284</v>
      </c>
      <c r="CK765" s="60">
        <v>20731.717782800333</v>
      </c>
      <c r="CL765" s="60">
        <v>9377.8958243748421</v>
      </c>
      <c r="CM765" s="60">
        <v>7283.6321055446997</v>
      </c>
      <c r="CN765" s="60">
        <v>2106.8401402624795</v>
      </c>
      <c r="CO765" s="60">
        <v>20138.472410122522</v>
      </c>
      <c r="CP765" s="60">
        <v>58369.701480349468</v>
      </c>
      <c r="CQ765" s="60">
        <v>21042.36647070566</v>
      </c>
      <c r="CR765" s="60">
        <v>6228.4316668922429</v>
      </c>
      <c r="CS765" s="60">
        <v>4342.7455746600481</v>
      </c>
      <c r="CT765" s="60">
        <v>1384.1850036771834</v>
      </c>
      <c r="CU765" s="61">
        <v>14684.727956137704</v>
      </c>
      <c r="CV765" s="60">
        <v>10099.407044287385</v>
      </c>
      <c r="CW765" s="60">
        <v>1441.2059367095169</v>
      </c>
      <c r="CX765" s="60">
        <v>23048.263432463526</v>
      </c>
      <c r="CY765" s="60">
        <v>3542.5884268985928</v>
      </c>
      <c r="CZ765" s="60">
        <v>12027.429376495935</v>
      </c>
      <c r="DA765" s="60">
        <v>6196.5892250162451</v>
      </c>
      <c r="DB765" s="60">
        <v>1067.9664562259279</v>
      </c>
      <c r="DC765" s="60">
        <v>2875.0347238001059</v>
      </c>
      <c r="DD765" s="60">
        <v>15519.418647389261</v>
      </c>
      <c r="DE765" s="60">
        <v>982.39164526071761</v>
      </c>
      <c r="DF765" s="60">
        <v>17209.584553441418</v>
      </c>
      <c r="DG765" s="60">
        <v>7509.5268108823975</v>
      </c>
      <c r="DH765" s="60">
        <v>766.18694338525006</v>
      </c>
      <c r="DI765" s="60">
        <v>3817.4835225073489</v>
      </c>
      <c r="DJ765" s="60">
        <v>3729.8514333428939</v>
      </c>
      <c r="DK765" s="60">
        <v>44008.751731130877</v>
      </c>
      <c r="DL765" s="60">
        <v>74879.808623295467</v>
      </c>
      <c r="DM765" s="60">
        <v>1927.3865031104444</v>
      </c>
      <c r="DN765" s="60">
        <v>31784.440819040421</v>
      </c>
      <c r="DO765" s="60">
        <v>36424.979354313509</v>
      </c>
      <c r="DP765" s="60">
        <v>4160.3651693691309</v>
      </c>
      <c r="DQ765" s="60">
        <v>13492.382977769259</v>
      </c>
      <c r="DR765" s="60">
        <v>8138.3649687673142</v>
      </c>
      <c r="DS765" s="60">
        <v>5172.6618710186849</v>
      </c>
      <c r="DT765" s="60">
        <v>18067.427984125239</v>
      </c>
      <c r="DU765" s="60">
        <v>32511.114306762483</v>
      </c>
      <c r="DV765" s="60">
        <v>1746.9275624945565</v>
      </c>
      <c r="DW765" s="60">
        <v>25477.205995874305</v>
      </c>
      <c r="DX765" s="60">
        <v>6383.4852055735564</v>
      </c>
      <c r="DY765" s="60">
        <v>4250.9887260599226</v>
      </c>
      <c r="DZ765" s="60">
        <v>97912.690492071924</v>
      </c>
      <c r="EA765" s="60">
        <v>14418.829976779476</v>
      </c>
      <c r="EB765" s="60">
        <v>20018.122985683014</v>
      </c>
      <c r="EC765" s="60">
        <v>1291.1933253131835</v>
      </c>
      <c r="ED765" s="60">
        <v>36070.317065963885</v>
      </c>
      <c r="EE765" s="60">
        <v>3233.6976821794042</v>
      </c>
      <c r="EF765" s="60">
        <v>2137.6716467824608</v>
      </c>
      <c r="EG765" s="60">
        <v>51844.061799872208</v>
      </c>
      <c r="EH765" s="60">
        <v>1320.7576623169489</v>
      </c>
      <c r="EI765" s="60">
        <v>7139.1821395821726</v>
      </c>
      <c r="EJ765" s="60">
        <v>10768.94237882069</v>
      </c>
      <c r="EK765" s="60">
        <v>2752.087700585701</v>
      </c>
      <c r="EL765" s="60">
        <v>15215.924514954761</v>
      </c>
      <c r="EM765" s="60">
        <v>21109.938847246776</v>
      </c>
      <c r="EN765" s="60">
        <v>27832.763784800765</v>
      </c>
      <c r="EO765" s="60">
        <v>42399.844441973823</v>
      </c>
      <c r="EP765" s="60">
        <v>6467.8203887396958</v>
      </c>
      <c r="EQ765" s="60">
        <v>18832.825863713213</v>
      </c>
      <c r="ER765" s="60">
        <v>6779.537095538939</v>
      </c>
      <c r="ES765" s="60">
        <v>1422.3407897432285</v>
      </c>
      <c r="ET765" s="60">
        <v>1145.9206450361482</v>
      </c>
      <c r="EU765" s="60">
        <v>12694.714634780315</v>
      </c>
      <c r="EV765" s="60">
        <v>2647.2093871561588</v>
      </c>
      <c r="EW765" s="60">
        <v>10829.375780106502</v>
      </c>
      <c r="EX765" s="60">
        <v>30806.173810743134</v>
      </c>
      <c r="EY765" s="60">
        <v>9932.938167715387</v>
      </c>
      <c r="EZ765" s="60">
        <v>16090.834837989993</v>
      </c>
      <c r="FA765" s="60">
        <v>34761.311365655041</v>
      </c>
      <c r="FB765" s="60">
        <v>1754.4626485249967</v>
      </c>
      <c r="FC765" s="60">
        <v>1569.829840705876</v>
      </c>
      <c r="FD765" s="60">
        <v>10355.818446673604</v>
      </c>
      <c r="FE765" s="60">
        <v>13976.392578731906</v>
      </c>
      <c r="FF765" s="60">
        <v>50901.744704506491</v>
      </c>
      <c r="FG765" s="60">
        <v>5907.9989112165449</v>
      </c>
      <c r="FH765" s="60">
        <v>17386.085276439902</v>
      </c>
      <c r="FI765" s="60">
        <v>4037.2328591562568</v>
      </c>
      <c r="FJ765" s="60">
        <v>4516.1436456570664</v>
      </c>
      <c r="FK765" s="60">
        <v>12461.669708266078</v>
      </c>
      <c r="FL765" s="60">
        <v>10576.291271810242</v>
      </c>
      <c r="FM765" s="60">
        <v>2318.6270735262383</v>
      </c>
      <c r="FN765" s="60">
        <v>1422.1553208297955</v>
      </c>
    </row>
    <row r="766" spans="1:170" ht="15.6" x14ac:dyDescent="0.3">
      <c r="A766" s="56">
        <v>2008</v>
      </c>
      <c r="B766" s="60">
        <v>1319.6073672855257</v>
      </c>
      <c r="C766" s="60">
        <v>6743.7481958027647</v>
      </c>
      <c r="D766" s="60">
        <v>8522.1298412886063</v>
      </c>
      <c r="E766" s="60">
        <v>63862.084840771437</v>
      </c>
      <c r="F766" s="60">
        <v>18520.30408357946</v>
      </c>
      <c r="G766" s="60">
        <v>10080.81283336882</v>
      </c>
      <c r="H766" s="60">
        <v>44421.640470728111</v>
      </c>
      <c r="I766" s="60">
        <v>40964.793352369008</v>
      </c>
      <c r="J766" s="60">
        <v>14072.626577242931</v>
      </c>
      <c r="K766" s="60">
        <v>708.67859004451122</v>
      </c>
      <c r="L766" s="60">
        <v>38117.348415522283</v>
      </c>
      <c r="M766" s="60">
        <v>1920.3060557800882</v>
      </c>
      <c r="N766" s="60">
        <v>1315.453716068977</v>
      </c>
      <c r="O766" s="60">
        <v>2321.050458754316</v>
      </c>
      <c r="P766" s="60">
        <v>14761.714726754342</v>
      </c>
      <c r="Q766" s="60">
        <v>30612.497813355865</v>
      </c>
      <c r="R766" s="60">
        <v>9199.2616796071652</v>
      </c>
      <c r="S766" s="60">
        <v>16223.996807883905</v>
      </c>
      <c r="T766" s="60">
        <v>4924.032322864974</v>
      </c>
      <c r="U766" s="60">
        <v>13164.01134257424</v>
      </c>
      <c r="V766" s="60">
        <v>12786.107370240148</v>
      </c>
      <c r="W766" s="60">
        <v>12385.149725257235</v>
      </c>
      <c r="X766" s="60">
        <v>901.85134537517513</v>
      </c>
      <c r="Y766" s="60">
        <v>41896.425586948113</v>
      </c>
      <c r="Z766" s="60">
        <v>56054.883815572699</v>
      </c>
      <c r="AA766" s="60">
        <v>18804.029363329544</v>
      </c>
      <c r="AB766" s="60">
        <v>8190.1120945059429</v>
      </c>
      <c r="AC766" s="60">
        <v>2435.2705183953708</v>
      </c>
      <c r="AD766" s="60">
        <v>2352.7994599899716</v>
      </c>
      <c r="AE766" s="60">
        <v>578.84872108302943</v>
      </c>
      <c r="AF766" s="60">
        <v>5081.1315878130099</v>
      </c>
      <c r="AG766" s="60">
        <v>10846.737686887882</v>
      </c>
      <c r="AH766" s="60">
        <v>1419.3670960848094</v>
      </c>
      <c r="AI766" s="60">
        <v>5985.1068167769872</v>
      </c>
      <c r="AJ766" s="60">
        <v>11935.157785616684</v>
      </c>
      <c r="AK766" s="60">
        <v>24256.883223104058</v>
      </c>
      <c r="AL766" s="60">
        <v>6004.8938618245338</v>
      </c>
      <c r="AM766" s="60">
        <v>28736.974520042659</v>
      </c>
      <c r="AN766" s="60">
        <v>26186.045378781564</v>
      </c>
      <c r="AO766" s="60">
        <v>40715.434172946712</v>
      </c>
      <c r="AP766" s="60">
        <v>2463.4449178931559</v>
      </c>
      <c r="AQ766" s="60">
        <v>8454.0626537516437</v>
      </c>
      <c r="AR766" s="60">
        <v>44246.398688207773</v>
      </c>
      <c r="AS766" s="60">
        <v>10225.528842460606</v>
      </c>
      <c r="AT766" s="60">
        <v>11475.002405825062</v>
      </c>
      <c r="AU766" s="60">
        <v>9103.8716874524744</v>
      </c>
      <c r="AV766" s="60">
        <v>9698.0166383281412</v>
      </c>
      <c r="AW766" s="60">
        <v>32844.326112023999</v>
      </c>
      <c r="AX766" s="60">
        <v>24429.022210386796</v>
      </c>
      <c r="AY766" s="60">
        <v>989.98038760301722</v>
      </c>
      <c r="AZ766" s="60">
        <v>40129.653338281205</v>
      </c>
      <c r="BA766" s="60">
        <v>36761.792064608555</v>
      </c>
      <c r="BB766" s="60">
        <v>13330.254768915609</v>
      </c>
      <c r="BC766" s="60">
        <v>36264.790557788256</v>
      </c>
      <c r="BD766" s="60">
        <v>8461.9173425078698</v>
      </c>
      <c r="BE766" s="60">
        <v>2725.7884260838214</v>
      </c>
      <c r="BF766" s="60">
        <v>1290.4037004352026</v>
      </c>
      <c r="BG766" s="60">
        <v>1618.444482445715</v>
      </c>
      <c r="BH766" s="60">
        <v>1270.7227556518212</v>
      </c>
      <c r="BI766" s="60">
        <v>47562.319528901819</v>
      </c>
      <c r="BJ766" s="60">
        <v>28907.92502567267</v>
      </c>
      <c r="BK766" s="60">
        <v>6604.6824230430748</v>
      </c>
      <c r="BL766" s="60">
        <v>42635.48025605869</v>
      </c>
      <c r="BM766" s="60">
        <v>4358.7629423158187</v>
      </c>
      <c r="BN766" s="60">
        <v>20717.315738830694</v>
      </c>
      <c r="BO766" s="60">
        <v>1555.4931929743498</v>
      </c>
      <c r="BP766" s="60">
        <v>20380.631763897556</v>
      </c>
      <c r="BQ766" s="60">
        <v>7633.1657959959257</v>
      </c>
      <c r="BR766" s="60">
        <v>4030.6543780700549</v>
      </c>
      <c r="BS766" s="60">
        <v>49583.141526293934</v>
      </c>
      <c r="BT766" s="60">
        <v>15739.983881581285</v>
      </c>
      <c r="BU766" s="60">
        <v>8587.2647199969615</v>
      </c>
      <c r="BV766" s="60">
        <v>40810.229086209285</v>
      </c>
      <c r="BW766" s="60">
        <v>27857.61866769685</v>
      </c>
      <c r="BX766" s="60">
        <v>35942.939346128223</v>
      </c>
      <c r="BY766" s="60">
        <v>7353.1071268786445</v>
      </c>
      <c r="BZ766" s="60">
        <v>11378.256259399659</v>
      </c>
      <c r="CA766" s="60">
        <v>35496.227451710001</v>
      </c>
      <c r="CB766" s="60">
        <v>18665.765332035429</v>
      </c>
      <c r="CC766" s="60">
        <v>2357.2325411299603</v>
      </c>
      <c r="CD766" s="60">
        <v>4046.7207864801944</v>
      </c>
      <c r="CE766" s="60">
        <v>2482.006831285139</v>
      </c>
      <c r="CF766" s="60">
        <v>30117.728576767182</v>
      </c>
      <c r="CG766" s="60">
        <v>75138.119692774504</v>
      </c>
      <c r="CH766" s="60">
        <v>3614.4768268870844</v>
      </c>
      <c r="CI766" s="60">
        <v>12479.107713374449</v>
      </c>
      <c r="CJ766" s="60">
        <v>811.15803378457611</v>
      </c>
      <c r="CK766" s="60">
        <v>25140.598828815706</v>
      </c>
      <c r="CL766" s="60">
        <v>9931.6841824774856</v>
      </c>
      <c r="CM766" s="60">
        <v>7622.4089324125262</v>
      </c>
      <c r="CN766" s="60">
        <v>2177.8573505655204</v>
      </c>
      <c r="CO766" s="60">
        <v>20879.802470177132</v>
      </c>
      <c r="CP766" s="60">
        <v>56383.190819386706</v>
      </c>
      <c r="CQ766" s="60">
        <v>20342.198290255565</v>
      </c>
      <c r="CR766" s="60">
        <v>6530.978071948748</v>
      </c>
      <c r="CS766" s="60">
        <v>4652.4572587946896</v>
      </c>
      <c r="CT766" s="60">
        <v>1458.7853395069988</v>
      </c>
      <c r="CU766" s="61">
        <v>14808.089963376902</v>
      </c>
      <c r="CV766" s="60">
        <v>10674.208359304781</v>
      </c>
      <c r="CW766" s="60">
        <v>1460.4959800388431</v>
      </c>
      <c r="CX766" s="60">
        <v>23674.594305658749</v>
      </c>
      <c r="CY766" s="60">
        <v>3585.7652216670704</v>
      </c>
      <c r="CZ766" s="60">
        <v>13550.356381549685</v>
      </c>
      <c r="DA766" s="60">
        <v>6982.1464300129292</v>
      </c>
      <c r="DB766" s="60">
        <v>1031.3622064849947</v>
      </c>
      <c r="DC766" s="60">
        <v>2895.6649916028105</v>
      </c>
      <c r="DD766" s="60">
        <v>15957.960224953567</v>
      </c>
      <c r="DE766" s="60">
        <v>1017.8208100763347</v>
      </c>
      <c r="DF766" s="60">
        <v>17865.640878888928</v>
      </c>
      <c r="DG766" s="60">
        <v>7618.0309766976006</v>
      </c>
      <c r="DH766" s="60">
        <v>809.45039207150739</v>
      </c>
      <c r="DI766" s="60">
        <v>4084.2002603594342</v>
      </c>
      <c r="DJ766" s="60">
        <v>3856.5522830106852</v>
      </c>
      <c r="DK766" s="60">
        <v>44840.71137006535</v>
      </c>
      <c r="DL766" s="60">
        <v>76522.063442655141</v>
      </c>
      <c r="DM766" s="60">
        <v>2021.1540837983846</v>
      </c>
      <c r="DN766" s="60">
        <v>31444.633235407411</v>
      </c>
      <c r="DO766" s="60">
        <v>40909.937930796121</v>
      </c>
      <c r="DP766" s="60">
        <v>4224.404803717347</v>
      </c>
      <c r="DQ766" s="60">
        <v>14466.96734178384</v>
      </c>
      <c r="DR766" s="60">
        <v>8812.6181817337983</v>
      </c>
      <c r="DS766" s="60">
        <v>5328.6824496451436</v>
      </c>
      <c r="DT766" s="60">
        <v>19011.546091905482</v>
      </c>
      <c r="DU766" s="60">
        <v>32604.090062103834</v>
      </c>
      <c r="DV766" s="60">
        <v>1794.6573716776575</v>
      </c>
      <c r="DW766" s="60">
        <v>25590.88043553619</v>
      </c>
      <c r="DX766" s="60">
        <v>6713.0302077166943</v>
      </c>
      <c r="DY766" s="60">
        <v>4287.2091965931377</v>
      </c>
      <c r="DZ766" s="60">
        <v>107402.05610585345</v>
      </c>
      <c r="EA766" s="60">
        <v>16347.34353433489</v>
      </c>
      <c r="EB766" s="60">
        <v>21563.461915437165</v>
      </c>
      <c r="EC766" s="60">
        <v>1364.7450128933215</v>
      </c>
      <c r="ED766" s="60">
        <v>39393.428856495084</v>
      </c>
      <c r="EE766" s="60">
        <v>3478.8875815561701</v>
      </c>
      <c r="EF766" s="60">
        <v>2146.7914646431427</v>
      </c>
      <c r="EG766" s="60">
        <v>52180.173175918491</v>
      </c>
      <c r="EH766" s="60">
        <v>1363.4875553892348</v>
      </c>
      <c r="EI766" s="60">
        <v>7312.6558350617479</v>
      </c>
      <c r="EJ766" s="60">
        <v>11650.228005412013</v>
      </c>
      <c r="EK766" s="60">
        <v>2925.8857811955354</v>
      </c>
      <c r="EL766" s="60">
        <v>16226.696923868894</v>
      </c>
      <c r="EM766" s="60">
        <v>22231.988155805393</v>
      </c>
      <c r="EN766" s="60">
        <v>28473.595729196772</v>
      </c>
      <c r="EO766" s="60">
        <v>42189.963987683681</v>
      </c>
      <c r="EP766" s="60">
        <v>6791.3921646760737</v>
      </c>
      <c r="EQ766" s="60">
        <v>18687.390999283809</v>
      </c>
      <c r="ER766" s="60">
        <v>6600.3787199014723</v>
      </c>
      <c r="ES766" s="60">
        <v>1422.2312009935542</v>
      </c>
      <c r="ET766" s="60">
        <v>1150.3578529388246</v>
      </c>
      <c r="EU766" s="60">
        <v>12768.129076928359</v>
      </c>
      <c r="EV766" s="60">
        <v>2801.7761791636535</v>
      </c>
      <c r="EW766" s="60">
        <v>12426.718788803995</v>
      </c>
      <c r="EX766" s="60">
        <v>31434.303901414678</v>
      </c>
      <c r="EY766" s="60">
        <v>10294.921446404007</v>
      </c>
      <c r="EZ766" s="60">
        <v>16182.732804414645</v>
      </c>
      <c r="FA766" s="60">
        <v>34762.367306191816</v>
      </c>
      <c r="FB766" s="60">
        <v>1848.1745273751221</v>
      </c>
      <c r="FC766" s="60">
        <v>1679.3994778834553</v>
      </c>
      <c r="FD766" s="60">
        <v>10824.076461069992</v>
      </c>
      <c r="FE766" s="60">
        <v>14869.926666309419</v>
      </c>
      <c r="FF766" s="60">
        <v>50275.746337143275</v>
      </c>
      <c r="FG766" s="60">
        <v>6278.2732430674241</v>
      </c>
      <c r="FH766" s="60">
        <v>18019.090180914034</v>
      </c>
      <c r="FI766" s="60">
        <v>4200.2352309394291</v>
      </c>
      <c r="FJ766" s="60">
        <v>4549.0089870483589</v>
      </c>
      <c r="FK766" s="60">
        <v>13125.143353293388</v>
      </c>
      <c r="FL766" s="60">
        <v>10977.146797314368</v>
      </c>
      <c r="FM766" s="60">
        <v>2504.7569814443345</v>
      </c>
      <c r="FN766" s="60">
        <v>1197.5260676682437</v>
      </c>
    </row>
    <row r="767" spans="1:170" ht="15.6" x14ac:dyDescent="0.3">
      <c r="A767" s="56">
        <v>2009</v>
      </c>
      <c r="B767" s="60">
        <v>1557.3206365722815</v>
      </c>
      <c r="C767" s="60">
        <v>7087.6041125847678</v>
      </c>
      <c r="D767" s="60">
        <v>8859.4715972047197</v>
      </c>
      <c r="E767" s="60">
        <v>58860.535933280917</v>
      </c>
      <c r="F767" s="60">
        <v>17328.975752420036</v>
      </c>
      <c r="G767" s="60">
        <v>8399.0868729609538</v>
      </c>
      <c r="H767" s="60">
        <v>44686.541383463009</v>
      </c>
      <c r="I767" s="60">
        <v>39463.656956905434</v>
      </c>
      <c r="J767" s="60">
        <v>15384.293038791626</v>
      </c>
      <c r="K767" s="60">
        <v>709.03259622925077</v>
      </c>
      <c r="L767" s="60">
        <v>36998.649262298772</v>
      </c>
      <c r="M767" s="60">
        <v>1888.7757792278874</v>
      </c>
      <c r="N767" s="60">
        <v>1287.3678283724919</v>
      </c>
      <c r="O767" s="60">
        <v>2448.8868784386295</v>
      </c>
      <c r="P767" s="60">
        <v>14363.258426830271</v>
      </c>
      <c r="Q767" s="60">
        <v>31729.566318699268</v>
      </c>
      <c r="R767" s="60">
        <v>9018.5062459251531</v>
      </c>
      <c r="S767" s="60">
        <v>16088.725028100594</v>
      </c>
      <c r="T767" s="60">
        <v>5011.3382704530204</v>
      </c>
      <c r="U767" s="60">
        <v>13180.890928022674</v>
      </c>
      <c r="V767" s="60">
        <v>12094.323952832177</v>
      </c>
      <c r="W767" s="60">
        <v>11494.756543029303</v>
      </c>
      <c r="X767" s="60">
        <v>898.70048018065563</v>
      </c>
      <c r="Y767" s="60">
        <v>40312.621651062866</v>
      </c>
      <c r="Z767" s="60">
        <v>55171.500707684711</v>
      </c>
      <c r="AA767" s="60">
        <v>18184.481377662123</v>
      </c>
      <c r="AB767" s="60">
        <v>8734.0406238044307</v>
      </c>
      <c r="AC767" s="60">
        <v>2508.8221257613322</v>
      </c>
      <c r="AD767" s="60">
        <v>2370.1305100159361</v>
      </c>
      <c r="AE767" s="60">
        <v>595.01605512190622</v>
      </c>
      <c r="AF767" s="60">
        <v>5379.0041769019117</v>
      </c>
      <c r="AG767" s="60">
        <v>10894.102287540152</v>
      </c>
      <c r="AH767" s="60">
        <v>1455.2823383354489</v>
      </c>
      <c r="AI767" s="60">
        <v>5926.5064891042421</v>
      </c>
      <c r="AJ767" s="60">
        <v>11638.001894427154</v>
      </c>
      <c r="AK767" s="60">
        <v>23659.4751223026</v>
      </c>
      <c r="AL767" s="60">
        <v>6248.3043927360641</v>
      </c>
      <c r="AM767" s="60">
        <v>27735.032918020177</v>
      </c>
      <c r="AN767" s="60">
        <v>25093.862877004325</v>
      </c>
      <c r="AO767" s="60">
        <v>38962.93870266321</v>
      </c>
      <c r="AP767" s="60">
        <v>2521.5047154699196</v>
      </c>
      <c r="AQ767" s="60">
        <v>8511.8581303636092</v>
      </c>
      <c r="AR767" s="60">
        <v>42090.173288312282</v>
      </c>
      <c r="AS767" s="60">
        <v>10365.674874801924</v>
      </c>
      <c r="AT767" s="60">
        <v>11907.021496636984</v>
      </c>
      <c r="AU767" s="60">
        <v>9081.3704870593938</v>
      </c>
      <c r="AV767" s="60">
        <v>10159.002193951934</v>
      </c>
      <c r="AW767" s="60">
        <v>31669.69062082153</v>
      </c>
      <c r="AX767" s="60">
        <v>20538.048090378379</v>
      </c>
      <c r="AY767" s="60">
        <v>1043.531853284843</v>
      </c>
      <c r="AZ767" s="60">
        <v>36662.61331080379</v>
      </c>
      <c r="BA767" s="60">
        <v>35534.927151600961</v>
      </c>
      <c r="BB767" s="60">
        <v>13617.896101733826</v>
      </c>
      <c r="BC767" s="60">
        <v>34402.357978781125</v>
      </c>
      <c r="BD767" s="60">
        <v>8062.0837862263115</v>
      </c>
      <c r="BE767" s="60">
        <v>2793.8709448780382</v>
      </c>
      <c r="BF767" s="60">
        <v>1255.2418552976146</v>
      </c>
      <c r="BG767" s="60">
        <v>1692.6423491144506</v>
      </c>
      <c r="BH767" s="60">
        <v>1292.0292935725613</v>
      </c>
      <c r="BI767" s="60">
        <v>47161.28473806681</v>
      </c>
      <c r="BJ767" s="60">
        <v>27839.897516969475</v>
      </c>
      <c r="BK767" s="60">
        <v>6488.6462381662168</v>
      </c>
      <c r="BL767" s="60">
        <v>41076.234343140764</v>
      </c>
      <c r="BM767" s="60">
        <v>4200.1605378186659</v>
      </c>
      <c r="BN767" s="60">
        <v>19501.588594766195</v>
      </c>
      <c r="BO767" s="60">
        <v>1604.1127209047861</v>
      </c>
      <c r="BP767" s="60">
        <v>19461.070328242917</v>
      </c>
      <c r="BQ767" s="60">
        <v>7935.8442915133946</v>
      </c>
      <c r="BR767" s="60">
        <v>4270.707793828763</v>
      </c>
      <c r="BS767" s="60">
        <v>47375.734539252633</v>
      </c>
      <c r="BT767" s="60">
        <v>16575.071120040935</v>
      </c>
      <c r="BU767" s="60">
        <v>9268.7091555215993</v>
      </c>
      <c r="BV767" s="60">
        <v>37701.851081884684</v>
      </c>
      <c r="BW767" s="60">
        <v>27644.69749458088</v>
      </c>
      <c r="BX767" s="60">
        <v>34055.225572845149</v>
      </c>
      <c r="BY767" s="60">
        <v>7115.3730729901808</v>
      </c>
      <c r="BZ767" s="60">
        <v>11651.249751167961</v>
      </c>
      <c r="CA767" s="60">
        <v>33590.010944602684</v>
      </c>
      <c r="CB767" s="60">
        <v>18750.540283577073</v>
      </c>
      <c r="CC767" s="60">
        <v>2404.6295799162758</v>
      </c>
      <c r="CD767" s="60">
        <v>4075.8339399940292</v>
      </c>
      <c r="CE767" s="60">
        <v>2433.3061251367481</v>
      </c>
      <c r="CF767" s="60">
        <v>29967.563070262888</v>
      </c>
      <c r="CG767" s="60">
        <v>70072.729383949045</v>
      </c>
      <c r="CH767" s="60">
        <v>3843.8297499386563</v>
      </c>
      <c r="CI767" s="60">
        <v>14039.34617129224</v>
      </c>
      <c r="CJ767" s="60">
        <v>838.45203626212026</v>
      </c>
      <c r="CK767" s="60">
        <v>26403.788042998869</v>
      </c>
      <c r="CL767" s="60">
        <v>10061.634176036254</v>
      </c>
      <c r="CM767" s="60">
        <v>7796.6474240344451</v>
      </c>
      <c r="CN767" s="60">
        <v>2199.394858486537</v>
      </c>
      <c r="CO767" s="60">
        <v>17983.34904192825</v>
      </c>
      <c r="CP767" s="60">
        <v>52731.389494684634</v>
      </c>
      <c r="CQ767" s="60">
        <v>17582.111669833408</v>
      </c>
      <c r="CR767" s="60">
        <v>6741.4602699918469</v>
      </c>
      <c r="CS767" s="60">
        <v>4342.5278992795356</v>
      </c>
      <c r="CT767" s="60">
        <v>1367.6862572519497</v>
      </c>
      <c r="CU767" s="61">
        <v>14026.988962508145</v>
      </c>
      <c r="CV767" s="60">
        <v>10657.877939419719</v>
      </c>
      <c r="CW767" s="60">
        <v>1477.4183743876558</v>
      </c>
      <c r="CX767" s="60">
        <v>22927.655023136584</v>
      </c>
      <c r="CY767" s="60">
        <v>3673.4366566972276</v>
      </c>
      <c r="CZ767" s="60">
        <v>13459.499158641718</v>
      </c>
      <c r="DA767" s="60">
        <v>7126.8087057500925</v>
      </c>
      <c r="DB767" s="60">
        <v>991.74523531456828</v>
      </c>
      <c r="DC767" s="60">
        <v>2855.574604756298</v>
      </c>
      <c r="DD767" s="60">
        <v>16029.263886274308</v>
      </c>
      <c r="DE767" s="60">
        <v>1061.9494613142763</v>
      </c>
      <c r="DF767" s="60">
        <v>17430.444562265613</v>
      </c>
      <c r="DG767" s="60">
        <v>7548.1289385530463</v>
      </c>
      <c r="DH767" s="60">
        <v>775.25344269354582</v>
      </c>
      <c r="DI767" s="60">
        <v>4416.3469916114527</v>
      </c>
      <c r="DJ767" s="60">
        <v>3771.9470487287163</v>
      </c>
      <c r="DK767" s="60">
        <v>43178.506945781541</v>
      </c>
      <c r="DL767" s="60">
        <v>76625.633876165375</v>
      </c>
      <c r="DM767" s="60">
        <v>2085.2436141145413</v>
      </c>
      <c r="DN767" s="60">
        <v>31233.075830391692</v>
      </c>
      <c r="DO767" s="60">
        <v>44244.646550986858</v>
      </c>
      <c r="DP767" s="60">
        <v>4288.4618192638372</v>
      </c>
      <c r="DQ767" s="60">
        <v>14515.766021072732</v>
      </c>
      <c r="DR767" s="60">
        <v>8836.0166075641046</v>
      </c>
      <c r="DS767" s="60">
        <v>5338.3062433019131</v>
      </c>
      <c r="DT767" s="60">
        <v>19718.464438679377</v>
      </c>
      <c r="DU767" s="60">
        <v>32648.104432341639</v>
      </c>
      <c r="DV767" s="60">
        <v>1768.8897497997509</v>
      </c>
      <c r="DW767" s="60">
        <v>24902.456920354449</v>
      </c>
      <c r="DX767" s="60">
        <v>6376.9415425222533</v>
      </c>
      <c r="DY767" s="60">
        <v>4426.3168151647551</v>
      </c>
      <c r="DZ767" s="60">
        <v>115283.41660227133</v>
      </c>
      <c r="EA767" s="60">
        <v>15866.126776608</v>
      </c>
      <c r="EB767" s="60">
        <v>20335.557700868165</v>
      </c>
      <c r="EC767" s="60">
        <v>1384.2588512137049</v>
      </c>
      <c r="ED767" s="60">
        <v>39671.555318617597</v>
      </c>
      <c r="EE767" s="60">
        <v>3580.1878108499382</v>
      </c>
      <c r="EF767" s="60">
        <v>2129.3363948378542</v>
      </c>
      <c r="EG767" s="60">
        <v>51344.478040061222</v>
      </c>
      <c r="EH767" s="60">
        <v>1378.3579388606304</v>
      </c>
      <c r="EI767" s="60">
        <v>7166.1591942368177</v>
      </c>
      <c r="EJ767" s="60">
        <v>11576.588805870948</v>
      </c>
      <c r="EK767" s="60">
        <v>2949.8867163522204</v>
      </c>
      <c r="EL767" s="60">
        <v>15416.604522798412</v>
      </c>
      <c r="EM767" s="60">
        <v>20953.036661840109</v>
      </c>
      <c r="EN767" s="60">
        <v>25905.512673566198</v>
      </c>
      <c r="EO767" s="60">
        <v>40116.310676537942</v>
      </c>
      <c r="EP767" s="60">
        <v>7011.0953016053345</v>
      </c>
      <c r="EQ767" s="60">
        <v>18743.996915386622</v>
      </c>
      <c r="ER767" s="60">
        <v>6586.5183480418145</v>
      </c>
      <c r="ES767" s="60">
        <v>1533.1794860451162</v>
      </c>
      <c r="ET767" s="60">
        <v>1165.8888337131809</v>
      </c>
      <c r="EU767" s="60">
        <v>12543.398612886303</v>
      </c>
      <c r="EV767" s="60">
        <v>2853.8884804558684</v>
      </c>
      <c r="EW767" s="60">
        <v>13188.447854955197</v>
      </c>
      <c r="EX767" s="60">
        <v>29657.463062082374</v>
      </c>
      <c r="EY767" s="60">
        <v>10533.217825231255</v>
      </c>
      <c r="EZ767" s="60">
        <v>15188.420447724917</v>
      </c>
      <c r="FA767" s="60">
        <v>33974.454108822159</v>
      </c>
      <c r="FB767" s="60">
        <v>1946.8481316239383</v>
      </c>
      <c r="FC767" s="60">
        <v>1757.3862430172301</v>
      </c>
      <c r="FD767" s="60">
        <v>9381.2249754413042</v>
      </c>
      <c r="FE767" s="60">
        <v>15143.996123101964</v>
      </c>
      <c r="FF767" s="60">
        <v>48452.933504074688</v>
      </c>
      <c r="FG767" s="60">
        <v>6618.0976010726181</v>
      </c>
      <c r="FH767" s="60">
        <v>17242.944826690808</v>
      </c>
      <c r="FI767" s="60">
        <v>4360.0617250373898</v>
      </c>
      <c r="FJ767" s="60">
        <v>4593.5427100187253</v>
      </c>
      <c r="FK767" s="60">
        <v>14028.419546965251</v>
      </c>
      <c r="FL767" s="60">
        <v>10873.046347672491</v>
      </c>
      <c r="FM767" s="60">
        <v>2743.3219210206375</v>
      </c>
      <c r="FN767" s="60">
        <v>1285.0465886478373</v>
      </c>
    </row>
    <row r="768" spans="1:170" ht="15.6" x14ac:dyDescent="0.3">
      <c r="A768" s="56">
        <v>2010</v>
      </c>
      <c r="B768" s="60">
        <v>1627.6716341006629</v>
      </c>
      <c r="C768" s="60">
        <v>7520.665769678626</v>
      </c>
      <c r="D768" s="60">
        <v>9222.972752077756</v>
      </c>
      <c r="E768" s="60">
        <v>60112.401929710366</v>
      </c>
      <c r="F768" s="60">
        <v>18979.991702992051</v>
      </c>
      <c r="G768" s="60">
        <v>8330.8111754593701</v>
      </c>
      <c r="H768" s="60">
        <v>45400.223398796719</v>
      </c>
      <c r="I768" s="60">
        <v>40288.349293900224</v>
      </c>
      <c r="J768" s="60">
        <v>16153.836568386087</v>
      </c>
      <c r="K768" s="60">
        <v>717.61150645878524</v>
      </c>
      <c r="L768" s="60">
        <v>37739.327492898185</v>
      </c>
      <c r="M768" s="60">
        <v>1854.6655707280884</v>
      </c>
      <c r="N768" s="60">
        <v>1326.1975172646494</v>
      </c>
      <c r="O768" s="60">
        <v>2599.2083634666005</v>
      </c>
      <c r="P768" s="60">
        <v>14686.46106311002</v>
      </c>
      <c r="Q768" s="60">
        <v>34057.713227449909</v>
      </c>
      <c r="R768" s="60">
        <v>8982.4578529865194</v>
      </c>
      <c r="S768" s="60">
        <v>17172.460341933234</v>
      </c>
      <c r="T768" s="60">
        <v>5141.758880655595</v>
      </c>
      <c r="U768" s="60">
        <v>14215.612581447511</v>
      </c>
      <c r="V768" s="60">
        <v>11954.32197476552</v>
      </c>
      <c r="W768" s="60">
        <v>12544.727363329708</v>
      </c>
      <c r="X768" s="60">
        <v>910.31037886075683</v>
      </c>
      <c r="Y768" s="60">
        <v>41209.4261814782</v>
      </c>
      <c r="Z768" s="60">
        <v>57219.498312062256</v>
      </c>
      <c r="AA768" s="60">
        <v>18909.847276205317</v>
      </c>
      <c r="AB768" s="60">
        <v>9658.4185992843304</v>
      </c>
      <c r="AC768" s="60">
        <v>2555.0162890729384</v>
      </c>
      <c r="AD768" s="60">
        <v>2420.1328496141991</v>
      </c>
      <c r="AE768" s="60">
        <v>637.12984990521829</v>
      </c>
      <c r="AF768" s="60">
        <v>5738.1629930980171</v>
      </c>
      <c r="AG768" s="60">
        <v>11191.686406569521</v>
      </c>
      <c r="AH768" s="60">
        <v>1432.5624208792208</v>
      </c>
      <c r="AI768" s="60">
        <v>6033.7201639414325</v>
      </c>
      <c r="AJ768" s="60">
        <v>12031.570909467451</v>
      </c>
      <c r="AK768" s="60">
        <v>24573.309484979825</v>
      </c>
      <c r="AL768" s="60">
        <v>6578.19058371151</v>
      </c>
      <c r="AM768" s="60">
        <v>27630.103923008599</v>
      </c>
      <c r="AN768" s="60">
        <v>25922.394050569572</v>
      </c>
      <c r="AO768" s="60">
        <v>41109.581818875464</v>
      </c>
      <c r="AP768" s="60">
        <v>2543.8732949978316</v>
      </c>
      <c r="AQ768" s="60">
        <v>8768.4774130931</v>
      </c>
      <c r="AR768" s="60">
        <v>42932.397144961287</v>
      </c>
      <c r="AS768" s="60">
        <v>11276.46081199416</v>
      </c>
      <c r="AT768" s="60">
        <v>12587.744251355978</v>
      </c>
      <c r="AU768" s="60">
        <v>9327.2127647735415</v>
      </c>
      <c r="AV768" s="60">
        <v>10719.291292162377</v>
      </c>
      <c r="AW768" s="60">
        <v>31786.404048037002</v>
      </c>
      <c r="AX768" s="60">
        <v>20713.425563726647</v>
      </c>
      <c r="AY768" s="60">
        <v>1106.3830851390769</v>
      </c>
      <c r="AZ768" s="60">
        <v>37615.113384148593</v>
      </c>
      <c r="BA768" s="60">
        <v>36086.726618151486</v>
      </c>
      <c r="BB768" s="60">
        <v>14926.69964035508</v>
      </c>
      <c r="BC768" s="60">
        <v>34754.472260543975</v>
      </c>
      <c r="BD768" s="60">
        <v>8443.4360888918</v>
      </c>
      <c r="BE768" s="60">
        <v>2946.0393432359519</v>
      </c>
      <c r="BF768" s="60">
        <v>1291.6962284092601</v>
      </c>
      <c r="BG768" s="60">
        <v>1772.7268528838883</v>
      </c>
      <c r="BH768" s="60">
        <v>1329.3724093189558</v>
      </c>
      <c r="BI768" s="60">
        <v>42037.897403604875</v>
      </c>
      <c r="BJ768" s="60">
        <v>26517.46507965097</v>
      </c>
      <c r="BK768" s="60">
        <v>6526.4575695910216</v>
      </c>
      <c r="BL768" s="60">
        <v>43170.55153428085</v>
      </c>
      <c r="BM768" s="60">
        <v>4305.8920417817917</v>
      </c>
      <c r="BN768" s="60">
        <v>19511.350305954598</v>
      </c>
      <c r="BO768" s="60">
        <v>1556.5504333413041</v>
      </c>
      <c r="BP768" s="60">
        <v>20036.334653663314</v>
      </c>
      <c r="BQ768" s="60">
        <v>8386.4331862464405</v>
      </c>
      <c r="BR768" s="60">
        <v>4525.7454768076932</v>
      </c>
      <c r="BS768" s="60">
        <v>48623.81051558438</v>
      </c>
      <c r="BT768" s="60">
        <v>17751.330795081885</v>
      </c>
      <c r="BU768" s="60">
        <v>10274.330304873407</v>
      </c>
      <c r="BV768" s="60">
        <v>36272.687011482012</v>
      </c>
      <c r="BW768" s="60">
        <v>28575.531463220977</v>
      </c>
      <c r="BX768" s="60">
        <v>34765.937895391879</v>
      </c>
      <c r="BY768" s="60">
        <v>7025.9301772090575</v>
      </c>
      <c r="BZ768" s="60">
        <v>11601.087537414785</v>
      </c>
      <c r="CA768" s="60">
        <v>35011.402501766497</v>
      </c>
      <c r="CB768" s="60">
        <v>19964.529922988575</v>
      </c>
      <c r="CC768" s="60">
        <v>2579.5309176535393</v>
      </c>
      <c r="CD768" s="60">
        <v>3977.6488925654571</v>
      </c>
      <c r="CE768" s="60">
        <v>2426.6869662849981</v>
      </c>
      <c r="CF768" s="60">
        <v>31537.772927179314</v>
      </c>
      <c r="CG768" s="60">
        <v>68865.309621421504</v>
      </c>
      <c r="CH768" s="60">
        <v>4114.010276081498</v>
      </c>
      <c r="CI768" s="60">
        <v>15622.367105111432</v>
      </c>
      <c r="CJ768" s="60">
        <v>854.2349728657374</v>
      </c>
      <c r="CK768" s="60">
        <v>29157.142083381335</v>
      </c>
      <c r="CL768" s="60">
        <v>10058.623167880573</v>
      </c>
      <c r="CM768" s="60">
        <v>8319.7028616211901</v>
      </c>
      <c r="CN768" s="60">
        <v>2313.8821283664079</v>
      </c>
      <c r="CO768" s="60">
        <v>18663.760946132526</v>
      </c>
      <c r="CP768" s="60">
        <v>54086.33729664133</v>
      </c>
      <c r="CQ768" s="60">
        <v>17140.226514886952</v>
      </c>
      <c r="CR768" s="60">
        <v>6931.5582901322396</v>
      </c>
      <c r="CS768" s="60">
        <v>4615.3240443618961</v>
      </c>
      <c r="CT768" s="60">
        <v>1349.6198337375167</v>
      </c>
      <c r="CU768" s="61">
        <v>14697.29811084571</v>
      </c>
      <c r="CV768" s="60">
        <v>11038.289575823977</v>
      </c>
      <c r="CW768" s="60">
        <v>1504.9956122694277</v>
      </c>
      <c r="CX768" s="60">
        <v>23632.624639066184</v>
      </c>
      <c r="CY768" s="60">
        <v>3772.9985412254632</v>
      </c>
      <c r="CZ768" s="60">
        <v>14509.765564414824</v>
      </c>
      <c r="DA768" s="60">
        <v>7830.0641459360904</v>
      </c>
      <c r="DB768" s="60">
        <v>956.53048469398232</v>
      </c>
      <c r="DC768" s="60">
        <v>2982.7488004864113</v>
      </c>
      <c r="DD768" s="60">
        <v>16269.320153638684</v>
      </c>
      <c r="DE768" s="60">
        <v>1091.5876453348292</v>
      </c>
      <c r="DF768" s="60">
        <v>18574.299626869099</v>
      </c>
      <c r="DG768" s="60">
        <v>7905.5408976825711</v>
      </c>
      <c r="DH768" s="60">
        <v>810.15725288030774</v>
      </c>
      <c r="DI768" s="60">
        <v>4904.865862629963</v>
      </c>
      <c r="DJ768" s="60">
        <v>3916.965925691713</v>
      </c>
      <c r="DK768" s="60">
        <v>43812.34916817474</v>
      </c>
      <c r="DL768" s="60">
        <v>78476.145314957786</v>
      </c>
      <c r="DM768" s="60">
        <v>2152.274587448379</v>
      </c>
      <c r="DN768" s="60">
        <v>31586.089326789632</v>
      </c>
      <c r="DO768" s="60">
        <v>46182.160122218935</v>
      </c>
      <c r="DP768" s="60">
        <v>4354.2669508265453</v>
      </c>
      <c r="DQ768" s="60">
        <v>15169.124712275998</v>
      </c>
      <c r="DR768" s="60">
        <v>9507.7801294655001</v>
      </c>
      <c r="DS768" s="60">
        <v>5694.0467288580694</v>
      </c>
      <c r="DT768" s="60">
        <v>20608.693094739388</v>
      </c>
      <c r="DU768" s="60">
        <v>33195.442787774329</v>
      </c>
      <c r="DV768" s="60">
        <v>1751.4362816113617</v>
      </c>
      <c r="DW768" s="60">
        <v>25463.163102150593</v>
      </c>
      <c r="DX768" s="60">
        <v>7139.0268435337293</v>
      </c>
      <c r="DY768" s="60">
        <v>4548.5310531167597</v>
      </c>
      <c r="DZ768" s="60">
        <v>134802.78185178977</v>
      </c>
      <c r="EA768" s="60">
        <v>16377.328022560869</v>
      </c>
      <c r="EB768" s="60">
        <v>21737.383918973072</v>
      </c>
      <c r="EC768" s="60">
        <v>1416.3923071164816</v>
      </c>
      <c r="ED768" s="60">
        <v>42737.654724147338</v>
      </c>
      <c r="EE768" s="60">
        <v>3707.3026781228432</v>
      </c>
      <c r="EF768" s="60">
        <v>2151.3247054199974</v>
      </c>
      <c r="EG768" s="60">
        <v>58612.731049019741</v>
      </c>
      <c r="EH768" s="60">
        <v>1421.1520598553279</v>
      </c>
      <c r="EI768" s="60">
        <v>7351.1145577167244</v>
      </c>
      <c r="EJ768" s="60">
        <v>11963.555065920891</v>
      </c>
      <c r="EK768" s="60">
        <v>3093.3452151814904</v>
      </c>
      <c r="EL768" s="60">
        <v>16344.523141852331</v>
      </c>
      <c r="EM768" s="60">
        <v>21941.21216159036</v>
      </c>
      <c r="EN768" s="60">
        <v>26000.92065154155</v>
      </c>
      <c r="EO768" s="60">
        <v>42634.75446263513</v>
      </c>
      <c r="EP768" s="60">
        <v>7192.7519517672508</v>
      </c>
      <c r="EQ768" s="60">
        <v>20147.178153080706</v>
      </c>
      <c r="ER768" s="60">
        <v>6520.6122774501182</v>
      </c>
      <c r="ES768" s="60">
        <v>1720.3343471054616</v>
      </c>
      <c r="ET768" s="60">
        <v>1191.1449266095365</v>
      </c>
      <c r="EU768" s="60">
        <v>13343.546749821046</v>
      </c>
      <c r="EV768" s="60">
        <v>2975.9268086472184</v>
      </c>
      <c r="EW768" s="60">
        <v>14397.149096972053</v>
      </c>
      <c r="EX768" s="60">
        <v>30235.994690181862</v>
      </c>
      <c r="EY768" s="60">
        <v>10721.811344221569</v>
      </c>
      <c r="EZ768" s="60">
        <v>16528.119272825865</v>
      </c>
      <c r="FA768" s="60">
        <v>37385.489357948376</v>
      </c>
      <c r="FB768" s="60">
        <v>2068.8636615835253</v>
      </c>
      <c r="FC768" s="60">
        <v>1831.2907004674328</v>
      </c>
      <c r="FD768" s="60">
        <v>9601.2086085958217</v>
      </c>
      <c r="FE768" s="60">
        <v>16415.628831734761</v>
      </c>
      <c r="FF768" s="60">
        <v>49266.915862206057</v>
      </c>
      <c r="FG768" s="60">
        <v>7002.8595528728456</v>
      </c>
      <c r="FH768" s="60">
        <v>17105.579327823347</v>
      </c>
      <c r="FI768" s="60">
        <v>4571.8485840526837</v>
      </c>
      <c r="FJ768" s="60">
        <v>4812.3453948665801</v>
      </c>
      <c r="FK768" s="60">
        <v>14250.789453253348</v>
      </c>
      <c r="FL768" s="60">
        <v>11318.604549262291</v>
      </c>
      <c r="FM768" s="60">
        <v>3032.0679291303409</v>
      </c>
      <c r="FN768" s="60">
        <v>1401.8565190725872</v>
      </c>
    </row>
    <row r="769" spans="1:170" ht="15.6" x14ac:dyDescent="0.3">
      <c r="A769" s="56">
        <v>2011</v>
      </c>
      <c r="B769" s="60">
        <v>1792</v>
      </c>
      <c r="C769" s="60">
        <v>8016</v>
      </c>
      <c r="D769" s="60">
        <v>9484</v>
      </c>
      <c r="E769" s="60">
        <v>65307</v>
      </c>
      <c r="F769" s="60">
        <v>20003</v>
      </c>
      <c r="G769" s="60">
        <v>8465</v>
      </c>
      <c r="H769" s="60">
        <v>46132</v>
      </c>
      <c r="I769" s="60">
        <v>41446</v>
      </c>
      <c r="J769" s="60">
        <v>16176</v>
      </c>
      <c r="K769" s="60">
        <v>719</v>
      </c>
      <c r="L769" s="60">
        <v>38130</v>
      </c>
      <c r="M769" s="60">
        <v>1836</v>
      </c>
      <c r="N769" s="60">
        <v>1344</v>
      </c>
      <c r="O769" s="60">
        <v>2772</v>
      </c>
      <c r="P769" s="60">
        <v>15112</v>
      </c>
      <c r="Q769" s="60">
        <v>36372</v>
      </c>
      <c r="R769" s="60">
        <v>8961</v>
      </c>
      <c r="S769" s="60">
        <v>17918</v>
      </c>
      <c r="T769" s="60">
        <v>5331</v>
      </c>
      <c r="U769" s="60">
        <v>14831</v>
      </c>
      <c r="V769" s="60">
        <v>11870</v>
      </c>
      <c r="W769" s="60">
        <v>13376</v>
      </c>
      <c r="X769" s="60">
        <v>909</v>
      </c>
      <c r="Y769" s="60">
        <v>42197</v>
      </c>
      <c r="Z769" s="60">
        <v>58686</v>
      </c>
      <c r="AA769" s="60">
        <v>19705</v>
      </c>
      <c r="AB769" s="60">
        <v>10221</v>
      </c>
      <c r="AC769" s="60">
        <v>2444</v>
      </c>
      <c r="AD769" s="60">
        <v>2494</v>
      </c>
      <c r="AE769" s="60">
        <v>681</v>
      </c>
      <c r="AF769" s="60">
        <v>5875</v>
      </c>
      <c r="AG769" s="60">
        <v>11788</v>
      </c>
      <c r="AH769" s="60">
        <v>1479</v>
      </c>
      <c r="AI769" s="60">
        <v>6295</v>
      </c>
      <c r="AJ769" s="60">
        <v>12366</v>
      </c>
      <c r="AK769" s="60">
        <v>25289</v>
      </c>
      <c r="AL769" s="60">
        <v>6928</v>
      </c>
      <c r="AM769" s="60">
        <v>27272</v>
      </c>
      <c r="AN769" s="60">
        <v>26725</v>
      </c>
      <c r="AO769" s="60">
        <v>43189</v>
      </c>
      <c r="AP769" s="60">
        <v>2590</v>
      </c>
      <c r="AQ769" s="60">
        <v>8944</v>
      </c>
      <c r="AR769" s="60">
        <v>43575</v>
      </c>
      <c r="AS769" s="60">
        <v>11679</v>
      </c>
      <c r="AT769" s="60">
        <v>13204</v>
      </c>
      <c r="AU769" s="60">
        <v>9985</v>
      </c>
      <c r="AV769" s="60">
        <v>10737</v>
      </c>
      <c r="AW769" s="60">
        <v>31600</v>
      </c>
      <c r="AX769" s="60">
        <v>21997</v>
      </c>
      <c r="AY769" s="60">
        <v>1199</v>
      </c>
      <c r="AZ769" s="60">
        <v>38432</v>
      </c>
      <c r="BA769" s="60">
        <v>36691</v>
      </c>
      <c r="BB769" s="60">
        <v>16403</v>
      </c>
      <c r="BC769" s="60">
        <v>34971</v>
      </c>
      <c r="BD769" s="60">
        <v>8946</v>
      </c>
      <c r="BE769" s="60">
        <v>3283</v>
      </c>
      <c r="BF769" s="60">
        <v>1347</v>
      </c>
      <c r="BG769" s="60">
        <v>1669</v>
      </c>
      <c r="BH769" s="60">
        <v>1413</v>
      </c>
      <c r="BI769" s="60">
        <v>43841</v>
      </c>
      <c r="BJ769" s="60">
        <v>24349</v>
      </c>
      <c r="BK769" s="60">
        <v>6650</v>
      </c>
      <c r="BL769" s="60">
        <v>44532</v>
      </c>
      <c r="BM769" s="60">
        <v>4421</v>
      </c>
      <c r="BN769" s="60">
        <v>19813</v>
      </c>
      <c r="BO769" s="60">
        <v>1648</v>
      </c>
      <c r="BP769" s="60">
        <v>20886</v>
      </c>
      <c r="BQ769" s="60">
        <v>8849</v>
      </c>
      <c r="BR769" s="60">
        <v>4768</v>
      </c>
      <c r="BS769" s="60">
        <v>48980</v>
      </c>
      <c r="BT769" s="60">
        <v>18024</v>
      </c>
      <c r="BU769" s="60">
        <v>11484</v>
      </c>
      <c r="BV769" s="60">
        <v>36740</v>
      </c>
      <c r="BW769" s="60">
        <v>29370</v>
      </c>
      <c r="BX769" s="60">
        <v>35151</v>
      </c>
      <c r="BY769" s="60">
        <v>7141</v>
      </c>
      <c r="BZ769" s="60">
        <v>11615</v>
      </c>
      <c r="CA769" s="60">
        <v>34979</v>
      </c>
      <c r="CB769" s="60">
        <v>21302</v>
      </c>
      <c r="CC769" s="60">
        <v>2712</v>
      </c>
      <c r="CD769" s="60">
        <v>4142</v>
      </c>
      <c r="CE769" s="60">
        <v>2496</v>
      </c>
      <c r="CF769" s="60">
        <v>32225</v>
      </c>
      <c r="CG769" s="60">
        <v>77126</v>
      </c>
      <c r="CH769" s="60">
        <v>4401</v>
      </c>
      <c r="CI769" s="60">
        <v>16230</v>
      </c>
      <c r="CJ769" s="60">
        <v>820</v>
      </c>
      <c r="CK769" s="60">
        <v>12893</v>
      </c>
      <c r="CL769" s="60">
        <v>10255</v>
      </c>
      <c r="CM769" s="60">
        <v>8918</v>
      </c>
      <c r="CN769" s="60">
        <v>2346</v>
      </c>
      <c r="CO769" s="60">
        <v>20243</v>
      </c>
      <c r="CP769" s="60">
        <v>54031</v>
      </c>
      <c r="CQ769" s="60">
        <v>18428</v>
      </c>
      <c r="CR769" s="60">
        <v>7226</v>
      </c>
      <c r="CS769" s="60">
        <v>4892</v>
      </c>
      <c r="CT769" s="60">
        <v>1347</v>
      </c>
      <c r="CU769" s="61">
        <v>15210</v>
      </c>
      <c r="CV769" s="60">
        <v>11321</v>
      </c>
      <c r="CW769" s="60">
        <v>1500</v>
      </c>
      <c r="CX769" s="60">
        <v>23871</v>
      </c>
      <c r="CY769" s="60">
        <v>3884</v>
      </c>
      <c r="CZ769" s="60">
        <v>15747</v>
      </c>
      <c r="DA769" s="60">
        <v>9484</v>
      </c>
      <c r="DB769" s="60">
        <v>925</v>
      </c>
      <c r="DC769" s="60">
        <v>3104</v>
      </c>
      <c r="DD769" s="60">
        <v>16483</v>
      </c>
      <c r="DE769" s="60">
        <v>1102</v>
      </c>
      <c r="DF769" s="60">
        <v>19390</v>
      </c>
      <c r="DG769" s="60">
        <v>8203</v>
      </c>
      <c r="DH769" s="60">
        <v>799</v>
      </c>
      <c r="DI769" s="60">
        <v>5136</v>
      </c>
      <c r="DJ769" s="60">
        <v>4189</v>
      </c>
      <c r="DK769" s="60">
        <v>44591</v>
      </c>
      <c r="DL769" s="60">
        <v>80623</v>
      </c>
      <c r="DM769" s="60">
        <v>2189</v>
      </c>
      <c r="DN769" s="60">
        <v>32057</v>
      </c>
      <c r="DO769" s="60">
        <v>44454</v>
      </c>
      <c r="DP769" s="60">
        <v>4464</v>
      </c>
      <c r="DQ769" s="60">
        <v>16762</v>
      </c>
      <c r="DR769" s="60">
        <v>10044</v>
      </c>
      <c r="DS769" s="60">
        <v>5851</v>
      </c>
      <c r="DT769" s="60">
        <v>21837</v>
      </c>
      <c r="DU769" s="60">
        <v>33981</v>
      </c>
      <c r="DV769" s="60">
        <v>1756.6108066887382</v>
      </c>
      <c r="DW769" s="60">
        <v>25133</v>
      </c>
      <c r="DX769" s="60">
        <v>7377</v>
      </c>
      <c r="DY769" s="60">
        <v>4863</v>
      </c>
      <c r="DZ769" s="60">
        <v>155533</v>
      </c>
      <c r="EA769" s="60">
        <v>17174</v>
      </c>
      <c r="EB769" s="60">
        <v>23130</v>
      </c>
      <c r="EC769" s="60">
        <v>1449</v>
      </c>
      <c r="ED769" s="60">
        <v>48470</v>
      </c>
      <c r="EE769" s="60">
        <v>3669</v>
      </c>
      <c r="EF769" s="60">
        <v>2123</v>
      </c>
      <c r="EG769" s="60">
        <v>61672</v>
      </c>
      <c r="EH769" s="60">
        <v>1479</v>
      </c>
      <c r="EI769" s="60">
        <v>7607</v>
      </c>
      <c r="EJ769" s="60">
        <v>12463</v>
      </c>
      <c r="EK769" s="60">
        <v>3179</v>
      </c>
      <c r="EL769" s="60">
        <v>17391</v>
      </c>
      <c r="EM769" s="60">
        <v>22483</v>
      </c>
      <c r="EN769" s="60">
        <v>26004</v>
      </c>
      <c r="EO769" s="60">
        <v>42079</v>
      </c>
      <c r="EP769" s="60">
        <v>7389</v>
      </c>
      <c r="EQ769" s="60">
        <v>21545</v>
      </c>
      <c r="ER769" s="60">
        <v>5979</v>
      </c>
      <c r="ES769" s="60">
        <v>1661</v>
      </c>
      <c r="ET769" s="60">
        <v>1227</v>
      </c>
      <c r="EU769" s="60">
        <v>13318</v>
      </c>
      <c r="EV769" s="60">
        <v>3111</v>
      </c>
      <c r="EW769" s="60">
        <v>16518</v>
      </c>
      <c r="EX769" s="60">
        <v>29745</v>
      </c>
      <c r="EY769" s="60">
        <v>10437</v>
      </c>
      <c r="EZ769" s="60">
        <v>17919</v>
      </c>
      <c r="FA769" s="60">
        <v>38565</v>
      </c>
      <c r="FB769" s="60">
        <v>2227</v>
      </c>
      <c r="FC769" s="60">
        <v>1890</v>
      </c>
      <c r="FD769" s="60">
        <v>10333</v>
      </c>
      <c r="FE769" s="60">
        <v>17211</v>
      </c>
      <c r="FF769" s="60">
        <v>49675</v>
      </c>
      <c r="FG769" s="60">
        <v>7396</v>
      </c>
      <c r="FH769" s="60">
        <v>17746</v>
      </c>
      <c r="FI769" s="60">
        <v>4786</v>
      </c>
      <c r="FJ769" s="60">
        <v>4088</v>
      </c>
      <c r="FK769" s="60">
        <v>14540</v>
      </c>
      <c r="FL769" s="60">
        <v>11838</v>
      </c>
      <c r="FM769" s="60">
        <v>3205</v>
      </c>
      <c r="FN769" s="60">
        <v>1515</v>
      </c>
    </row>
    <row r="770" spans="1:170" ht="15.6" x14ac:dyDescent="0.3">
      <c r="A770" s="56">
        <v>2012</v>
      </c>
      <c r="B770" s="60">
        <v>1945</v>
      </c>
      <c r="C770" s="60">
        <v>8376.9460772347393</v>
      </c>
      <c r="D770" s="60">
        <v>9634.3337046235392</v>
      </c>
      <c r="E770" s="60">
        <v>66006.997393829413</v>
      </c>
      <c r="F770" s="60">
        <v>19573.963185451754</v>
      </c>
      <c r="G770" s="60">
        <v>9076.4330814695677</v>
      </c>
      <c r="H770" s="60">
        <v>47045.129467942694</v>
      </c>
      <c r="I770" s="60">
        <v>41540.941937977783</v>
      </c>
      <c r="J770" s="60">
        <v>16364.532216261734</v>
      </c>
      <c r="K770" s="60">
        <v>727</v>
      </c>
      <c r="L770" s="60">
        <v>38173.233916427162</v>
      </c>
      <c r="M770" s="60">
        <v>1867</v>
      </c>
      <c r="N770" s="60">
        <v>1387.617055381043</v>
      </c>
      <c r="O770" s="60">
        <v>2914.0487794899791</v>
      </c>
      <c r="P770" s="60">
        <v>15314.524722925016</v>
      </c>
      <c r="Q770" s="60">
        <v>36711.391662135604</v>
      </c>
      <c r="R770" s="60">
        <v>8894.9314014155261</v>
      </c>
      <c r="S770" s="60">
        <v>18245.00752051267</v>
      </c>
      <c r="T770" s="60">
        <v>5503.9083680889398</v>
      </c>
      <c r="U770" s="60">
        <v>14985.498339853082</v>
      </c>
      <c r="V770" s="60">
        <v>11860</v>
      </c>
      <c r="W770" s="60">
        <v>13134.406319556276</v>
      </c>
      <c r="X770" s="60">
        <v>916</v>
      </c>
      <c r="Y770" s="60">
        <v>42476.345050668679</v>
      </c>
      <c r="Z770" s="60">
        <v>58750.938433380528</v>
      </c>
      <c r="AA770" s="60">
        <v>20690.796230247892</v>
      </c>
      <c r="AB770" s="60">
        <v>10946.83397149056</v>
      </c>
      <c r="AC770" s="60">
        <v>2648.7743754976227</v>
      </c>
      <c r="AD770" s="60">
        <v>2536.5468169957858</v>
      </c>
      <c r="AE770" s="60">
        <v>714.78969131118481</v>
      </c>
      <c r="AF770" s="60">
        <v>6300.0492336820462</v>
      </c>
      <c r="AG770" s="60">
        <v>12129.809173044971</v>
      </c>
      <c r="AH770" s="60">
        <v>1509</v>
      </c>
      <c r="AI770" s="60">
        <v>6273</v>
      </c>
      <c r="AJ770" s="60">
        <v>12800.047524360542</v>
      </c>
      <c r="AK770" s="60">
        <v>25211.404778609525</v>
      </c>
      <c r="AL770" s="60">
        <v>7138</v>
      </c>
      <c r="AM770" s="60">
        <v>25933.494683400881</v>
      </c>
      <c r="AN770" s="60">
        <v>26483.380469002201</v>
      </c>
      <c r="AO770" s="60">
        <v>43288.319919909249</v>
      </c>
      <c r="AP770" s="60">
        <v>2654</v>
      </c>
      <c r="AQ770" s="60">
        <v>8823</v>
      </c>
      <c r="AR770" s="60">
        <v>43509.612381985673</v>
      </c>
      <c r="AS770" s="60">
        <v>11854.365826170415</v>
      </c>
      <c r="AT770" s="60">
        <v>13392.944701940112</v>
      </c>
      <c r="AU770" s="60">
        <v>10398.947800827204</v>
      </c>
      <c r="AV770" s="60">
        <v>10774.529912485224</v>
      </c>
      <c r="AW770" s="60">
        <v>30645.215366245026</v>
      </c>
      <c r="AX770" s="60">
        <v>22784.300010214749</v>
      </c>
      <c r="AY770" s="60">
        <v>1291.7769011199789</v>
      </c>
      <c r="AZ770" s="60">
        <v>37715.010990991541</v>
      </c>
      <c r="BA770" s="60">
        <v>36625.926898328944</v>
      </c>
      <c r="BB770" s="60">
        <v>16682.307899292751</v>
      </c>
      <c r="BC770" s="60">
        <v>35243.642142548139</v>
      </c>
      <c r="BD770" s="60">
        <v>9497.1212331926054</v>
      </c>
      <c r="BE770" s="60">
        <v>3467.104258740002</v>
      </c>
      <c r="BF770" s="60">
        <v>1397</v>
      </c>
      <c r="BG770" s="60">
        <v>1725</v>
      </c>
      <c r="BH770" s="60">
        <v>1361</v>
      </c>
      <c r="BI770" s="60">
        <v>46255</v>
      </c>
      <c r="BJ770" s="60">
        <v>22746.206295064829</v>
      </c>
      <c r="BK770" s="60">
        <v>6718.332239117085</v>
      </c>
      <c r="BL770" s="60">
        <v>44795.110294927486</v>
      </c>
      <c r="BM770" s="60">
        <v>4518</v>
      </c>
      <c r="BN770" s="60">
        <v>19413.892436251732</v>
      </c>
      <c r="BO770" s="60">
        <v>1674</v>
      </c>
      <c r="BP770" s="60">
        <v>20731.670063284007</v>
      </c>
      <c r="BQ770" s="60">
        <v>9272.0091197725633</v>
      </c>
      <c r="BR770" s="60">
        <v>4982.083174923584</v>
      </c>
      <c r="BS770" s="60">
        <v>47360.089597748025</v>
      </c>
      <c r="BT770" s="60">
        <v>17556.533018804359</v>
      </c>
      <c r="BU770" s="60">
        <v>12521.541228183441</v>
      </c>
      <c r="BV770" s="60">
        <v>36933.893957106178</v>
      </c>
      <c r="BW770" s="60">
        <v>29580.835299374769</v>
      </c>
      <c r="BX770" s="60">
        <v>34010.035187153117</v>
      </c>
      <c r="BY770" s="60">
        <v>7119.5055537965563</v>
      </c>
      <c r="BZ770" s="60">
        <v>11704.657071015859</v>
      </c>
      <c r="CA770" s="60">
        <v>35537.438764156825</v>
      </c>
      <c r="CB770" s="60">
        <v>22089.923718804268</v>
      </c>
      <c r="CC770" s="60">
        <v>2754.7645339718642</v>
      </c>
      <c r="CD770" s="60">
        <v>4103.8198975253854</v>
      </c>
      <c r="CE770" s="60">
        <v>2649.3060781211075</v>
      </c>
      <c r="CF770" s="60">
        <v>32826.48165051375</v>
      </c>
      <c r="CG770" s="60">
        <v>80657.134437754023</v>
      </c>
      <c r="CH770" s="60">
        <v>4670</v>
      </c>
      <c r="CI770" s="60">
        <v>16284.7630230297</v>
      </c>
      <c r="CJ770" s="60">
        <v>853</v>
      </c>
      <c r="CK770" s="60">
        <v>25302.516261861751</v>
      </c>
      <c r="CL770" s="60">
        <v>10067</v>
      </c>
      <c r="CM770" s="60">
        <v>9599.0447939715741</v>
      </c>
      <c r="CN770" s="60">
        <v>2456</v>
      </c>
      <c r="CO770" s="60">
        <v>21305.002988915698</v>
      </c>
      <c r="CP770" s="60">
        <v>53675.459802041347</v>
      </c>
      <c r="CQ770" s="60">
        <v>19970.030413494103</v>
      </c>
      <c r="CR770" s="60">
        <v>7355.325972853022</v>
      </c>
      <c r="CS770" s="60">
        <v>4914.0379581678653</v>
      </c>
      <c r="CT770" s="60">
        <v>1350.6380400047119</v>
      </c>
      <c r="CU770" s="61">
        <v>15547.994521281404</v>
      </c>
      <c r="CV770" s="60">
        <v>11255.701047434053</v>
      </c>
      <c r="CW770" s="60">
        <v>1449.195949731137</v>
      </c>
      <c r="CX770" s="60">
        <v>24629.777369544292</v>
      </c>
      <c r="CY770" s="60">
        <v>4091.2018181020048</v>
      </c>
      <c r="CZ770" s="60">
        <v>15421</v>
      </c>
      <c r="DA770" s="60">
        <v>10493</v>
      </c>
      <c r="DB770" s="60">
        <v>964.58233224138701</v>
      </c>
      <c r="DC770" s="60">
        <v>3213</v>
      </c>
      <c r="DD770" s="60">
        <v>17021.246228047617</v>
      </c>
      <c r="DE770" s="60">
        <v>1089.306420894477</v>
      </c>
      <c r="DF770" s="60">
        <v>20162.177866482707</v>
      </c>
      <c r="DG770" s="60">
        <v>8482.4152546492078</v>
      </c>
      <c r="DH770" s="60">
        <v>849.79774126479731</v>
      </c>
      <c r="DI770" s="60">
        <v>5216.3156210410934</v>
      </c>
      <c r="DJ770" s="60">
        <v>4376</v>
      </c>
      <c r="DK770" s="60">
        <v>43968.253776697893</v>
      </c>
      <c r="DL770" s="60">
        <v>81725.218505682235</v>
      </c>
      <c r="DM770" s="60">
        <v>2258</v>
      </c>
      <c r="DN770" s="60">
        <v>32714.732609442792</v>
      </c>
      <c r="DO770" s="60">
        <v>47427.583109668987</v>
      </c>
      <c r="DP770" s="60">
        <v>4538.3456592540351</v>
      </c>
      <c r="DQ770" s="60">
        <v>18051</v>
      </c>
      <c r="DR770" s="60">
        <v>10605.588696987215</v>
      </c>
      <c r="DS770" s="60">
        <v>6155.8294933463385</v>
      </c>
      <c r="DT770" s="60">
        <v>22169.82560164373</v>
      </c>
      <c r="DU770" s="60">
        <v>34395</v>
      </c>
      <c r="DV770" s="60">
        <v>1770.9209415428461</v>
      </c>
      <c r="DW770" s="60">
        <v>24211.437538256683</v>
      </c>
      <c r="DX770" s="60">
        <v>7232.3760971455113</v>
      </c>
      <c r="DY770" s="60">
        <v>5054</v>
      </c>
      <c r="DZ770" s="60">
        <v>154339.81605037401</v>
      </c>
      <c r="EA770" s="60">
        <v>17580.932300095516</v>
      </c>
      <c r="EB770" s="60">
        <v>24020.311183798607</v>
      </c>
      <c r="EC770" s="60">
        <v>1528.551959470961</v>
      </c>
      <c r="ED770" s="60">
        <v>49835.047416101588</v>
      </c>
      <c r="EE770" s="60">
        <v>2982.5592742963513</v>
      </c>
      <c r="EF770" s="60">
        <v>2141.3882665162037</v>
      </c>
      <c r="EG770" s="60">
        <v>62855.523463330705</v>
      </c>
      <c r="EH770" s="60">
        <v>1665</v>
      </c>
      <c r="EI770" s="60">
        <v>7726</v>
      </c>
      <c r="EJ770" s="60">
        <v>12438.255912530254</v>
      </c>
      <c r="EK770" s="60">
        <v>3217</v>
      </c>
      <c r="EL770" s="60">
        <v>17984.639557649269</v>
      </c>
      <c r="EM770" s="60">
        <v>22745.20359264121</v>
      </c>
      <c r="EN770" s="60">
        <v>25269.232305974219</v>
      </c>
      <c r="EO770" s="60">
        <v>41523.143278669617</v>
      </c>
      <c r="EP770" s="60">
        <v>7552</v>
      </c>
      <c r="EQ770" s="60">
        <v>22130</v>
      </c>
      <c r="ER770" s="60">
        <v>4443.6859287788784</v>
      </c>
      <c r="ES770" s="60">
        <v>1742.6540489050933</v>
      </c>
      <c r="ET770" s="60">
        <v>1263</v>
      </c>
      <c r="EU770" s="60">
        <v>14202.250655561855</v>
      </c>
      <c r="EV770" s="60">
        <v>3283.9092824440509</v>
      </c>
      <c r="EW770" s="60">
        <v>17333.727821581546</v>
      </c>
      <c r="EX770" s="60">
        <v>30944.221759410091</v>
      </c>
      <c r="EY770" s="60">
        <v>10750.849821816155</v>
      </c>
      <c r="EZ770" s="60">
        <v>18539.221973778134</v>
      </c>
      <c r="FA770" s="60">
        <v>39291.183918615818</v>
      </c>
      <c r="FB770" s="60">
        <v>2271.4642969378106</v>
      </c>
      <c r="FC770" s="60">
        <v>1878.8959287811961</v>
      </c>
      <c r="FD770" s="60">
        <v>10381.638185351349</v>
      </c>
      <c r="FE770" s="60">
        <v>17776.027491400411</v>
      </c>
      <c r="FF770" s="60">
        <v>50436.435497314502</v>
      </c>
      <c r="FG770" s="60">
        <v>7847.0745809285745</v>
      </c>
      <c r="FH770" s="60">
        <v>18486.458202705155</v>
      </c>
      <c r="FI770" s="60">
        <v>4987.96428728723</v>
      </c>
      <c r="FJ770" s="60">
        <v>4064.3423064292706</v>
      </c>
      <c r="FK770" s="60">
        <v>14331</v>
      </c>
      <c r="FL770" s="60">
        <v>11938.225360272434</v>
      </c>
      <c r="FM770" s="60">
        <v>3344.8651743028568</v>
      </c>
      <c r="FN770" s="60">
        <v>1749.8566122348195</v>
      </c>
    </row>
    <row r="771" spans="1:170" ht="15.6" x14ac:dyDescent="0.3">
      <c r="A771" s="56">
        <v>2013</v>
      </c>
      <c r="B771" s="60">
        <v>2025</v>
      </c>
      <c r="C771" s="60">
        <v>8463.941947082867</v>
      </c>
      <c r="D771" s="60">
        <v>9748.7272622639393</v>
      </c>
      <c r="E771" s="60">
        <v>66825.303505239935</v>
      </c>
      <c r="F771" s="60">
        <v>19821.642479912291</v>
      </c>
      <c r="G771" s="60">
        <v>9395.0866360073469</v>
      </c>
      <c r="H771" s="60">
        <v>47260.954831543648</v>
      </c>
      <c r="I771" s="60">
        <v>41301.942147041489</v>
      </c>
      <c r="J771" s="60">
        <v>17146.223483328831</v>
      </c>
      <c r="K771" s="60">
        <v>738</v>
      </c>
      <c r="L771" s="60">
        <v>38169.830165153755</v>
      </c>
      <c r="M771" s="60">
        <v>1939</v>
      </c>
      <c r="N771" s="60">
        <v>1424.2131997801678</v>
      </c>
      <c r="O771" s="60">
        <v>3057.4698265978836</v>
      </c>
      <c r="P771" s="60">
        <v>15314.154750552516</v>
      </c>
      <c r="Q771" s="60">
        <v>37704.211825746301</v>
      </c>
      <c r="R771" s="60">
        <v>9113.0550299763836</v>
      </c>
      <c r="S771" s="60">
        <v>18456.410667499407</v>
      </c>
      <c r="T771" s="60">
        <v>5775.7514356446709</v>
      </c>
      <c r="U771" s="60">
        <v>15305.414025936685</v>
      </c>
      <c r="V771" s="60">
        <v>11809</v>
      </c>
      <c r="W771" s="60">
        <v>14355.759692061336</v>
      </c>
      <c r="X771" s="60">
        <v>567</v>
      </c>
      <c r="Y771" s="60">
        <v>43008.830010741171</v>
      </c>
      <c r="Z771" s="60">
        <v>59120.061444813109</v>
      </c>
      <c r="AA771" s="60">
        <v>21171.061311926045</v>
      </c>
      <c r="AB771" s="60">
        <v>11731.294597488408</v>
      </c>
      <c r="AC771" s="60">
        <v>2821.8762275506469</v>
      </c>
      <c r="AD771" s="60">
        <v>2590.7100654527721</v>
      </c>
      <c r="AE771" s="60">
        <v>756.90599748774639</v>
      </c>
      <c r="AF771" s="60">
        <v>6140.1865990054503</v>
      </c>
      <c r="AG771" s="60">
        <v>12633.481540068431</v>
      </c>
      <c r="AH771" s="60">
        <v>1619</v>
      </c>
      <c r="AI771" s="60">
        <v>6234</v>
      </c>
      <c r="AJ771" s="60">
        <v>12952.746484152802</v>
      </c>
      <c r="AK771" s="60">
        <v>25237.068996737788</v>
      </c>
      <c r="AL771" s="60">
        <v>7379</v>
      </c>
      <c r="AM771" s="60">
        <v>24281.811791416196</v>
      </c>
      <c r="AN771" s="60">
        <v>26467.62843467866</v>
      </c>
      <c r="AO771" s="60">
        <v>43359.136506232717</v>
      </c>
      <c r="AP771" s="60">
        <v>2724</v>
      </c>
      <c r="AQ771" s="60">
        <v>9145</v>
      </c>
      <c r="AR771" s="60">
        <v>43743.609328581682</v>
      </c>
      <c r="AS771" s="60">
        <v>12290.142145664599</v>
      </c>
      <c r="AT771" s="60">
        <v>13508.26444943762</v>
      </c>
      <c r="AU771" s="60">
        <v>10761.350509926448</v>
      </c>
      <c r="AV771" s="60">
        <v>10871.144909874585</v>
      </c>
      <c r="AW771" s="60">
        <v>30327.451849054178</v>
      </c>
      <c r="AX771" s="60">
        <v>23204.110748860647</v>
      </c>
      <c r="AY771" s="60">
        <v>1385.1579124559821</v>
      </c>
      <c r="AZ771" s="60">
        <v>37203.145013812027</v>
      </c>
      <c r="BA771" s="60">
        <v>36647.217801302097</v>
      </c>
      <c r="BB771" s="60">
        <v>16964.446097748179</v>
      </c>
      <c r="BC771" s="60">
        <v>35660.557167038671</v>
      </c>
      <c r="BD771" s="60">
        <v>9856.67887601039</v>
      </c>
      <c r="BE771" s="60">
        <v>3621.6009278249753</v>
      </c>
      <c r="BF771" s="60">
        <v>1421</v>
      </c>
      <c r="BG771" s="60">
        <v>1767</v>
      </c>
      <c r="BH771" s="60">
        <v>1378</v>
      </c>
      <c r="BI771" s="60">
        <v>43209</v>
      </c>
      <c r="BJ771" s="60">
        <v>22335.270364176395</v>
      </c>
      <c r="BK771" s="60">
        <v>6813.4116056826042</v>
      </c>
      <c r="BL771" s="60">
        <v>45997.888813593963</v>
      </c>
      <c r="BM771" s="60">
        <v>4561</v>
      </c>
      <c r="BN771" s="60">
        <v>19402.938024373812</v>
      </c>
      <c r="BO771" s="60">
        <v>1722</v>
      </c>
      <c r="BP771" s="60">
        <v>21163.564092773035</v>
      </c>
      <c r="BQ771" s="60">
        <v>9676.1472412461444</v>
      </c>
      <c r="BR771" s="60">
        <v>5224.1447266881814</v>
      </c>
      <c r="BS771" s="60">
        <v>48181.235981012556</v>
      </c>
      <c r="BT771" s="60">
        <v>16842.896925218112</v>
      </c>
      <c r="BU771" s="60">
        <v>12877.204591609185</v>
      </c>
      <c r="BV771" s="60">
        <v>38245.497349293546</v>
      </c>
      <c r="BW771" s="60">
        <v>30316.601574343185</v>
      </c>
      <c r="BX771" s="60">
        <v>33317.244125039382</v>
      </c>
      <c r="BY771" s="60">
        <v>7147.5338057989502</v>
      </c>
      <c r="BZ771" s="60">
        <v>10834.426020005507</v>
      </c>
      <c r="CA771" s="60">
        <v>36312.346515818928</v>
      </c>
      <c r="CB771" s="60">
        <v>23110.025408993835</v>
      </c>
      <c r="CC771" s="60">
        <v>2786.1372064414063</v>
      </c>
      <c r="CD771" s="60">
        <v>4509.7515015072931</v>
      </c>
      <c r="CE771" s="60">
        <v>2813.6703885181205</v>
      </c>
      <c r="CF771" s="60">
        <v>33711.65548677562</v>
      </c>
      <c r="CG771" s="60">
        <v>80098.638377760959</v>
      </c>
      <c r="CH771" s="60">
        <v>4961</v>
      </c>
      <c r="CI771" s="60">
        <v>15145.569358256791</v>
      </c>
      <c r="CJ771" s="60">
        <v>900</v>
      </c>
      <c r="CK771" s="60">
        <v>20190.090227968107</v>
      </c>
      <c r="CL771" s="60">
        <v>10037</v>
      </c>
      <c r="CM771" s="60">
        <v>9898.5233663713552</v>
      </c>
      <c r="CN771" s="60">
        <v>2559</v>
      </c>
      <c r="CO771" s="60">
        <v>22285.684320715773</v>
      </c>
      <c r="CP771" s="60">
        <v>53973.394351536532</v>
      </c>
      <c r="CQ771" s="60">
        <v>20581.917289477988</v>
      </c>
      <c r="CR771" s="60">
        <v>7599.724309025034</v>
      </c>
      <c r="CS771" s="60">
        <v>5414.350535415374</v>
      </c>
      <c r="CT771" s="60">
        <v>1345.350945044516</v>
      </c>
      <c r="CU771" s="61">
        <v>15614.78168757982</v>
      </c>
      <c r="CV771" s="60">
        <v>11568.168643775136</v>
      </c>
      <c r="CW771" s="60">
        <v>1444.1879018316149</v>
      </c>
      <c r="CX771" s="60">
        <v>25611.121423740409</v>
      </c>
      <c r="CY771" s="60">
        <v>4371.0027364622974</v>
      </c>
      <c r="CZ771" s="60">
        <v>16064</v>
      </c>
      <c r="DA771" s="60">
        <v>11545</v>
      </c>
      <c r="DB771" s="60">
        <v>1003.728694676223</v>
      </c>
      <c r="DC771" s="60">
        <v>3319</v>
      </c>
      <c r="DD771" s="60">
        <v>17555.554165873356</v>
      </c>
      <c r="DE771" s="60">
        <v>1112.7039040025431</v>
      </c>
      <c r="DF771" s="60">
        <v>20819.163319335446</v>
      </c>
      <c r="DG771" s="60">
        <v>8788.8747227223339</v>
      </c>
      <c r="DH771" s="60">
        <v>861.01560562673103</v>
      </c>
      <c r="DI771" s="60">
        <v>5356.3886564568675</v>
      </c>
      <c r="DJ771" s="60">
        <v>4527</v>
      </c>
      <c r="DK771" s="60">
        <v>43782.968262272545</v>
      </c>
      <c r="DL771" s="60">
        <v>81564.293750286597</v>
      </c>
      <c r="DM771" s="60">
        <v>2316</v>
      </c>
      <c r="DN771" s="60">
        <v>33109.261296659861</v>
      </c>
      <c r="DO771" s="60">
        <v>48900.756665078326</v>
      </c>
      <c r="DP771" s="60">
        <v>4638.1618545935771</v>
      </c>
      <c r="DQ771" s="60">
        <v>18979</v>
      </c>
      <c r="DR771" s="60">
        <v>11173.43797592101</v>
      </c>
      <c r="DS771" s="60">
        <v>6465.517991009674</v>
      </c>
      <c r="DT771" s="60">
        <v>22378.30419480347</v>
      </c>
      <c r="DU771" s="60">
        <v>34736</v>
      </c>
      <c r="DV771" s="60">
        <v>1781.3008453449445</v>
      </c>
      <c r="DW771" s="60">
        <v>24119.960836086902</v>
      </c>
      <c r="DX771" s="60">
        <v>7735.5647335851372</v>
      </c>
      <c r="DY771" s="60">
        <v>5054</v>
      </c>
      <c r="DZ771" s="60">
        <v>155657.12776683117</v>
      </c>
      <c r="EA771" s="60">
        <v>17691.442894540312</v>
      </c>
      <c r="EB771" s="60">
        <v>24389.973587903314</v>
      </c>
      <c r="EC771" s="60">
        <v>1552.4253481053033</v>
      </c>
      <c r="ED771" s="60">
        <v>50021.11997734756</v>
      </c>
      <c r="EE771" s="60">
        <v>2973.4576224664247</v>
      </c>
      <c r="EF771" s="60">
        <v>2127.3863949429815</v>
      </c>
      <c r="EG771" s="60">
        <v>64821.927614626198</v>
      </c>
      <c r="EH771" s="60">
        <v>1965</v>
      </c>
      <c r="EI771" s="60">
        <v>7845</v>
      </c>
      <c r="EJ771" s="60">
        <v>12860.450783178694</v>
      </c>
      <c r="EK771" s="60">
        <v>3314</v>
      </c>
      <c r="EL771" s="60">
        <v>18324.270427512714</v>
      </c>
      <c r="EM771" s="60">
        <v>22860.525289030276</v>
      </c>
      <c r="EN771" s="60">
        <v>24975.362422209386</v>
      </c>
      <c r="EO771" s="60">
        <v>41661.806562395221</v>
      </c>
      <c r="EP771" s="60">
        <v>7805</v>
      </c>
      <c r="EQ771" s="60">
        <v>23036</v>
      </c>
      <c r="ER771" s="60">
        <v>3487.6809823836047</v>
      </c>
      <c r="ES771" s="60">
        <v>1776.0920830641928</v>
      </c>
      <c r="ET771" s="60">
        <v>1292</v>
      </c>
      <c r="EU771" s="60">
        <v>14504.183137305956</v>
      </c>
      <c r="EV771" s="60">
        <v>3464.2069410303793</v>
      </c>
      <c r="EW771" s="60">
        <v>17080.462210519865</v>
      </c>
      <c r="EX771" s="60">
        <v>31976.95357984833</v>
      </c>
      <c r="EY771" s="60">
        <v>10881.510450057782</v>
      </c>
      <c r="EZ771" s="60">
        <v>19855.717636344623</v>
      </c>
      <c r="FA771" s="60">
        <v>40140.730537687625</v>
      </c>
      <c r="FB771" s="60">
        <v>2353.3415737859964</v>
      </c>
      <c r="FC771" s="60">
        <v>1895.464405554264</v>
      </c>
      <c r="FD771" s="60">
        <v>10405.389314437634</v>
      </c>
      <c r="FE771" s="60">
        <v>18553.332642626025</v>
      </c>
      <c r="FF771" s="60">
        <v>51010.79810347045</v>
      </c>
      <c r="FG771" s="60">
        <v>8340.9881831005496</v>
      </c>
      <c r="FH771" s="60">
        <v>18484.233988743432</v>
      </c>
      <c r="FI771" s="60">
        <v>5199.7790307947325</v>
      </c>
      <c r="FJ771" s="60">
        <v>4139.8231754245317</v>
      </c>
      <c r="FK771" s="60">
        <v>14500</v>
      </c>
      <c r="FL771" s="60">
        <v>12048.068706129014</v>
      </c>
      <c r="FM771" s="60">
        <v>3409.3138438959299</v>
      </c>
      <c r="FN771" s="60">
        <v>1766.3789287961536</v>
      </c>
    </row>
    <row r="772" spans="1:170" ht="15.6" x14ac:dyDescent="0.3">
      <c r="A772" s="56">
        <v>2014</v>
      </c>
      <c r="B772" s="60">
        <v>2022</v>
      </c>
      <c r="C772" s="60">
        <v>8548.2928220319463</v>
      </c>
      <c r="D772" s="60">
        <v>9942.2761153728316</v>
      </c>
      <c r="E772" s="60">
        <v>67791.386928441061</v>
      </c>
      <c r="F772" s="60">
        <v>19112.232900023071</v>
      </c>
      <c r="G772" s="60">
        <v>9745.1355872305885</v>
      </c>
      <c r="H772" s="60">
        <v>47753.845776566122</v>
      </c>
      <c r="I772" s="60">
        <v>41250.50597395657</v>
      </c>
      <c r="J772" s="60">
        <v>17451.100423718599</v>
      </c>
      <c r="K772" s="60">
        <v>748</v>
      </c>
      <c r="L772" s="60">
        <v>38599.42407791561</v>
      </c>
      <c r="M772" s="60">
        <v>2008</v>
      </c>
      <c r="N772" s="60">
        <v>1443.2962589266474</v>
      </c>
      <c r="O772" s="60">
        <v>3216.8923341097284</v>
      </c>
      <c r="P772" s="60">
        <v>15550.345646997524</v>
      </c>
      <c r="Q772" s="60">
        <v>38364.829470910976</v>
      </c>
      <c r="R772" s="60">
        <v>9228.81794432688</v>
      </c>
      <c r="S772" s="60">
        <v>18805.178759987022</v>
      </c>
      <c r="T772" s="60">
        <v>5988.2775473152124</v>
      </c>
      <c r="U772" s="60">
        <v>15251.889609739119</v>
      </c>
      <c r="V772" s="60">
        <v>11780</v>
      </c>
      <c r="W772" s="60">
        <v>14929.677419847656</v>
      </c>
      <c r="X772" s="60">
        <v>561</v>
      </c>
      <c r="Y772" s="60">
        <v>43800.63917397715</v>
      </c>
      <c r="Z772" s="60">
        <v>59775.539272192611</v>
      </c>
      <c r="AA772" s="60">
        <v>21337.759460089786</v>
      </c>
      <c r="AB772" s="60">
        <v>12515.198304795971</v>
      </c>
      <c r="AC772" s="60">
        <v>2995.1501190952872</v>
      </c>
      <c r="AD772" s="60">
        <v>2657.4030077562184</v>
      </c>
      <c r="AE772" s="60">
        <v>784.55930931536204</v>
      </c>
      <c r="AF772" s="60">
        <v>6428.4960670394166</v>
      </c>
      <c r="AG772" s="60">
        <v>12981.56496608596</v>
      </c>
      <c r="AH772" s="60">
        <v>1647</v>
      </c>
      <c r="AI772" s="60">
        <v>6262</v>
      </c>
      <c r="AJ772" s="60">
        <v>13241.992080830492</v>
      </c>
      <c r="AK772" s="60">
        <v>25808.537208406371</v>
      </c>
      <c r="AL772" s="60">
        <v>7628</v>
      </c>
      <c r="AM772" s="60">
        <v>24114.586180550479</v>
      </c>
      <c r="AN772" s="60">
        <v>27030.189743937062</v>
      </c>
      <c r="AO772" s="60">
        <v>44132.75624401914</v>
      </c>
      <c r="AP772" s="60">
        <v>2823</v>
      </c>
      <c r="AQ772" s="60">
        <v>9507</v>
      </c>
      <c r="AR772" s="60">
        <v>44215.633761224257</v>
      </c>
      <c r="AS772" s="60">
        <v>13011.521729436818</v>
      </c>
      <c r="AT772" s="60">
        <v>13760.383790079821</v>
      </c>
      <c r="AU772" s="60">
        <v>11016.160646700579</v>
      </c>
      <c r="AV772" s="60">
        <v>11135.727124261874</v>
      </c>
      <c r="AW772" s="60">
        <v>30842.182876356037</v>
      </c>
      <c r="AX772" s="60">
        <v>23982.827576000651</v>
      </c>
      <c r="AY772" s="60">
        <v>1488.9333469822898</v>
      </c>
      <c r="AZ772" s="60">
        <v>36907.922409437728</v>
      </c>
      <c r="BA772" s="60">
        <v>36818.539470842486</v>
      </c>
      <c r="BB772" s="60">
        <v>17098.142681877256</v>
      </c>
      <c r="BC772" s="60">
        <v>36521.861164607042</v>
      </c>
      <c r="BD772" s="60">
        <v>10307.603086432069</v>
      </c>
      <c r="BE772" s="60">
        <v>3627.8382692928258</v>
      </c>
      <c r="BF772" s="60">
        <v>1399</v>
      </c>
      <c r="BG772" s="60">
        <v>1743</v>
      </c>
      <c r="BH772" s="60">
        <v>1355</v>
      </c>
      <c r="BI772" s="60">
        <v>41907</v>
      </c>
      <c r="BJ772" s="60">
        <v>22591.596909369513</v>
      </c>
      <c r="BK772" s="60">
        <v>6978.1058429041504</v>
      </c>
      <c r="BL772" s="60">
        <v>46941.584477114244</v>
      </c>
      <c r="BM772" s="60">
        <v>4620</v>
      </c>
      <c r="BN772" s="60">
        <v>19403.594662468131</v>
      </c>
      <c r="BO772" s="60">
        <v>1749</v>
      </c>
      <c r="BP772" s="60">
        <v>22118.750048199548</v>
      </c>
      <c r="BQ772" s="60">
        <v>10050.716853723687</v>
      </c>
      <c r="BR772" s="60">
        <v>5524.1145835964153</v>
      </c>
      <c r="BS772" s="60">
        <v>50732.345955199584</v>
      </c>
      <c r="BT772" s="60">
        <v>17449.937473101483</v>
      </c>
      <c r="BU772" s="60">
        <v>12559.503483328872</v>
      </c>
      <c r="BV772" s="60">
        <v>38463.028443709096</v>
      </c>
      <c r="BW772" s="60">
        <v>30906.148225450244</v>
      </c>
      <c r="BX772" s="60">
        <v>33310.705029999051</v>
      </c>
      <c r="BY772" s="60">
        <v>7198.4302897749139</v>
      </c>
      <c r="BZ772" s="60">
        <v>9765.8106966658142</v>
      </c>
      <c r="CA772" s="60">
        <v>36440.215400320099</v>
      </c>
      <c r="CB772" s="60">
        <v>23819.74787260592</v>
      </c>
      <c r="CC772" s="60">
        <v>2852.9330164624362</v>
      </c>
      <c r="CD772" s="60">
        <v>4644.3261350230423</v>
      </c>
      <c r="CE772" s="60">
        <v>2982.7285853749599</v>
      </c>
      <c r="CF772" s="60">
        <v>34573.088412343772</v>
      </c>
      <c r="CG772" s="60">
        <v>79103.417178254822</v>
      </c>
      <c r="CH772" s="60">
        <v>5251</v>
      </c>
      <c r="CI772" s="60">
        <v>13586.273768366233</v>
      </c>
      <c r="CJ772" s="60">
        <v>884</v>
      </c>
      <c r="CK772" s="60">
        <v>15154.098245791236</v>
      </c>
      <c r="CL772" s="60">
        <v>10035</v>
      </c>
      <c r="CM772" s="60">
        <v>10437.810557761173</v>
      </c>
      <c r="CN772" s="60">
        <v>2644</v>
      </c>
      <c r="CO772" s="60">
        <v>23273.172142362593</v>
      </c>
      <c r="CP772" s="60">
        <v>54100.086383492169</v>
      </c>
      <c r="CQ772" s="60">
        <v>21168.536000066881</v>
      </c>
      <c r="CR772" s="60">
        <v>7714.6318882359783</v>
      </c>
      <c r="CS772" s="60">
        <v>5744.2517798202716</v>
      </c>
      <c r="CT772" s="60">
        <v>1354.1408001073978</v>
      </c>
      <c r="CU772" s="61">
        <v>15883.876915366996</v>
      </c>
      <c r="CV772" s="60">
        <v>11968.066277744645</v>
      </c>
      <c r="CW772" s="60">
        <v>1505.6677272326094</v>
      </c>
      <c r="CX772" s="60">
        <v>27007.890967294632</v>
      </c>
      <c r="CY772" s="60">
        <v>4684.6431220072964</v>
      </c>
      <c r="CZ772" s="60">
        <v>16437</v>
      </c>
      <c r="DA772" s="60">
        <v>12283</v>
      </c>
      <c r="DB772" s="60">
        <v>1049.1934887179698</v>
      </c>
      <c r="DC772" s="60">
        <v>3459</v>
      </c>
      <c r="DD772" s="60">
        <v>18192.18747429924</v>
      </c>
      <c r="DE772" s="60">
        <v>1142.9806596280062</v>
      </c>
      <c r="DF772" s="60">
        <v>21769.005866699557</v>
      </c>
      <c r="DG772" s="60">
        <v>9134.8546584386713</v>
      </c>
      <c r="DH772" s="60">
        <v>884.34576840034481</v>
      </c>
      <c r="DI772" s="60">
        <v>5550.7269752146685</v>
      </c>
      <c r="DJ772" s="60">
        <v>4685</v>
      </c>
      <c r="DK772" s="60">
        <v>44245.558917010349</v>
      </c>
      <c r="DL772" s="60">
        <v>82311.32497785415</v>
      </c>
      <c r="DM772" s="60">
        <v>2421</v>
      </c>
      <c r="DN772" s="60">
        <v>33591.320211665188</v>
      </c>
      <c r="DO772" s="60">
        <v>48528.410446935501</v>
      </c>
      <c r="DP772" s="60">
        <v>4750.8781699193805</v>
      </c>
      <c r="DQ772" s="60">
        <v>19855</v>
      </c>
      <c r="DR772" s="60">
        <v>11389.862201766016</v>
      </c>
      <c r="DS772" s="60">
        <v>6760.7628225891731</v>
      </c>
      <c r="DT772" s="60">
        <v>23247.818065245701</v>
      </c>
      <c r="DU772" s="60">
        <v>34787</v>
      </c>
      <c r="DV772" s="60">
        <v>1791.3436400976298</v>
      </c>
      <c r="DW772" s="60">
        <v>24442.386247150665</v>
      </c>
      <c r="DX772" s="60">
        <v>8047.5934731628913</v>
      </c>
      <c r="DY772" s="60">
        <v>4939</v>
      </c>
      <c r="DZ772" s="60">
        <v>157712.90912789595</v>
      </c>
      <c r="EA772" s="60">
        <v>18487.259650786378</v>
      </c>
      <c r="EB772" s="60">
        <v>24135.03574084397</v>
      </c>
      <c r="EC772" s="60">
        <v>1601.3937994861476</v>
      </c>
      <c r="ED772" s="60">
        <v>50790.990465829622</v>
      </c>
      <c r="EE772" s="60">
        <v>3031.0373827463864</v>
      </c>
      <c r="EF772" s="60">
        <v>2191.9766324820562</v>
      </c>
      <c r="EG772" s="60">
        <v>66498.555749056861</v>
      </c>
      <c r="EH772" s="60">
        <v>2007</v>
      </c>
      <c r="EI772" s="60">
        <v>7935</v>
      </c>
      <c r="EJ772" s="60">
        <v>12717.726229595755</v>
      </c>
      <c r="EK772" s="60">
        <v>3474</v>
      </c>
      <c r="EL772" s="60">
        <v>18281.468740971137</v>
      </c>
      <c r="EM772" s="60">
        <v>23453.040700112218</v>
      </c>
      <c r="EN772" s="60">
        <v>25638.66031616144</v>
      </c>
      <c r="EO772" s="60">
        <v>42346.837382080019</v>
      </c>
      <c r="EP772" s="60">
        <v>7927</v>
      </c>
      <c r="EQ772" s="60">
        <v>24250</v>
      </c>
      <c r="ER772" s="60">
        <v>3384.4144001438781</v>
      </c>
      <c r="ES772" s="60">
        <v>1829.8346590192491</v>
      </c>
      <c r="ET772" s="60">
        <v>1334</v>
      </c>
      <c r="EU772" s="60">
        <v>14571.971044652584</v>
      </c>
      <c r="EV772" s="60">
        <v>3631.8794165083309</v>
      </c>
      <c r="EW772" s="60">
        <v>17536.765506410498</v>
      </c>
      <c r="EX772" s="60">
        <v>32878.202467433708</v>
      </c>
      <c r="EY772" s="60">
        <v>11084.781395957822</v>
      </c>
      <c r="EZ772" s="60">
        <v>20557.401315525167</v>
      </c>
      <c r="FA772" s="60">
        <v>41930.839322568136</v>
      </c>
      <c r="FB772" s="60">
        <v>2436.4563666772146</v>
      </c>
      <c r="FC772" s="60">
        <v>1941.1904393613549</v>
      </c>
      <c r="FD772" s="60">
        <v>9817.4593938419839</v>
      </c>
      <c r="FE772" s="60">
        <v>19104.313211884099</v>
      </c>
      <c r="FF772" s="60">
        <v>51796.619217808358</v>
      </c>
      <c r="FG772" s="60">
        <v>8831.601152916568</v>
      </c>
      <c r="FH772" s="60">
        <v>17579.223347306317</v>
      </c>
      <c r="FI772" s="60">
        <v>5465.4835825131258</v>
      </c>
      <c r="FJ772" s="60">
        <v>4019.3998587474753</v>
      </c>
      <c r="FK772" s="60">
        <v>14627</v>
      </c>
      <c r="FL772" s="60">
        <v>12034.149275332169</v>
      </c>
      <c r="FM772" s="60">
        <v>3461.0899810668607</v>
      </c>
      <c r="FN772" s="60">
        <v>1789.0047733469328</v>
      </c>
    </row>
    <row r="773" spans="1:170" ht="15.6" x14ac:dyDescent="0.3">
      <c r="A773" s="56">
        <v>2015</v>
      </c>
      <c r="B773" s="60">
        <v>1928</v>
      </c>
      <c r="C773" s="60">
        <v>8319.567355048026</v>
      </c>
      <c r="D773" s="60">
        <v>10192.529179769423</v>
      </c>
      <c r="E773" s="60">
        <v>71319.606112680034</v>
      </c>
      <c r="F773" s="60">
        <v>19423.666977703655</v>
      </c>
      <c r="G773" s="60">
        <v>10076.35190972202</v>
      </c>
      <c r="H773" s="60">
        <v>48145.530999290473</v>
      </c>
      <c r="I773" s="60">
        <v>41255.716664784653</v>
      </c>
      <c r="J773" s="60">
        <v>17463.757386625941</v>
      </c>
      <c r="K773" s="60">
        <v>694</v>
      </c>
      <c r="L773" s="60">
        <v>39160.323028136627</v>
      </c>
      <c r="M773" s="60">
        <v>2055</v>
      </c>
      <c r="N773" s="60">
        <v>1456.9302901374822</v>
      </c>
      <c r="O773" s="60">
        <v>3402.3213512440807</v>
      </c>
      <c r="P773" s="60">
        <v>16186.40946316018</v>
      </c>
      <c r="Q773" s="60">
        <v>38369.659892228839</v>
      </c>
      <c r="R773" s="60">
        <v>9639.4776490434724</v>
      </c>
      <c r="S773" s="60">
        <v>18122.864046120045</v>
      </c>
      <c r="T773" s="60">
        <v>6176.2670556378698</v>
      </c>
      <c r="U773" s="60">
        <v>14583.981967466183</v>
      </c>
      <c r="V773" s="60">
        <v>11849</v>
      </c>
      <c r="W773" s="60">
        <v>13980.036370330421</v>
      </c>
      <c r="X773" s="60">
        <v>576</v>
      </c>
      <c r="Y773" s="60">
        <v>43761.527090363983</v>
      </c>
      <c r="Z773" s="60">
        <v>60070.865392992928</v>
      </c>
      <c r="AA773" s="60">
        <v>21574.017786960801</v>
      </c>
      <c r="AB773" s="60">
        <v>13325.431748191117</v>
      </c>
      <c r="AC773" s="60">
        <v>3182.1076827529632</v>
      </c>
      <c r="AD773" s="60">
        <v>2718.3054305421342</v>
      </c>
      <c r="AE773" s="60">
        <v>806.76946647582179</v>
      </c>
      <c r="AF773" s="60">
        <v>6079.4574894057214</v>
      </c>
      <c r="AG773" s="60">
        <v>13237.290998867446</v>
      </c>
      <c r="AH773" s="60">
        <v>1696</v>
      </c>
      <c r="AI773" s="60">
        <v>6266</v>
      </c>
      <c r="AJ773" s="60">
        <v>13557.923026599548</v>
      </c>
      <c r="AK773" s="60">
        <v>27144.948728160303</v>
      </c>
      <c r="AL773" s="60">
        <v>7889</v>
      </c>
      <c r="AM773" s="60">
        <v>25081.502986938591</v>
      </c>
      <c r="AN773" s="60">
        <v>28437.602968494746</v>
      </c>
      <c r="AO773" s="60">
        <v>44405.166715881503</v>
      </c>
      <c r="AP773" s="60">
        <v>2941</v>
      </c>
      <c r="AQ773" s="60">
        <v>9319</v>
      </c>
      <c r="AR773" s="60">
        <v>44940.887673488316</v>
      </c>
      <c r="AS773" s="60">
        <v>13765.118895315249</v>
      </c>
      <c r="AT773" s="60">
        <v>14007.893506456534</v>
      </c>
      <c r="AU773" s="60">
        <v>10878.765277324404</v>
      </c>
      <c r="AV773" s="60">
        <v>11312.847990951546</v>
      </c>
      <c r="AW773" s="60">
        <v>32057.098255641897</v>
      </c>
      <c r="AX773" s="60">
        <v>24473.659899480739</v>
      </c>
      <c r="AY773" s="60">
        <v>1601.2637835740684</v>
      </c>
      <c r="AZ773" s="60">
        <v>36986.698464437752</v>
      </c>
      <c r="BA773" s="60">
        <v>37077.889695610807</v>
      </c>
      <c r="BB773" s="60">
        <v>17179.999279600695</v>
      </c>
      <c r="BC773" s="60">
        <v>37101.224938474043</v>
      </c>
      <c r="BD773" s="60">
        <v>10629.593978290002</v>
      </c>
      <c r="BE773" s="60">
        <v>3610.6459671994958</v>
      </c>
      <c r="BF773" s="60">
        <v>1364</v>
      </c>
      <c r="BG773" s="60">
        <v>1786</v>
      </c>
      <c r="BH773" s="60">
        <v>1393</v>
      </c>
      <c r="BI773" s="60">
        <v>37822</v>
      </c>
      <c r="BJ773" s="60">
        <v>22696.202299403438</v>
      </c>
      <c r="BK773" s="60">
        <v>7126.9925285607142</v>
      </c>
      <c r="BL773" s="60">
        <v>47653.696401574525</v>
      </c>
      <c r="BM773" s="60">
        <v>4706</v>
      </c>
      <c r="BN773" s="60">
        <v>20025.753464687557</v>
      </c>
      <c r="BO773" s="60">
        <v>1742</v>
      </c>
      <c r="BP773" s="60">
        <v>22993.375076317971</v>
      </c>
      <c r="BQ773" s="60">
        <v>10432.304791167709</v>
      </c>
      <c r="BR773" s="60">
        <v>5869.8465318692479</v>
      </c>
      <c r="BS773" s="60">
        <v>53196.599376056205</v>
      </c>
      <c r="BT773" s="60">
        <v>16922.88101385683</v>
      </c>
      <c r="BU773" s="60">
        <v>12574.507434070307</v>
      </c>
      <c r="BV773" s="60">
        <v>39756.527127422189</v>
      </c>
      <c r="BW773" s="60">
        <v>31050.407946928681</v>
      </c>
      <c r="BX773" s="60">
        <v>33620.740853747433</v>
      </c>
      <c r="BY773" s="60">
        <v>7268.2311833662607</v>
      </c>
      <c r="BZ773" s="60">
        <v>9307.2480978503336</v>
      </c>
      <c r="CA773" s="60">
        <v>37053.174046739085</v>
      </c>
      <c r="CB773" s="60">
        <v>23782.561755175571</v>
      </c>
      <c r="CC773" s="60">
        <v>2921.342653418094</v>
      </c>
      <c r="CD773" s="60">
        <v>4772.7598979719023</v>
      </c>
      <c r="CE773" s="60">
        <v>3149.8741664985819</v>
      </c>
      <c r="CF773" s="60">
        <v>35357.519862797279</v>
      </c>
      <c r="CG773" s="60">
        <v>78261.198271063884</v>
      </c>
      <c r="CH773" s="60">
        <v>5559</v>
      </c>
      <c r="CI773" s="60">
        <v>12982.721189076505</v>
      </c>
      <c r="CJ773" s="60">
        <v>865</v>
      </c>
      <c r="CK773" s="60">
        <v>14720.547614873803</v>
      </c>
      <c r="CL773" s="60">
        <v>10185</v>
      </c>
      <c r="CM773" s="60">
        <v>10784.184599999484</v>
      </c>
      <c r="CN773" s="60">
        <v>2710</v>
      </c>
      <c r="CO773" s="60">
        <v>23968.847156078493</v>
      </c>
      <c r="CP773" s="60">
        <v>54251.448019240059</v>
      </c>
      <c r="CQ773" s="60">
        <v>22179.420213778216</v>
      </c>
      <c r="CR773" s="60">
        <v>7959.5277682139003</v>
      </c>
      <c r="CS773" s="60">
        <v>5784.4916794792316</v>
      </c>
      <c r="CT773" s="60">
        <v>1360.7545006851938</v>
      </c>
      <c r="CU773" s="61">
        <v>16235.004341326458</v>
      </c>
      <c r="CV773" s="60">
        <v>12412.940670794598</v>
      </c>
      <c r="CW773" s="60">
        <v>1555.8045686645121</v>
      </c>
      <c r="CX773" s="60">
        <v>28906.481127125451</v>
      </c>
      <c r="CY773" s="60">
        <v>4984.6688323867666</v>
      </c>
      <c r="CZ773" s="60">
        <v>17249</v>
      </c>
      <c r="DA773" s="60">
        <v>12398</v>
      </c>
      <c r="DB773" s="60">
        <v>1090.3977532633162</v>
      </c>
      <c r="DC773" s="60">
        <v>3424</v>
      </c>
      <c r="DD773" s="60">
        <v>18828.000901176238</v>
      </c>
      <c r="DE773" s="60">
        <v>1144.3241294161178</v>
      </c>
      <c r="DF773" s="60">
        <v>22550.342178056741</v>
      </c>
      <c r="DG773" s="60">
        <v>9333.5827939851715</v>
      </c>
      <c r="DH773" s="60">
        <v>888.36849666723685</v>
      </c>
      <c r="DI773" s="60">
        <v>5558.0256674623206</v>
      </c>
      <c r="DJ773" s="60">
        <v>4866</v>
      </c>
      <c r="DK773" s="60">
        <v>44912.665233009604</v>
      </c>
      <c r="DL773" s="60">
        <v>82983.995235084338</v>
      </c>
      <c r="DM773" s="60">
        <v>2455</v>
      </c>
      <c r="DN773" s="60">
        <v>34248.477201102927</v>
      </c>
      <c r="DO773" s="60">
        <v>49926.876575048998</v>
      </c>
      <c r="DP773" s="60">
        <v>4889.9149990737023</v>
      </c>
      <c r="DQ773" s="60">
        <v>20723</v>
      </c>
      <c r="DR773" s="60">
        <v>11713.570189017371</v>
      </c>
      <c r="DS773" s="60">
        <v>7070.4757890023684</v>
      </c>
      <c r="DT773" s="60">
        <v>24285.1415102141</v>
      </c>
      <c r="DU773" s="60">
        <v>35384</v>
      </c>
      <c r="DV773" s="60">
        <v>1762.5166753384246</v>
      </c>
      <c r="DW773" s="60">
        <v>24983.702146500676</v>
      </c>
      <c r="DX773" s="60">
        <v>8188.4036187354968</v>
      </c>
      <c r="DY773" s="60">
        <v>5003</v>
      </c>
      <c r="DZ773" s="60">
        <v>159800.18870866153</v>
      </c>
      <c r="EA773" s="60">
        <v>19162.186510669759</v>
      </c>
      <c r="EB773" s="60">
        <v>23607.954048943615</v>
      </c>
      <c r="EC773" s="60">
        <v>1708.3466517492332</v>
      </c>
      <c r="ED773" s="60">
        <v>51941.598903461447</v>
      </c>
      <c r="EE773" s="60">
        <v>3087.5115855376976</v>
      </c>
      <c r="EF773" s="60">
        <v>2262.3123171521561</v>
      </c>
      <c r="EG773" s="60">
        <v>67673.941353245871</v>
      </c>
      <c r="EH773" s="60">
        <v>1563</v>
      </c>
      <c r="EI773" s="60">
        <v>8109</v>
      </c>
      <c r="EJ773" s="60">
        <v>13013.853795209632</v>
      </c>
      <c r="EK773" s="60">
        <v>3545</v>
      </c>
      <c r="EL773" s="60">
        <v>17920.439790863307</v>
      </c>
      <c r="EM773" s="60">
        <v>24647.71891500122</v>
      </c>
      <c r="EN773" s="60">
        <v>26186.248693955458</v>
      </c>
      <c r="EO773" s="60">
        <v>43782.457073897145</v>
      </c>
      <c r="EP773" s="60">
        <v>7969</v>
      </c>
      <c r="EQ773" s="60">
        <v>25690</v>
      </c>
      <c r="ER773" s="60">
        <v>3464.0376854206438</v>
      </c>
      <c r="ES773" s="60">
        <v>1802.3212001455686</v>
      </c>
      <c r="ET773" s="60">
        <v>1370</v>
      </c>
      <c r="EU773" s="60">
        <v>14960.908433814262</v>
      </c>
      <c r="EV773" s="60">
        <v>3784.3436078881805</v>
      </c>
      <c r="EW773" s="60">
        <v>17857.259909179658</v>
      </c>
      <c r="EX773" s="60">
        <v>32480.590636657547</v>
      </c>
      <c r="EY773" s="60">
        <v>11063.08092636137</v>
      </c>
      <c r="EZ773" s="60">
        <v>21519.330505726481</v>
      </c>
      <c r="FA773" s="60">
        <v>42438.460203902461</v>
      </c>
      <c r="FB773" s="60">
        <v>2505.9724287438949</v>
      </c>
      <c r="FC773" s="60">
        <v>2026.8051534141848</v>
      </c>
      <c r="FD773" s="60">
        <v>8959.1734991310022</v>
      </c>
      <c r="FE773" s="60">
        <v>19123.602932734615</v>
      </c>
      <c r="FF773" s="60">
        <v>52808.154135428966</v>
      </c>
      <c r="FG773" s="60">
        <v>9381.3468642144035</v>
      </c>
      <c r="FH773" s="60">
        <v>16333.082942876687</v>
      </c>
      <c r="FI773" s="60">
        <v>5776.4649682794206</v>
      </c>
      <c r="FJ773" s="60">
        <v>2820.6172211874282</v>
      </c>
      <c r="FK773" s="60">
        <v>14971</v>
      </c>
      <c r="FL773" s="60">
        <v>12009.910456869906</v>
      </c>
      <c r="FM773" s="60">
        <v>3454.3527073183586</v>
      </c>
      <c r="FN773" s="60">
        <v>1798.7871864555148</v>
      </c>
    </row>
    <row r="774" spans="1:170" ht="15.6" x14ac:dyDescent="0.3">
      <c r="A774" s="56">
        <v>2016</v>
      </c>
      <c r="B774" s="60">
        <v>1931.2438124834036</v>
      </c>
      <c r="C774" s="60">
        <v>7819.1473030593916</v>
      </c>
      <c r="D774" s="60">
        <v>10547.255209677502</v>
      </c>
      <c r="E774" s="60">
        <v>74292.952042891309</v>
      </c>
      <c r="F774" s="60">
        <v>18819.642886952533</v>
      </c>
      <c r="G774" s="60">
        <v>10113.050506422302</v>
      </c>
      <c r="H774" s="60">
        <v>48675.135328357836</v>
      </c>
      <c r="I774" s="60">
        <v>41545.498702256678</v>
      </c>
      <c r="J774" s="60">
        <v>16770.85049020451</v>
      </c>
      <c r="K774" s="60">
        <v>704.63502692007444</v>
      </c>
      <c r="L774" s="60">
        <v>39456.863372672771</v>
      </c>
      <c r="M774" s="60">
        <v>2061.9035813843857</v>
      </c>
      <c r="N774" s="60">
        <v>1500.0235020185057</v>
      </c>
      <c r="O774" s="60">
        <v>3598.5103388385191</v>
      </c>
      <c r="P774" s="60">
        <v>16795.823285005339</v>
      </c>
      <c r="Q774" s="60">
        <v>38805.390654848619</v>
      </c>
      <c r="R774" s="60">
        <v>9966.3659204859687</v>
      </c>
      <c r="S774" s="60">
        <v>17701.959316898497</v>
      </c>
      <c r="T774" s="60">
        <v>6337.7986129277524</v>
      </c>
      <c r="U774" s="60">
        <v>13990.646772827104</v>
      </c>
      <c r="V774" s="60">
        <v>12124.693618121464</v>
      </c>
      <c r="W774" s="60">
        <v>14752.188606549675</v>
      </c>
      <c r="X774" s="60">
        <v>592.92345161868582</v>
      </c>
      <c r="Y774" s="60">
        <v>43702.079598430872</v>
      </c>
      <c r="Z774" s="60">
        <v>60647.640259323161</v>
      </c>
      <c r="AA774" s="60">
        <v>21715.713791676244</v>
      </c>
      <c r="AB774" s="60">
        <v>14138.954637273522</v>
      </c>
      <c r="AC774" s="60">
        <v>3328.9795027085474</v>
      </c>
      <c r="AD774" s="60">
        <v>2758.0290075926746</v>
      </c>
      <c r="AE774" s="60">
        <v>783.03414454248275</v>
      </c>
      <c r="AF774" s="60">
        <v>5315.1701439808467</v>
      </c>
      <c r="AG774" s="60">
        <v>13367.445694441525</v>
      </c>
      <c r="AH774" s="60">
        <v>1705.7402718094625</v>
      </c>
      <c r="AI774" s="60">
        <v>6461.3506168836448</v>
      </c>
      <c r="AJ774" s="60">
        <v>13959.341886190665</v>
      </c>
      <c r="AK774" s="60">
        <v>27732.625710087515</v>
      </c>
      <c r="AL774" s="60">
        <v>7928.0498867679471</v>
      </c>
      <c r="AM774" s="60">
        <v>26607.555421689172</v>
      </c>
      <c r="AN774" s="60">
        <v>29097.504379879432</v>
      </c>
      <c r="AO774" s="60">
        <v>45030.468261666778</v>
      </c>
      <c r="AP774" s="60">
        <v>3084.5424532242337</v>
      </c>
      <c r="AQ774" s="60">
        <v>9567.2513833684061</v>
      </c>
      <c r="AR774" s="60">
        <v>46018.983403802253</v>
      </c>
      <c r="AS774" s="60">
        <v>14530.099909490285</v>
      </c>
      <c r="AT774" s="60">
        <v>14198.272761200371</v>
      </c>
      <c r="AU774" s="60">
        <v>10603.805877018236</v>
      </c>
      <c r="AV774" s="60">
        <v>11458.447735785956</v>
      </c>
      <c r="AW774" s="60">
        <v>33002.674347079534</v>
      </c>
      <c r="AX774" s="60">
        <v>25196.153773217105</v>
      </c>
      <c r="AY774" s="60">
        <v>1722.3091963076836</v>
      </c>
      <c r="AZ774" s="60">
        <v>37924.151065413025</v>
      </c>
      <c r="BA774" s="60">
        <v>37343.840237178665</v>
      </c>
      <c r="BB774" s="60">
        <v>16995.237847239205</v>
      </c>
      <c r="BC774" s="60">
        <v>37593.906583539028</v>
      </c>
      <c r="BD774" s="60">
        <v>10945.465518138997</v>
      </c>
      <c r="BE774" s="60">
        <v>3640.7790248286738</v>
      </c>
      <c r="BF774" s="60">
        <v>1472.9530188948288</v>
      </c>
      <c r="BG774" s="60">
        <v>1770.3644895866901</v>
      </c>
      <c r="BH774" s="60">
        <v>1443.4240208380827</v>
      </c>
      <c r="BI774" s="60">
        <v>33206.635897434957</v>
      </c>
      <c r="BJ774" s="60">
        <v>22679.809820485447</v>
      </c>
      <c r="BK774" s="60">
        <v>7186.6599930709026</v>
      </c>
      <c r="BL774" s="60">
        <v>48385.115024602404</v>
      </c>
      <c r="BM774" s="60">
        <v>4803.2804308160403</v>
      </c>
      <c r="BN774" s="60">
        <v>20915.22731890756</v>
      </c>
      <c r="BO774" s="60">
        <v>1748.726927372147</v>
      </c>
      <c r="BP774" s="60">
        <v>23568.925742708747</v>
      </c>
      <c r="BQ774" s="60">
        <v>10849.669581175413</v>
      </c>
      <c r="BR774" s="60">
        <v>6326.0644233715084</v>
      </c>
      <c r="BS774" s="60">
        <v>53686.843511572435</v>
      </c>
      <c r="BT774" s="60">
        <v>17738.059459515636</v>
      </c>
      <c r="BU774" s="60">
        <v>14173.762245477823</v>
      </c>
      <c r="BV774" s="60">
        <v>41682.867768726086</v>
      </c>
      <c r="BW774" s="60">
        <v>31822.874802658189</v>
      </c>
      <c r="BX774" s="60">
        <v>34120.422176858934</v>
      </c>
      <c r="BY774" s="60">
        <v>7381.3324182472543</v>
      </c>
      <c r="BZ774" s="60">
        <v>9149.4121591689855</v>
      </c>
      <c r="CA774" s="60">
        <v>37384.557054216617</v>
      </c>
      <c r="CB774" s="60">
        <v>23731.511395267738</v>
      </c>
      <c r="CC774" s="60">
        <v>2975.4794671740769</v>
      </c>
      <c r="CD774" s="60">
        <v>4925.4094474700123</v>
      </c>
      <c r="CE774" s="60">
        <v>3312.0814919050836</v>
      </c>
      <c r="CF774" s="60">
        <v>36255.238363149787</v>
      </c>
      <c r="CG774" s="60">
        <v>79289.173337459099</v>
      </c>
      <c r="CH774" s="60">
        <v>5859.6633182332653</v>
      </c>
      <c r="CI774" s="60">
        <v>13073.556155530463</v>
      </c>
      <c r="CJ774" s="60">
        <v>843.52623008318392</v>
      </c>
      <c r="CK774" s="60">
        <v>14219.171598320956</v>
      </c>
      <c r="CL774" s="60">
        <v>10486.955408239572</v>
      </c>
      <c r="CM774" s="60">
        <v>11236.11952335734</v>
      </c>
      <c r="CN774" s="60">
        <v>2774.5995649959696</v>
      </c>
      <c r="CO774" s="60">
        <v>24886.84008424979</v>
      </c>
      <c r="CP774" s="60">
        <v>55516.096031644622</v>
      </c>
      <c r="CQ774" s="60">
        <v>22913.023038341264</v>
      </c>
      <c r="CR774" s="60">
        <v>7912.2220906939274</v>
      </c>
      <c r="CS774" s="60">
        <v>6102.6945375390314</v>
      </c>
      <c r="CT774" s="60">
        <v>1379.3698342593648</v>
      </c>
      <c r="CU774" s="61">
        <v>16705.046464782699</v>
      </c>
      <c r="CV774" s="60">
        <v>12752.585075157189</v>
      </c>
      <c r="CW774" s="60">
        <v>1602.781914597663</v>
      </c>
      <c r="CX774" s="60">
        <v>29207.270281846828</v>
      </c>
      <c r="CY774" s="60">
        <v>5252.8322087645984</v>
      </c>
      <c r="CZ774" s="60">
        <v>17777.416928555278</v>
      </c>
      <c r="DA774" s="60">
        <v>12313.543593575492</v>
      </c>
      <c r="DB774" s="60">
        <v>1102.8173101812074</v>
      </c>
      <c r="DC774" s="60">
        <v>3376.7524621543976</v>
      </c>
      <c r="DD774" s="60">
        <v>19525.31519052267</v>
      </c>
      <c r="DE774" s="60">
        <v>1138.7362994687551</v>
      </c>
      <c r="DF774" s="60">
        <v>23251.902984013552</v>
      </c>
      <c r="DG774" s="60">
        <v>9152.5483662441384</v>
      </c>
      <c r="DH774" s="60">
        <v>903.57154872560511</v>
      </c>
      <c r="DI774" s="60">
        <v>5337.1294429553591</v>
      </c>
      <c r="DJ774" s="60">
        <v>5015.8643244567156</v>
      </c>
      <c r="DK774" s="60">
        <v>45654.468892801175</v>
      </c>
      <c r="DL774" s="60">
        <v>83213.012592467654</v>
      </c>
      <c r="DM774" s="60">
        <v>2443.4324817689471</v>
      </c>
      <c r="DN774" s="60">
        <v>34879.938040639718</v>
      </c>
      <c r="DO774" s="60">
        <v>51382.736066366211</v>
      </c>
      <c r="DP774" s="60">
        <v>5030.8353150059456</v>
      </c>
      <c r="DQ774" s="60">
        <v>21445.124747489848</v>
      </c>
      <c r="DR774" s="60">
        <v>12132.035110952551</v>
      </c>
      <c r="DS774" s="60">
        <v>7463.5181880049777</v>
      </c>
      <c r="DT774" s="60">
        <v>25020.620325784213</v>
      </c>
      <c r="DU774" s="60">
        <v>35594.521952883893</v>
      </c>
      <c r="DV774" s="60">
        <v>1821.2120879060531</v>
      </c>
      <c r="DW774" s="60">
        <v>25568.694824878698</v>
      </c>
      <c r="DX774" s="60">
        <v>8438.7094469059175</v>
      </c>
      <c r="DY774" s="60">
        <v>5316.9883193877113</v>
      </c>
      <c r="DZ774" s="60">
        <v>160051.23540942746</v>
      </c>
      <c r="EA774" s="60">
        <v>19825.602554689129</v>
      </c>
      <c r="EB774" s="60">
        <v>23610.368823074241</v>
      </c>
      <c r="EC774" s="60">
        <v>1774.9014560703008</v>
      </c>
      <c r="ED774" s="60">
        <v>51959.074712164904</v>
      </c>
      <c r="EE774" s="60">
        <v>3139.7502420574533</v>
      </c>
      <c r="EF774" s="60">
        <v>2335.8653012674281</v>
      </c>
      <c r="EG774" s="60">
        <v>69211.04659674014</v>
      </c>
      <c r="EH774" s="60">
        <v>1622.4203469810366</v>
      </c>
      <c r="EI774" s="60">
        <v>8289.2733250223428</v>
      </c>
      <c r="EJ774" s="60">
        <v>13518.949698102368</v>
      </c>
      <c r="EK774" s="60">
        <v>3629.3381574398932</v>
      </c>
      <c r="EL774" s="60">
        <v>17987.483965718791</v>
      </c>
      <c r="EM774" s="60">
        <v>25087.713986387738</v>
      </c>
      <c r="EN774" s="60">
        <v>27004.716099809229</v>
      </c>
      <c r="EO774" s="60">
        <v>44131.03197238085</v>
      </c>
      <c r="EP774" s="60">
        <v>7993.1495057113943</v>
      </c>
      <c r="EQ774" s="60">
        <v>28588.602978612664</v>
      </c>
      <c r="ER774" s="60">
        <v>3380.5534438309451</v>
      </c>
      <c r="ES774" s="60">
        <v>1648.0383635792052</v>
      </c>
      <c r="ET774" s="60">
        <v>1412.9878115717115</v>
      </c>
      <c r="EU774" s="60">
        <v>15411.533795933696</v>
      </c>
      <c r="EV774" s="60">
        <v>3978.5557699345873</v>
      </c>
      <c r="EW774" s="60">
        <v>17484.645508698381</v>
      </c>
      <c r="EX774" s="60">
        <v>30158.125918600163</v>
      </c>
      <c r="EY774" s="60">
        <v>11064.023715502895</v>
      </c>
      <c r="EZ774" s="60">
        <v>21937.161296741349</v>
      </c>
      <c r="FA774" s="60">
        <v>43262.193509298006</v>
      </c>
      <c r="FB774" s="60">
        <v>2592.6619462159956</v>
      </c>
      <c r="FC774" s="60">
        <v>1953.0965216649522</v>
      </c>
      <c r="FD774" s="60">
        <v>9221.6081864661428</v>
      </c>
      <c r="FE774" s="60">
        <v>19393.981900785639</v>
      </c>
      <c r="FF774" s="60">
        <v>53301.015066951513</v>
      </c>
      <c r="FG774" s="60">
        <v>9845.3521922605723</v>
      </c>
      <c r="FH774" s="60">
        <v>13428.788576486702</v>
      </c>
      <c r="FI774" s="60">
        <v>6089.6231803029859</v>
      </c>
      <c r="FJ774" s="60">
        <v>2495.499372940501</v>
      </c>
      <c r="FK774" s="60">
        <v>15537.365721397526</v>
      </c>
      <c r="FL774" s="60">
        <v>11908.11140360691</v>
      </c>
      <c r="FM774" s="60">
        <v>3476.8513534909916</v>
      </c>
      <c r="FN774" s="60">
        <v>1782.8301249098747</v>
      </c>
    </row>
    <row r="775" spans="1:170" ht="15.6" x14ac:dyDescent="0.3">
      <c r="A775" s="56">
        <v>2017</v>
      </c>
      <c r="B775" s="60">
        <v>1909.7330149329885</v>
      </c>
      <c r="C775" s="60">
        <v>7535.6124108003514</v>
      </c>
      <c r="D775" s="60">
        <v>10958.306302701956</v>
      </c>
      <c r="E775" s="60">
        <v>73973.292342816872</v>
      </c>
      <c r="F775" s="60">
        <v>19150.520483421602</v>
      </c>
      <c r="G775" s="60">
        <v>10894.956738487193</v>
      </c>
      <c r="H775" s="60">
        <v>49001.900439710065</v>
      </c>
      <c r="I775" s="60">
        <v>42216.919697346675</v>
      </c>
      <c r="J775" s="60">
        <v>16647.016593173557</v>
      </c>
      <c r="K775" s="60">
        <v>715.09453729860911</v>
      </c>
      <c r="L775" s="60">
        <v>39940.823394286126</v>
      </c>
      <c r="M775" s="60">
        <v>2115.5868197350451</v>
      </c>
      <c r="N775" s="60">
        <v>1548.4810122146737</v>
      </c>
      <c r="O775" s="60">
        <v>3808.8728543063071</v>
      </c>
      <c r="P775" s="60">
        <v>17386.270794902262</v>
      </c>
      <c r="Q775" s="60">
        <v>39553.239711136288</v>
      </c>
      <c r="R775" s="60">
        <v>10305.932335305108</v>
      </c>
      <c r="S775" s="60">
        <v>18193.273100172584</v>
      </c>
      <c r="T775" s="60">
        <v>6503.3872248808602</v>
      </c>
      <c r="U775" s="60">
        <v>14062.749639064205</v>
      </c>
      <c r="V775" s="60">
        <v>12157.312126680112</v>
      </c>
      <c r="W775" s="60">
        <v>15121.661834310446</v>
      </c>
      <c r="X775" s="60">
        <v>608.28564467169451</v>
      </c>
      <c r="Y775" s="60">
        <v>44493.651115995963</v>
      </c>
      <c r="Z775" s="60">
        <v>60903.221211000309</v>
      </c>
      <c r="AA775" s="60">
        <v>21709.427139348529</v>
      </c>
      <c r="AB775" s="60">
        <v>15030.447422313575</v>
      </c>
      <c r="AC775" s="60">
        <v>3450.2200128125105</v>
      </c>
      <c r="AD775" s="60">
        <v>2779.5482382746604</v>
      </c>
      <c r="AE775" s="60">
        <v>785.12928121602329</v>
      </c>
      <c r="AF775" s="60">
        <v>4977.3423802735242</v>
      </c>
      <c r="AG775" s="60">
        <v>13380.642413719188</v>
      </c>
      <c r="AH775" s="60">
        <v>1764.7028589171616</v>
      </c>
      <c r="AI775" s="60">
        <v>6676.9859472955341</v>
      </c>
      <c r="AJ775" s="60">
        <v>14372.679613744531</v>
      </c>
      <c r="AK775" s="60">
        <v>28926.491560149592</v>
      </c>
      <c r="AL775" s="60">
        <v>8075.4647824211543</v>
      </c>
      <c r="AM775" s="60">
        <v>27872.812693125179</v>
      </c>
      <c r="AN775" s="60">
        <v>30531.383574611275</v>
      </c>
      <c r="AO775" s="60">
        <v>46065.100110647931</v>
      </c>
      <c r="AP775" s="60">
        <v>3197.9793568169052</v>
      </c>
      <c r="AQ775" s="60">
        <v>8877.8814295083739</v>
      </c>
      <c r="AR775" s="60">
        <v>47022.011529685333</v>
      </c>
      <c r="AS775" s="60">
        <v>15053.832397607177</v>
      </c>
      <c r="AT775" s="60">
        <v>14149.914954507996</v>
      </c>
      <c r="AU775" s="60">
        <v>10715.150129738131</v>
      </c>
      <c r="AV775" s="60">
        <v>11545.593430310772</v>
      </c>
      <c r="AW775" s="60">
        <v>33924.135419098653</v>
      </c>
      <c r="AX775" s="60">
        <v>26661.626751198521</v>
      </c>
      <c r="AY775" s="60">
        <v>1840.3696721833746</v>
      </c>
      <c r="AZ775" s="60">
        <v>39043.192931815582</v>
      </c>
      <c r="BA775" s="60">
        <v>38037.335187972567</v>
      </c>
      <c r="BB775" s="60">
        <v>16576.176036350756</v>
      </c>
      <c r="BC775" s="60">
        <v>38283.936716989432</v>
      </c>
      <c r="BD775" s="60">
        <v>11479.425315341659</v>
      </c>
      <c r="BE775" s="60">
        <v>3841.8795606389676</v>
      </c>
      <c r="BF775" s="60">
        <v>1583.5482417882856</v>
      </c>
      <c r="BG775" s="60">
        <v>1805.88121666396</v>
      </c>
      <c r="BH775" s="60">
        <v>1492.0391837283307</v>
      </c>
      <c r="BI775" s="60">
        <v>30206.871657457876</v>
      </c>
      <c r="BJ775" s="60">
        <v>22972.889616020842</v>
      </c>
      <c r="BK775" s="60">
        <v>7279.7399539373464</v>
      </c>
      <c r="BL775" s="60">
        <v>49841.456072608664</v>
      </c>
      <c r="BM775" s="60">
        <v>4949.0252859617294</v>
      </c>
      <c r="BN775" s="60">
        <v>21852.020568061376</v>
      </c>
      <c r="BO775" s="60">
        <v>1767.9230045060708</v>
      </c>
      <c r="BP775" s="60">
        <v>24641.198056535341</v>
      </c>
      <c r="BQ775" s="60">
        <v>11292.258408524542</v>
      </c>
      <c r="BR775" s="60">
        <v>6638.7277164926454</v>
      </c>
      <c r="BS775" s="60">
        <v>55465.651826105881</v>
      </c>
      <c r="BT775" s="60">
        <v>18416.478707833139</v>
      </c>
      <c r="BU775" s="60">
        <v>13403.637262845936</v>
      </c>
      <c r="BV775" s="60">
        <v>42419.384479959866</v>
      </c>
      <c r="BW775" s="60">
        <v>32549.818450355349</v>
      </c>
      <c r="BX775" s="60">
        <v>34754.770167982097</v>
      </c>
      <c r="BY775" s="60">
        <v>7433.147104870266</v>
      </c>
      <c r="BZ775" s="60">
        <v>9186.4764249090094</v>
      </c>
      <c r="CA775" s="60">
        <v>38078.962271887904</v>
      </c>
      <c r="CB775" s="60">
        <v>24396.778794078698</v>
      </c>
      <c r="CC775" s="60">
        <v>3020.9817782496148</v>
      </c>
      <c r="CD775" s="60">
        <v>5104.1401899481352</v>
      </c>
      <c r="CE775" s="60">
        <v>3488.595142985761</v>
      </c>
      <c r="CF775" s="60">
        <v>37296.045713096246</v>
      </c>
      <c r="CG775" s="60">
        <v>74427.027134516233</v>
      </c>
      <c r="CH775" s="60">
        <v>6168.1703987498904</v>
      </c>
      <c r="CI775" s="60">
        <v>13209.283911936904</v>
      </c>
      <c r="CJ775" s="60">
        <v>848.29522399896791</v>
      </c>
      <c r="CK775" s="60">
        <v>18455.95253043557</v>
      </c>
      <c r="CL775" s="60">
        <v>10796.24708512731</v>
      </c>
      <c r="CM775" s="60">
        <v>11868.201665106862</v>
      </c>
      <c r="CN775" s="60">
        <v>2654.4136349031955</v>
      </c>
      <c r="CO775" s="60">
        <v>26318.023027791838</v>
      </c>
      <c r="CP775" s="60">
        <v>55037.186713633091</v>
      </c>
      <c r="CQ775" s="60">
        <v>23893.831562693649</v>
      </c>
      <c r="CR775" s="60">
        <v>8222.6702321469929</v>
      </c>
      <c r="CS775" s="60">
        <v>6425.8654490260224</v>
      </c>
      <c r="CT775" s="60">
        <v>1398.0183426717206</v>
      </c>
      <c r="CU775" s="61">
        <v>16900.131009812096</v>
      </c>
      <c r="CV775" s="60">
        <v>12878.02101779952</v>
      </c>
      <c r="CW775" s="60">
        <v>1642.5181485559388</v>
      </c>
      <c r="CX775" s="60">
        <v>31495.494385106358</v>
      </c>
      <c r="CY775" s="60">
        <v>5503.6318969541144</v>
      </c>
      <c r="CZ775" s="60">
        <v>18640.195863796209</v>
      </c>
      <c r="DA775" s="60">
        <v>12728.355138058001</v>
      </c>
      <c r="DB775" s="60">
        <v>1114.3684227710373</v>
      </c>
      <c r="DC775" s="60">
        <v>3495.2229707538154</v>
      </c>
      <c r="DD775" s="60">
        <v>20259.887339448898</v>
      </c>
      <c r="DE775" s="60">
        <v>1153.0430247575991</v>
      </c>
      <c r="DF775" s="60">
        <v>24301.558929809966</v>
      </c>
      <c r="DG775" s="60">
        <v>8882.6168509976287</v>
      </c>
      <c r="DH775" s="60">
        <v>913.81152346225394</v>
      </c>
      <c r="DI775" s="60">
        <v>5248.6884033165643</v>
      </c>
      <c r="DJ775" s="60">
        <v>5174.2239372306176</v>
      </c>
      <c r="DK775" s="60">
        <v>46706.438599393659</v>
      </c>
      <c r="DL775" s="60">
        <v>84600.707397395614</v>
      </c>
      <c r="DM775" s="60">
        <v>2632.3408216016928</v>
      </c>
      <c r="DN775" s="60">
        <v>35573.963447506059</v>
      </c>
      <c r="DO775" s="60">
        <v>50502.680279503904</v>
      </c>
      <c r="DP775" s="60">
        <v>5189.9369024092202</v>
      </c>
      <c r="DQ775" s="60">
        <v>22331.217072729334</v>
      </c>
      <c r="DR775" s="60">
        <v>12390.033317724596</v>
      </c>
      <c r="DS775" s="60">
        <v>7865.8148714721374</v>
      </c>
      <c r="DT775" s="60">
        <v>26310.113730008579</v>
      </c>
      <c r="DU775" s="60">
        <v>35248.396888220675</v>
      </c>
      <c r="DV775" s="60">
        <v>1749.0595279869337</v>
      </c>
      <c r="DW775" s="60">
        <v>26529.986751371849</v>
      </c>
      <c r="DX775" s="60">
        <v>8741.2448647790807</v>
      </c>
      <c r="DY775" s="60">
        <v>5269.6026726028185</v>
      </c>
      <c r="DZ775" s="60">
        <v>153819.10224360012</v>
      </c>
      <c r="EA775" s="60">
        <v>23003.695205853586</v>
      </c>
      <c r="EB775" s="60">
        <v>24013.967274672661</v>
      </c>
      <c r="EC775" s="60">
        <v>1799.4739939307942</v>
      </c>
      <c r="ED775" s="60">
        <v>50593.269595869788</v>
      </c>
      <c r="EE775" s="60">
        <v>3068.7511226091838</v>
      </c>
      <c r="EF775" s="60">
        <v>2435.9605547347592</v>
      </c>
      <c r="EG775" s="60">
        <v>72292.036229382502</v>
      </c>
      <c r="EH775" s="60">
        <v>1643.3286980211972</v>
      </c>
      <c r="EI775" s="60">
        <v>8454.1998575918278</v>
      </c>
      <c r="EJ775" s="60">
        <v>13876.650483954425</v>
      </c>
      <c r="EK775" s="60">
        <v>3707.3597802751951</v>
      </c>
      <c r="EL775" s="60">
        <v>18368.715750661198</v>
      </c>
      <c r="EM775" s="60">
        <v>25788.755683401061</v>
      </c>
      <c r="EN775" s="60">
        <v>28288.890317434631</v>
      </c>
      <c r="EO775" s="60">
        <v>44658.482680673049</v>
      </c>
      <c r="EP775" s="60">
        <v>8092.3403401567957</v>
      </c>
      <c r="EQ775" s="60">
        <v>30072.226064925148</v>
      </c>
      <c r="ER775" s="60">
        <v>3422.1773432146706</v>
      </c>
      <c r="ES775" s="60">
        <v>1555.7141640074565</v>
      </c>
      <c r="ET775" s="60">
        <v>1433.7917117585703</v>
      </c>
      <c r="EU775" s="60">
        <v>15994.506156893045</v>
      </c>
      <c r="EV775" s="60">
        <v>4192.4017213671113</v>
      </c>
      <c r="EW775" s="60">
        <v>18104.432935982979</v>
      </c>
      <c r="EX775" s="60">
        <v>28618.176478715501</v>
      </c>
      <c r="EY775" s="60">
        <v>11194.364821912821</v>
      </c>
      <c r="EZ775" s="60">
        <v>23278.99665955572</v>
      </c>
      <c r="FA775" s="60">
        <v>44618.289844455772</v>
      </c>
      <c r="FB775" s="60">
        <v>2683.053556079512</v>
      </c>
      <c r="FC775" s="60">
        <v>1998.5994438647892</v>
      </c>
      <c r="FD775" s="60">
        <v>9477.5102140070958</v>
      </c>
      <c r="FE775" s="60">
        <v>19656.626555421692</v>
      </c>
      <c r="FF775" s="60">
        <v>54152.364518908056</v>
      </c>
      <c r="FG775" s="60">
        <v>10182.692816012164</v>
      </c>
      <c r="FH775" s="60">
        <v>11363.969178268517</v>
      </c>
      <c r="FI775" s="60">
        <v>6437.7388504176479</v>
      </c>
      <c r="FJ775" s="60">
        <v>2314.9672815952063</v>
      </c>
      <c r="FK775" s="60">
        <v>16128.635112929165</v>
      </c>
      <c r="FL775" s="60">
        <v>11867.522167448227</v>
      </c>
      <c r="FM775" s="60">
        <v>3489.8547088014111</v>
      </c>
      <c r="FN775" s="60">
        <v>1843.9462298112858</v>
      </c>
    </row>
    <row r="776" spans="1:170" ht="15.6" x14ac:dyDescent="0.3">
      <c r="A776" s="56">
        <v>2018</v>
      </c>
      <c r="B776" s="60">
        <v>1888.8139278100407</v>
      </c>
      <c r="C776" s="60">
        <v>7180.3552346341248</v>
      </c>
      <c r="D776" s="60">
        <v>11426.92010466293</v>
      </c>
      <c r="E776" s="60">
        <v>74206.484938438865</v>
      </c>
      <c r="F776" s="60">
        <v>18460.869008581569</v>
      </c>
      <c r="G776" s="60">
        <v>11490.368686721889</v>
      </c>
      <c r="H776" s="60">
        <v>49614.385976276884</v>
      </c>
      <c r="I776" s="60">
        <v>43032.216403871389</v>
      </c>
      <c r="J776" s="60">
        <v>16753.209691208991</v>
      </c>
      <c r="K776" s="60">
        <v>730.90459768051346</v>
      </c>
      <c r="L776" s="60">
        <v>40471.914597792296</v>
      </c>
      <c r="M776" s="60">
        <v>2192.261006100744</v>
      </c>
      <c r="N776" s="60">
        <v>1605.358822499288</v>
      </c>
      <c r="O776" s="60">
        <v>4056.6465158311466</v>
      </c>
      <c r="P776" s="60">
        <v>17982.423293048745</v>
      </c>
      <c r="Q776" s="60">
        <v>39501.17592248429</v>
      </c>
      <c r="R776" s="60">
        <v>10718.777861221988</v>
      </c>
      <c r="S776" s="60">
        <v>18809.495000851519</v>
      </c>
      <c r="T776" s="60">
        <v>6679.4383738516926</v>
      </c>
      <c r="U776" s="60">
        <v>14197.549718513385</v>
      </c>
      <c r="V776" s="60">
        <v>12029.747514768047</v>
      </c>
      <c r="W776" s="60">
        <v>15515.622556302098</v>
      </c>
      <c r="X776" s="60">
        <v>619.18746350980575</v>
      </c>
      <c r="Y776" s="60">
        <v>45087.886790366465</v>
      </c>
      <c r="Z776" s="60">
        <v>62185.477989011277</v>
      </c>
      <c r="AA776" s="60">
        <v>22175.66501492856</v>
      </c>
      <c r="AB776" s="60">
        <v>15977.007798620576</v>
      </c>
      <c r="AC776" s="60">
        <v>3497.8928081418226</v>
      </c>
      <c r="AD776" s="60">
        <v>2815.3162043141651</v>
      </c>
      <c r="AE776" s="60">
        <v>796.89243947827231</v>
      </c>
      <c r="AF776" s="60">
        <v>4637.7260275911767</v>
      </c>
      <c r="AG776" s="60">
        <v>13485.702556470871</v>
      </c>
      <c r="AH776" s="60">
        <v>1801.6911137684831</v>
      </c>
      <c r="AI776" s="60">
        <v>6848.7569424351377</v>
      </c>
      <c r="AJ776" s="60">
        <v>14583.144009609705</v>
      </c>
      <c r="AK776" s="60">
        <v>29842.957803433965</v>
      </c>
      <c r="AL776" s="60">
        <v>8262.9884932928471</v>
      </c>
      <c r="AM776" s="60">
        <v>29089.975508621013</v>
      </c>
      <c r="AN776" s="60">
        <v>31405.089152710418</v>
      </c>
      <c r="AO776" s="60">
        <v>46377.390852846962</v>
      </c>
      <c r="AP776" s="60">
        <v>3308.116995375578</v>
      </c>
      <c r="AQ776" s="60">
        <v>9153.2324176780712</v>
      </c>
      <c r="AR776" s="60">
        <v>47717.458612124632</v>
      </c>
      <c r="AS776" s="60">
        <v>15944.744353560543</v>
      </c>
      <c r="AT776" s="60">
        <v>14083.772737051351</v>
      </c>
      <c r="AU776" s="60">
        <v>10716.903812074361</v>
      </c>
      <c r="AV776" s="60">
        <v>11895.311918349673</v>
      </c>
      <c r="AW776" s="60">
        <v>34553.625927977431</v>
      </c>
      <c r="AX776" s="60">
        <v>27596.41037351653</v>
      </c>
      <c r="AY776" s="60">
        <v>1936.8275667246005</v>
      </c>
      <c r="AZ776" s="60">
        <v>39430.906824426776</v>
      </c>
      <c r="BA776" s="60">
        <v>38555.465432088517</v>
      </c>
      <c r="BB776" s="60">
        <v>16253.897340665051</v>
      </c>
      <c r="BC776" s="60">
        <v>38704.602674613714</v>
      </c>
      <c r="BD776" s="60">
        <v>12035.715188215598</v>
      </c>
      <c r="BE776" s="60">
        <v>3983.1216335908125</v>
      </c>
      <c r="BF776" s="60">
        <v>1642.1047920266644</v>
      </c>
      <c r="BG776" s="60">
        <v>1886.0532052081539</v>
      </c>
      <c r="BH776" s="60">
        <v>1511.8668326852383</v>
      </c>
      <c r="BI776" s="60">
        <v>27353.844810174716</v>
      </c>
      <c r="BJ776" s="60">
        <v>23403.612065299094</v>
      </c>
      <c r="BK776" s="60">
        <v>7399.198034153791</v>
      </c>
      <c r="BL776" s="60">
        <v>50847.72135557016</v>
      </c>
      <c r="BM776" s="60">
        <v>5052.2056964208305</v>
      </c>
      <c r="BN776" s="60">
        <v>22678.034350944508</v>
      </c>
      <c r="BO776" s="60">
        <v>1773.109548514298</v>
      </c>
      <c r="BP776" s="60">
        <v>25995.509005591048</v>
      </c>
      <c r="BQ776" s="60">
        <v>11768.467550581036</v>
      </c>
      <c r="BR776" s="60">
        <v>7046.4364084589124</v>
      </c>
      <c r="BS776" s="60">
        <v>58083.447695184412</v>
      </c>
      <c r="BT776" s="60">
        <v>18154.532900416267</v>
      </c>
      <c r="BU776" s="60">
        <v>13724.742070997776</v>
      </c>
      <c r="BV776" s="60">
        <v>43321.062831854011</v>
      </c>
      <c r="BW776" s="60">
        <v>33227.125116618663</v>
      </c>
      <c r="BX776" s="60">
        <v>35149.822737797003</v>
      </c>
      <c r="BY776" s="60">
        <v>7569.0627509334881</v>
      </c>
      <c r="BZ776" s="60">
        <v>9174.5014239598386</v>
      </c>
      <c r="CA776" s="60">
        <v>38403.681195007128</v>
      </c>
      <c r="CB776" s="60">
        <v>25142.706513208348</v>
      </c>
      <c r="CC776" s="60">
        <v>3120.4313827317205</v>
      </c>
      <c r="CD776" s="60">
        <v>5226.4805464872552</v>
      </c>
      <c r="CE776" s="60">
        <v>3692.4299528391257</v>
      </c>
      <c r="CF776" s="60">
        <v>38214.325405214018</v>
      </c>
      <c r="CG776" s="60">
        <v>75163.980769453628</v>
      </c>
      <c r="CH776" s="60">
        <v>6454.7778670015441</v>
      </c>
      <c r="CI776" s="60">
        <v>13236.691613816594</v>
      </c>
      <c r="CJ776" s="60">
        <v>842.37572356180908</v>
      </c>
      <c r="CK776" s="60">
        <v>19504.555642363055</v>
      </c>
      <c r="CL776" s="60">
        <v>11060.510536581327</v>
      </c>
      <c r="CM776" s="60">
        <v>12051.54682423908</v>
      </c>
      <c r="CN776" s="60">
        <v>2582.5120092917919</v>
      </c>
      <c r="CO776" s="60">
        <v>27631.460432687294</v>
      </c>
      <c r="CP776" s="60">
        <v>54625.962158566785</v>
      </c>
      <c r="CQ776" s="60">
        <v>25039.86567851188</v>
      </c>
      <c r="CR776" s="60">
        <v>8385.9495572958695</v>
      </c>
      <c r="CS776" s="60">
        <v>6760.1113953373488</v>
      </c>
      <c r="CT776" s="60">
        <v>1407.442425894754</v>
      </c>
      <c r="CU776" s="61">
        <v>17055.116395989793</v>
      </c>
      <c r="CV776" s="60">
        <v>13238.033916924547</v>
      </c>
      <c r="CW776" s="60">
        <v>1673.8774703125134</v>
      </c>
      <c r="CX776" s="60">
        <v>32292.822622605316</v>
      </c>
      <c r="CY776" s="60">
        <v>5803.4310703843821</v>
      </c>
      <c r="CZ776" s="60">
        <v>19617.215109901575</v>
      </c>
      <c r="DA776" s="60">
        <v>13419.57770121529</v>
      </c>
      <c r="DB776" s="60">
        <v>1122.5855707920687</v>
      </c>
      <c r="DC776" s="60">
        <v>3567.1013704552147</v>
      </c>
      <c r="DD776" s="60">
        <v>21040.637996962865</v>
      </c>
      <c r="DE776" s="60">
        <v>1172.6712847901124</v>
      </c>
      <c r="DF776" s="60">
        <v>25175.799568359595</v>
      </c>
      <c r="DG776" s="60">
        <v>8805.3338643002444</v>
      </c>
      <c r="DH776" s="60">
        <v>942.54860440988557</v>
      </c>
      <c r="DI776" s="60">
        <v>5215.3755987087497</v>
      </c>
      <c r="DJ776" s="60">
        <v>4930.4296328493956</v>
      </c>
      <c r="DK776" s="60">
        <v>47528.902997591678</v>
      </c>
      <c r="DL776" s="60">
        <v>84739.919700704675</v>
      </c>
      <c r="DM776" s="60">
        <v>2800.8596822382551</v>
      </c>
      <c r="DN776" s="60">
        <v>36420.048734971911</v>
      </c>
      <c r="DO776" s="60">
        <v>50135.401923433776</v>
      </c>
      <c r="DP776" s="60">
        <v>5299.0707262674887</v>
      </c>
      <c r="DQ776" s="60">
        <v>22843.750444334593</v>
      </c>
      <c r="DR776" s="60">
        <v>12677.874570671223</v>
      </c>
      <c r="DS776" s="60">
        <v>8234.928093332479</v>
      </c>
      <c r="DT776" s="60">
        <v>27880.835095239196</v>
      </c>
      <c r="DU776" s="60">
        <v>34190.109014779955</v>
      </c>
      <c r="DV776" s="60">
        <v>1668.5445737640475</v>
      </c>
      <c r="DW776" s="60">
        <v>27329.690374204638</v>
      </c>
      <c r="DX776" s="60">
        <v>8915.6684862188122</v>
      </c>
      <c r="DY776" s="60">
        <v>5218.1564327162769</v>
      </c>
      <c r="DZ776" s="60">
        <v>152453.80563669704</v>
      </c>
      <c r="EA776" s="60">
        <v>24000.455994795153</v>
      </c>
      <c r="EB776" s="60">
        <v>24690.082293377545</v>
      </c>
      <c r="EC776" s="60">
        <v>1908.0489403418294</v>
      </c>
      <c r="ED776" s="60">
        <v>50906.483336460784</v>
      </c>
      <c r="EE776" s="60">
        <v>2908.5289826748281</v>
      </c>
      <c r="EF776" s="60">
        <v>2514.8071788405668</v>
      </c>
      <c r="EG776" s="60">
        <v>74518.152247235252</v>
      </c>
      <c r="EH776" s="60">
        <v>1660.4270190798857</v>
      </c>
      <c r="EI776" s="60">
        <v>8644.7904697561225</v>
      </c>
      <c r="EJ776" s="60">
        <v>14579.859039663499</v>
      </c>
      <c r="EK776" s="60">
        <v>3756.8140053070319</v>
      </c>
      <c r="EL776" s="60">
        <v>18906.761390342021</v>
      </c>
      <c r="EM776" s="60">
        <v>26790.651474299288</v>
      </c>
      <c r="EN776" s="60">
        <v>29461.344295007955</v>
      </c>
      <c r="EO776" s="60">
        <v>45003.492394454086</v>
      </c>
      <c r="EP776" s="60">
        <v>8219.499420037926</v>
      </c>
      <c r="EQ776" s="60">
        <v>31524.876704013608</v>
      </c>
      <c r="ER776" s="60">
        <v>3418.6954249618716</v>
      </c>
      <c r="ES776" s="60">
        <v>1541.4716178237675</v>
      </c>
      <c r="ET776" s="60">
        <v>1466.3409759141143</v>
      </c>
      <c r="EU776" s="60">
        <v>16610.05051186261</v>
      </c>
      <c r="EV776" s="60">
        <v>4440.1567734026921</v>
      </c>
      <c r="EW776" s="60">
        <v>18064.108333963595</v>
      </c>
      <c r="EX776" s="60">
        <v>27863.434077002672</v>
      </c>
      <c r="EY776" s="60">
        <v>11376.28966218976</v>
      </c>
      <c r="EZ776" s="60">
        <v>23650.489423952156</v>
      </c>
      <c r="FA776" s="60">
        <v>45817.936173567439</v>
      </c>
      <c r="FB776" s="60">
        <v>2785.1823176640764</v>
      </c>
      <c r="FC776" s="60">
        <v>2036.3312449662733</v>
      </c>
      <c r="FD776" s="60">
        <v>9827.1713938812045</v>
      </c>
      <c r="FE776" s="60">
        <v>19697.759966076323</v>
      </c>
      <c r="FF776" s="60">
        <v>55454.669437941724</v>
      </c>
      <c r="FG776" s="60">
        <v>10682.417894057488</v>
      </c>
      <c r="FH776" s="60">
        <v>9446.1877149343181</v>
      </c>
      <c r="FI776" s="60">
        <v>6842.1388133273122</v>
      </c>
      <c r="FJ776" s="60">
        <v>2281.5448647415274</v>
      </c>
      <c r="FK776" s="60">
        <v>16824.553738923572</v>
      </c>
      <c r="FL776" s="60">
        <v>11873.299867563794</v>
      </c>
      <c r="FM776" s="60">
        <v>3521.5050057448129</v>
      </c>
      <c r="FN776" s="60">
        <v>1900.1991906974133</v>
      </c>
    </row>
    <row r="777" spans="1:170" ht="15.6" x14ac:dyDescent="0.3">
      <c r="A777" s="56">
        <v>2019</v>
      </c>
      <c r="B777" s="60">
        <v>2031.7373493078433</v>
      </c>
      <c r="C777" s="60">
        <v>6886.9541360208459</v>
      </c>
      <c r="D777" s="60">
        <v>11715.30631847037</v>
      </c>
      <c r="E777" s="60">
        <v>74396.143862670768</v>
      </c>
      <c r="F777" s="60">
        <v>17912.635765177303</v>
      </c>
      <c r="G777" s="60">
        <v>12399.231837035535</v>
      </c>
      <c r="H777" s="60">
        <v>49814.669955970348</v>
      </c>
      <c r="I777" s="60">
        <v>43488.668120503469</v>
      </c>
      <c r="J777" s="60">
        <v>17029.906373504993</v>
      </c>
      <c r="K777" s="60">
        <v>738.98307794922209</v>
      </c>
      <c r="L777" s="60">
        <v>41155.526780401997</v>
      </c>
      <c r="M777" s="60">
        <v>2276.1038679633539</v>
      </c>
      <c r="N777" s="60">
        <v>1651.1173258771164</v>
      </c>
      <c r="O777" s="60">
        <v>4242.7516996839213</v>
      </c>
      <c r="P777" s="60">
        <v>18840.762732694191</v>
      </c>
      <c r="Q777" s="60">
        <v>39499.707076689367</v>
      </c>
      <c r="R777" s="60">
        <v>11048.235446717918</v>
      </c>
      <c r="S777" s="60">
        <v>19130.393987789008</v>
      </c>
      <c r="T777" s="60">
        <v>6730.8090618738352</v>
      </c>
      <c r="U777" s="60">
        <v>14257.871306763853</v>
      </c>
      <c r="V777" s="60">
        <v>12040.277666500744</v>
      </c>
      <c r="W777" s="60">
        <v>15747.324471006235</v>
      </c>
      <c r="X777" s="60">
        <v>623.55982335029319</v>
      </c>
      <c r="Y777" s="60">
        <v>45284.213482154024</v>
      </c>
      <c r="Z777" s="60">
        <v>62448.599363204899</v>
      </c>
      <c r="AA777" s="60">
        <v>21924.407579229286</v>
      </c>
      <c r="AB777" s="60">
        <v>16879.53970153226</v>
      </c>
      <c r="AC777" s="60">
        <v>3703.0875286388409</v>
      </c>
      <c r="AD777" s="60">
        <v>2832.0767416446974</v>
      </c>
      <c r="AE777" s="60">
        <v>806.47901543090495</v>
      </c>
      <c r="AF777" s="60">
        <v>4583.3371455661909</v>
      </c>
      <c r="AG777" s="60">
        <v>13603.993309076192</v>
      </c>
      <c r="AH777" s="60">
        <v>1832.435694921335</v>
      </c>
      <c r="AI777" s="60">
        <v>7297.2791455501056</v>
      </c>
      <c r="AJ777" s="60">
        <v>14775.292070224961</v>
      </c>
      <c r="AK777" s="60">
        <v>30607.314315875192</v>
      </c>
      <c r="AL777" s="60">
        <v>8257.785032917569</v>
      </c>
      <c r="AM777" s="60">
        <v>30284.79481465153</v>
      </c>
      <c r="AN777" s="60">
        <v>32226.552410735898</v>
      </c>
      <c r="AO777" s="60">
        <v>46761.9460555775</v>
      </c>
      <c r="AP777" s="60">
        <v>3436.9501225238801</v>
      </c>
      <c r="AQ777" s="60">
        <v>9575.0930237726152</v>
      </c>
      <c r="AR777" s="60">
        <v>48238.65786899667</v>
      </c>
      <c r="AS777" s="60">
        <v>16587.236485078345</v>
      </c>
      <c r="AT777" s="60">
        <v>14000.27914797286</v>
      </c>
      <c r="AU777" s="60">
        <v>10586.936861661216</v>
      </c>
      <c r="AV777" s="60">
        <v>12300.201070600773</v>
      </c>
      <c r="AW777" s="60">
        <v>34957.465528221546</v>
      </c>
      <c r="AX777" s="60">
        <v>28505.604119981013</v>
      </c>
      <c r="AY777" s="60">
        <v>2030.6775319000071</v>
      </c>
      <c r="AZ777" s="60">
        <v>39874.802181849154</v>
      </c>
      <c r="BA777" s="60">
        <v>39084.655420483228</v>
      </c>
      <c r="BB777" s="60">
        <v>16449.714354978889</v>
      </c>
      <c r="BC777" s="60">
        <v>39113.011732664127</v>
      </c>
      <c r="BD777" s="60">
        <v>12631.663683427927</v>
      </c>
      <c r="BE777" s="60">
        <v>4143.3772788327215</v>
      </c>
      <c r="BF777" s="60">
        <v>1690.8837251385635</v>
      </c>
      <c r="BG777" s="60">
        <v>1952.3260558544303</v>
      </c>
      <c r="BH777" s="60">
        <v>1543.4176040184275</v>
      </c>
      <c r="BI777" s="60">
        <v>25006.340783876029</v>
      </c>
      <c r="BJ777" s="60">
        <v>23869.792849390768</v>
      </c>
      <c r="BK777" s="60">
        <v>7565.846022916714</v>
      </c>
      <c r="BL777" s="60">
        <v>49631.061589316152</v>
      </c>
      <c r="BM777" s="60">
        <v>5099.8143023923858</v>
      </c>
      <c r="BN777" s="60">
        <v>23590.277456647196</v>
      </c>
      <c r="BO777" s="60">
        <v>1719.4462228532534</v>
      </c>
      <c r="BP777" s="60">
        <v>27272.312084521</v>
      </c>
      <c r="BQ777" s="60">
        <v>12250.278163963407</v>
      </c>
      <c r="BR777" s="60">
        <v>7293.9895863023658</v>
      </c>
      <c r="BS777" s="60">
        <v>59733.911767793928</v>
      </c>
      <c r="BT777" s="60">
        <v>17400.414329628675</v>
      </c>
      <c r="BU777" s="60">
        <v>14203.61758637821</v>
      </c>
      <c r="BV777" s="60">
        <v>43136.606957372525</v>
      </c>
      <c r="BW777" s="60">
        <v>33951.890251752986</v>
      </c>
      <c r="BX777" s="60">
        <v>35407.241128719455</v>
      </c>
      <c r="BY777" s="60">
        <v>7641.0816460298365</v>
      </c>
      <c r="BZ777" s="60">
        <v>9166.0666699627054</v>
      </c>
      <c r="CA777" s="60">
        <v>38332.935263642852</v>
      </c>
      <c r="CB777" s="60">
        <v>26026.063990443567</v>
      </c>
      <c r="CC777" s="60">
        <v>3207.2622939310386</v>
      </c>
      <c r="CD777" s="60">
        <v>5412.7081542011974</v>
      </c>
      <c r="CE777" s="60">
        <v>3896.797803857532</v>
      </c>
      <c r="CF777" s="60">
        <v>38935.992061269324</v>
      </c>
      <c r="CG777" s="60">
        <v>73748.43881057002</v>
      </c>
      <c r="CH777" s="60">
        <v>6706.0063447444491</v>
      </c>
      <c r="CI777" s="60">
        <v>12854.796577078958</v>
      </c>
      <c r="CJ777" s="60">
        <v>807.34940401292567</v>
      </c>
      <c r="CK777" s="60">
        <v>16971.502279517455</v>
      </c>
      <c r="CL777" s="60">
        <v>10977.818959254029</v>
      </c>
      <c r="CM777" s="60">
        <v>11939.549660268758</v>
      </c>
      <c r="CN777" s="60">
        <v>2514.2243680210868</v>
      </c>
      <c r="CO777" s="60">
        <v>28986.052459000013</v>
      </c>
      <c r="CP777" s="60">
        <v>54751.602331303264</v>
      </c>
      <c r="CQ777" s="60">
        <v>25858.601683899466</v>
      </c>
      <c r="CR777" s="60">
        <v>8540.8034438947689</v>
      </c>
      <c r="CS777" s="60">
        <v>7078.2299255395747</v>
      </c>
      <c r="CT777" s="60">
        <v>1434.2703140960969</v>
      </c>
      <c r="CU777" s="61">
        <v>16802.014276655613</v>
      </c>
      <c r="CV777" s="60">
        <v>13751.227996277217</v>
      </c>
      <c r="CW777" s="60">
        <v>1706.0105060362946</v>
      </c>
      <c r="CX777" s="60">
        <v>33220.284569628311</v>
      </c>
      <c r="CY777" s="60">
        <v>6140.8847010727768</v>
      </c>
      <c r="CZ777" s="60">
        <v>20448.54809589768</v>
      </c>
      <c r="DA777" s="60">
        <v>13871.330127961977</v>
      </c>
      <c r="DB777" s="60">
        <v>1118.6303282327669</v>
      </c>
      <c r="DC777" s="60">
        <v>3659.1031489417401</v>
      </c>
      <c r="DD777" s="60">
        <v>21624.842214480148</v>
      </c>
      <c r="DE777" s="60">
        <v>1205.4770715379748</v>
      </c>
      <c r="DF777" s="60">
        <v>25986.411417894131</v>
      </c>
      <c r="DG777" s="60">
        <v>8567.7934255628224</v>
      </c>
      <c r="DH777" s="60">
        <v>964.324343317027</v>
      </c>
      <c r="DI777" s="60">
        <v>5197.0825127987455</v>
      </c>
      <c r="DJ777" s="60">
        <v>4721.7274063406267</v>
      </c>
      <c r="DK777" s="60">
        <v>48142.671759960773</v>
      </c>
      <c r="DL777" s="60">
        <v>85115.323085965894</v>
      </c>
      <c r="DM777" s="60">
        <v>2953.5602301533331</v>
      </c>
      <c r="DN777" s="60">
        <v>36912.075718532695</v>
      </c>
      <c r="DO777" s="60">
        <v>48596.528956589609</v>
      </c>
      <c r="DP777" s="60">
        <v>5219.5341071460352</v>
      </c>
      <c r="DQ777" s="60">
        <v>23218.430778118101</v>
      </c>
      <c r="DR777" s="60">
        <v>12680.353829006035</v>
      </c>
      <c r="DS777" s="60">
        <v>8602.145534202311</v>
      </c>
      <c r="DT777" s="60">
        <v>29142.024249741866</v>
      </c>
      <c r="DU777" s="60">
        <v>35041.328143130086</v>
      </c>
      <c r="DV777" s="60">
        <v>1666.8143771736584</v>
      </c>
      <c r="DW777" s="60">
        <v>28056.056109858426</v>
      </c>
      <c r="DX777" s="60">
        <v>8776.075922181637</v>
      </c>
      <c r="DY777" s="60">
        <v>5176.9795576566339</v>
      </c>
      <c r="DZ777" s="60">
        <v>150732.22033810467</v>
      </c>
      <c r="EA777" s="60">
        <v>23267.51545911466</v>
      </c>
      <c r="EB777" s="60">
        <v>25244.118677579016</v>
      </c>
      <c r="EC777" s="60">
        <v>2042.8529621839721</v>
      </c>
      <c r="ED777" s="60">
        <v>50123.336435939411</v>
      </c>
      <c r="EE777" s="60">
        <v>2757.3863129199635</v>
      </c>
      <c r="EF777" s="60">
        <v>2559.8177360224777</v>
      </c>
      <c r="EG777" s="60">
        <v>74649.735484829231</v>
      </c>
      <c r="EH777" s="60">
        <v>1707.3713843481271</v>
      </c>
      <c r="EI777" s="60">
        <v>8849.8339485883953</v>
      </c>
      <c r="EJ777" s="60">
        <v>15293.246244553162</v>
      </c>
      <c r="EK777" s="60">
        <v>3781.2275982850574</v>
      </c>
      <c r="EL777" s="60">
        <v>19369.428669393201</v>
      </c>
      <c r="EM777" s="60">
        <v>27429.225254812518</v>
      </c>
      <c r="EN777" s="60">
        <v>30229.29866394322</v>
      </c>
      <c r="EO777" s="60">
        <v>45434.402948074407</v>
      </c>
      <c r="EP777" s="60">
        <v>8375.4253038610113</v>
      </c>
      <c r="EQ777" s="60">
        <v>32745.870893869989</v>
      </c>
      <c r="ER777" s="60">
        <v>3385.4192918778408</v>
      </c>
      <c r="ES777" s="60">
        <v>1543.8028787517364</v>
      </c>
      <c r="ET777" s="60">
        <v>1501.8667566255237</v>
      </c>
      <c r="EU777" s="60">
        <v>16905.292327574447</v>
      </c>
      <c r="EV777" s="60">
        <v>4695.5427879243471</v>
      </c>
      <c r="EW777" s="60">
        <v>17264.170917430805</v>
      </c>
      <c r="EX777" s="60">
        <v>27582.567855183723</v>
      </c>
      <c r="EY777" s="60">
        <v>11451.897574695909</v>
      </c>
      <c r="EZ777" s="60">
        <v>23497.50335772699</v>
      </c>
      <c r="FA777" s="60">
        <v>47200.252869464239</v>
      </c>
      <c r="FB777" s="60">
        <v>2894.6472735253942</v>
      </c>
      <c r="FC777" s="60">
        <v>2128.9085948515294</v>
      </c>
      <c r="FD777" s="60">
        <v>10139.761229933642</v>
      </c>
      <c r="FE777" s="60">
        <v>19714.148948796112</v>
      </c>
      <c r="FF777" s="60">
        <v>56469.263659255143</v>
      </c>
      <c r="FG777" s="60">
        <v>11219.242899547167</v>
      </c>
      <c r="FH777" s="60">
        <v>7061.7615333475578</v>
      </c>
      <c r="FI777" s="60">
        <v>7266.0483962389189</v>
      </c>
      <c r="FJ777" s="60">
        <v>2265.3430203935445</v>
      </c>
      <c r="FK777" s="60">
        <v>17524.21218322897</v>
      </c>
      <c r="FL777" s="60">
        <v>11739.935508497538</v>
      </c>
      <c r="FM777" s="60">
        <v>3466.2364125529007</v>
      </c>
      <c r="FN777" s="60">
        <v>1753.0244485571218</v>
      </c>
    </row>
    <row r="778" spans="1:170" ht="15.6" x14ac:dyDescent="0.3">
      <c r="A778" s="56">
        <v>2020</v>
      </c>
      <c r="B778" s="60">
        <v>1928.4546828441275</v>
      </c>
      <c r="C778" s="60">
        <v>6279.9290849929912</v>
      </c>
      <c r="D778" s="60">
        <v>11372.54142130636</v>
      </c>
      <c r="E778" s="60">
        <v>70188.272727828342</v>
      </c>
      <c r="F778" s="60">
        <v>15975.838772553547</v>
      </c>
      <c r="G778" s="60">
        <v>11546.175309736025</v>
      </c>
      <c r="H778" s="60">
        <v>48268.945076511918</v>
      </c>
      <c r="I778" s="60">
        <v>40503.040805572899</v>
      </c>
      <c r="J778" s="60">
        <v>16189.511046633794</v>
      </c>
      <c r="K778" s="60">
        <v>720.44597439728409</v>
      </c>
      <c r="L778" s="60">
        <v>38763.442574927263</v>
      </c>
      <c r="M778" s="60">
        <v>2297.769732867594</v>
      </c>
      <c r="N778" s="60">
        <v>1638.8278864191693</v>
      </c>
      <c r="O778" s="60">
        <v>4418.9642546993055</v>
      </c>
      <c r="P778" s="60">
        <v>18203.832972092798</v>
      </c>
      <c r="Q778" s="60">
        <v>36890.502952537754</v>
      </c>
      <c r="R778" s="60">
        <v>10736.168312228834</v>
      </c>
      <c r="S778" s="60">
        <v>19053.15702050917</v>
      </c>
      <c r="T778" s="60">
        <v>6062.0648277582204</v>
      </c>
      <c r="U778" s="60">
        <v>13685.925743510985</v>
      </c>
      <c r="V778" s="60">
        <v>10487.386403230721</v>
      </c>
      <c r="W778" s="60">
        <v>14162.685190820179</v>
      </c>
      <c r="X778" s="60">
        <v>613.78934197436126</v>
      </c>
      <c r="Y778" s="60">
        <v>42493.630617386254</v>
      </c>
      <c r="Z778" s="60">
        <v>60521.262660217573</v>
      </c>
      <c r="AA778" s="60">
        <v>20205.868694478191</v>
      </c>
      <c r="AB778" s="60">
        <v>17225.968276942745</v>
      </c>
      <c r="AC778" s="60">
        <v>3682.1352894884922</v>
      </c>
      <c r="AD778" s="60">
        <v>2769.2867887504317</v>
      </c>
      <c r="AE778" s="60">
        <v>794.27141744320068</v>
      </c>
      <c r="AF778" s="60">
        <v>4203.110203911664</v>
      </c>
      <c r="AG778" s="60">
        <v>12377.134949809795</v>
      </c>
      <c r="AH778" s="60">
        <v>1869.9440308890576</v>
      </c>
      <c r="AI778" s="60">
        <v>5831.9984412922195</v>
      </c>
      <c r="AJ778" s="60">
        <v>13996.389360173924</v>
      </c>
      <c r="AK778" s="60">
        <v>29043.44079961611</v>
      </c>
      <c r="AL778" s="60">
        <v>7364.1055876398623</v>
      </c>
      <c r="AM778" s="60">
        <v>28634.456612404188</v>
      </c>
      <c r="AN778" s="60">
        <v>30365.368243472636</v>
      </c>
      <c r="AO778" s="60">
        <v>44996.4296207847</v>
      </c>
      <c r="AP778" s="60">
        <v>3426.6960805341964</v>
      </c>
      <c r="AQ778" s="60">
        <v>7974.3068065199059</v>
      </c>
      <c r="AR778" s="60">
        <v>47171.08707284589</v>
      </c>
      <c r="AS778" s="60">
        <v>15325.654565559918</v>
      </c>
      <c r="AT778" s="60">
        <v>13086.292801166823</v>
      </c>
      <c r="AU778" s="60">
        <v>9646.065160433589</v>
      </c>
      <c r="AV778" s="60">
        <v>12234.503481702748</v>
      </c>
      <c r="AW778" s="60">
        <v>30834.51319742432</v>
      </c>
      <c r="AX778" s="60">
        <v>28261.582572042505</v>
      </c>
      <c r="AY778" s="60">
        <v>2121.8590445605028</v>
      </c>
      <c r="AZ778" s="60">
        <v>38871.701847820725</v>
      </c>
      <c r="BA778" s="60">
        <v>35913.819369419289</v>
      </c>
      <c r="BB778" s="60">
        <v>15745.748639609883</v>
      </c>
      <c r="BC778" s="60">
        <v>34651.183049111096</v>
      </c>
      <c r="BD778" s="60">
        <v>11770.782278923916</v>
      </c>
      <c r="BE778" s="60">
        <v>4069.2519024115472</v>
      </c>
      <c r="BF778" s="60">
        <v>1726.5082546654801</v>
      </c>
      <c r="BG778" s="60">
        <v>1914.1968567045412</v>
      </c>
      <c r="BH778" s="60">
        <v>1531.309512560488</v>
      </c>
      <c r="BI778" s="60">
        <v>23300.297648989497</v>
      </c>
      <c r="BJ778" s="60">
        <v>21767.220165271887</v>
      </c>
      <c r="BK778" s="60">
        <v>7309.3681933084245</v>
      </c>
      <c r="BL778" s="60">
        <v>46550.256038765154</v>
      </c>
      <c r="BM778" s="60">
        <v>4567.8856906712363</v>
      </c>
      <c r="BN778" s="60">
        <v>21672.477937729269</v>
      </c>
      <c r="BO778" s="60">
        <v>1641.7617050038757</v>
      </c>
      <c r="BP778" s="60">
        <v>26091.400329999437</v>
      </c>
      <c r="BQ778" s="60">
        <v>11895.075330697577</v>
      </c>
      <c r="BR778" s="60">
        <v>6730.5468220147613</v>
      </c>
      <c r="BS778" s="60">
        <v>55134.856498906331</v>
      </c>
      <c r="BT778" s="60">
        <v>17296.263711327592</v>
      </c>
      <c r="BU778" s="60">
        <v>11717.375296314593</v>
      </c>
      <c r="BV778" s="60">
        <v>39368.399399026886</v>
      </c>
      <c r="BW778" s="60">
        <v>32730.94254137353</v>
      </c>
      <c r="BX778" s="60">
        <v>32385.327095106641</v>
      </c>
      <c r="BY778" s="60">
        <v>6880.4883527130833</v>
      </c>
      <c r="BZ778" s="60">
        <v>8896.3825510274437</v>
      </c>
      <c r="CA778" s="60">
        <v>36826.638969213906</v>
      </c>
      <c r="CB778" s="60">
        <v>25124.486545062689</v>
      </c>
      <c r="CC778" s="60">
        <v>3129.5852831150996</v>
      </c>
      <c r="CD778" s="60">
        <v>4899.0611852045977</v>
      </c>
      <c r="CE778" s="60">
        <v>3728.1984161734877</v>
      </c>
      <c r="CF778" s="60">
        <v>38606.983320354841</v>
      </c>
      <c r="CG778" s="60">
        <v>66365.990824650289</v>
      </c>
      <c r="CH778" s="60">
        <v>6824.1441541160593</v>
      </c>
      <c r="CI778" s="60">
        <v>10182.636876101324</v>
      </c>
      <c r="CJ778" s="60">
        <v>768.40544622440393</v>
      </c>
      <c r="CK778" s="60">
        <v>11741.864485139677</v>
      </c>
      <c r="CL778" s="60">
        <v>8164.9064327428023</v>
      </c>
      <c r="CM778" s="60">
        <v>11447.249328773152</v>
      </c>
      <c r="CN778" s="60">
        <v>2297.3830274590377</v>
      </c>
      <c r="CO778" s="60">
        <v>28971.844237264169</v>
      </c>
      <c r="CP778" s="60">
        <v>53489.331743928582</v>
      </c>
      <c r="CQ778" s="60">
        <v>25453.065151316023</v>
      </c>
      <c r="CR778" s="60">
        <v>7849.2079312124533</v>
      </c>
      <c r="CS778" s="60">
        <v>6560.7477696867509</v>
      </c>
      <c r="CT778" s="60">
        <v>1300.5428364114239</v>
      </c>
      <c r="CU778" s="61">
        <v>15253.691313136262</v>
      </c>
      <c r="CV778" s="60">
        <v>13125.830528042297</v>
      </c>
      <c r="CW778" s="60">
        <v>1638.9304502976336</v>
      </c>
      <c r="CX778" s="60">
        <v>29703.76200401182</v>
      </c>
      <c r="CY778" s="60">
        <v>6282.8117132034513</v>
      </c>
      <c r="CZ778" s="60">
        <v>17355.623874323574</v>
      </c>
      <c r="DA778" s="60">
        <v>12990.328563230378</v>
      </c>
      <c r="DB778" s="60">
        <v>1076.6940425279995</v>
      </c>
      <c r="DC778" s="60">
        <v>3532.2977351312065</v>
      </c>
      <c r="DD778" s="60">
        <v>18445.97490973305</v>
      </c>
      <c r="DE778" s="60">
        <v>1186.6827178733677</v>
      </c>
      <c r="DF778" s="60">
        <v>24279.315633018203</v>
      </c>
      <c r="DG778" s="60">
        <v>7734.6054797682191</v>
      </c>
      <c r="DH778" s="60">
        <v>962.78229003848162</v>
      </c>
      <c r="DI778" s="60">
        <v>4976.3223584495072</v>
      </c>
      <c r="DJ778" s="60">
        <v>4575.1863250967981</v>
      </c>
      <c r="DK778" s="60">
        <v>46014.484286900668</v>
      </c>
      <c r="DL778" s="60">
        <v>83543.098329429515</v>
      </c>
      <c r="DM778" s="60">
        <v>2832.860944763906</v>
      </c>
      <c r="DN778" s="60">
        <v>35853.692992715216</v>
      </c>
      <c r="DO778" s="60">
        <v>46133.20980381452</v>
      </c>
      <c r="DP778" s="60">
        <v>5242.6950822964154</v>
      </c>
      <c r="DQ778" s="60">
        <v>18840.739095054367</v>
      </c>
      <c r="DR778" s="60">
        <v>11136.991090246232</v>
      </c>
      <c r="DS778" s="60">
        <v>7624.4135649483833</v>
      </c>
      <c r="DT778" s="60">
        <v>28577.141385891355</v>
      </c>
      <c r="DU778" s="60">
        <v>33787.398225739256</v>
      </c>
      <c r="DV778" s="60">
        <v>1584.377085405004</v>
      </c>
      <c r="DW778" s="60">
        <v>25700.283841674991</v>
      </c>
      <c r="DX778" s="60">
        <v>8603.0789686624776</v>
      </c>
      <c r="DY778" s="60">
        <v>4490.7548102881356</v>
      </c>
      <c r="DZ778" s="60">
        <v>143118.52374306676</v>
      </c>
      <c r="EA778" s="60">
        <v>24799.711832890163</v>
      </c>
      <c r="EB778" s="60">
        <v>24625.384368269115</v>
      </c>
      <c r="EC778" s="60">
        <v>1935.2662175115968</v>
      </c>
      <c r="ED778" s="60">
        <v>46723.929404879724</v>
      </c>
      <c r="EE778" s="60">
        <v>2586.8955093733543</v>
      </c>
      <c r="EF778" s="60">
        <v>2524.2655476212267</v>
      </c>
      <c r="EG778" s="60">
        <v>71964.699219970731</v>
      </c>
      <c r="EH778" s="60">
        <v>1635.7129817131436</v>
      </c>
      <c r="EI778" s="60">
        <v>8137.9745010383231</v>
      </c>
      <c r="EJ778" s="60">
        <v>15256.421028303836</v>
      </c>
      <c r="EK778" s="60">
        <v>3826.3753769573809</v>
      </c>
      <c r="EL778" s="60">
        <v>18851.242339041684</v>
      </c>
      <c r="EM778" s="60">
        <v>26468.295104739835</v>
      </c>
      <c r="EN778" s="60">
        <v>28733.302552143603</v>
      </c>
      <c r="EO778" s="60">
        <v>44128.331966947808</v>
      </c>
      <c r="EP778" s="60">
        <v>8167.6896389665471</v>
      </c>
      <c r="EQ778" s="60">
        <v>29647.482192686766</v>
      </c>
      <c r="ER778" s="60">
        <v>2903.7398355317155</v>
      </c>
      <c r="ES778" s="60">
        <v>1463.5312650403762</v>
      </c>
      <c r="ET778" s="60">
        <v>1482.751495313325</v>
      </c>
      <c r="EU778" s="60">
        <v>15815.914859529241</v>
      </c>
      <c r="EV778" s="60">
        <v>4828.3937559251444</v>
      </c>
      <c r="EW778" s="60">
        <v>16580.840638801958</v>
      </c>
      <c r="EX778" s="60">
        <v>25548.510398614617</v>
      </c>
      <c r="EY778" s="60">
        <v>10354.23909638127</v>
      </c>
      <c r="EZ778" s="60">
        <v>23721.880497840611</v>
      </c>
      <c r="FA778" s="60">
        <v>48779.438686506532</v>
      </c>
      <c r="FB778" s="60">
        <v>2948.4724897505207</v>
      </c>
      <c r="FC778" s="60">
        <v>2032.2618824050694</v>
      </c>
      <c r="FD778" s="60">
        <v>9769.8279456908349</v>
      </c>
      <c r="FE778" s="60">
        <v>18460.038349216691</v>
      </c>
      <c r="FF778" s="60">
        <v>54379.206512455748</v>
      </c>
      <c r="FG778" s="60">
        <v>11341.919401727713</v>
      </c>
      <c r="FH778" s="60">
        <v>4952.5295946319584</v>
      </c>
      <c r="FI778" s="60">
        <v>7395.3615265969838</v>
      </c>
      <c r="FJ778" s="60">
        <v>2031.4436130163915</v>
      </c>
      <c r="FK778" s="60">
        <v>16757.93855234225</v>
      </c>
      <c r="FL778" s="60">
        <v>10839.1330806975</v>
      </c>
      <c r="FM778" s="60">
        <v>3270.5992234999458</v>
      </c>
      <c r="FN778" s="60">
        <v>1585.9728041575377</v>
      </c>
    </row>
    <row r="779" spans="1:170" ht="15.6" x14ac:dyDescent="0.3">
      <c r="A779" s="56">
        <v>2021</v>
      </c>
      <c r="B779" s="60">
        <v>1485.5470063081561</v>
      </c>
      <c r="C779" s="60">
        <v>6137.0038446502158</v>
      </c>
      <c r="D779" s="60">
        <v>12455.916553679139</v>
      </c>
      <c r="E779" s="60">
        <v>72460.040688218098</v>
      </c>
      <c r="F779" s="60">
        <v>17470.682415187282</v>
      </c>
      <c r="G779" s="60">
        <v>12242.477472219231</v>
      </c>
      <c r="H779" s="60">
        <v>50704.93485344902</v>
      </c>
      <c r="I779" s="60">
        <v>42184.696121489615</v>
      </c>
      <c r="J779" s="60">
        <v>16971.724514572026</v>
      </c>
      <c r="K779" s="60">
        <v>723.19207410925947</v>
      </c>
      <c r="L779" s="60">
        <v>40970.805783304124</v>
      </c>
      <c r="M779" s="60">
        <v>2395.1662133351092</v>
      </c>
      <c r="N779" s="60">
        <v>1706.963253766437</v>
      </c>
      <c r="O779" s="60">
        <v>4684.0030102477731</v>
      </c>
      <c r="P779" s="60">
        <v>19753.994464696902</v>
      </c>
      <c r="Q779" s="60">
        <v>37323.103924300311</v>
      </c>
      <c r="R779" s="60">
        <v>11553.760708649706</v>
      </c>
      <c r="S779" s="60">
        <v>19541.914363354965</v>
      </c>
      <c r="T779" s="60">
        <v>6355.6152105397232</v>
      </c>
      <c r="U779" s="60">
        <v>14292.935059037914</v>
      </c>
      <c r="V779" s="60">
        <v>10386.52617137221</v>
      </c>
      <c r="W779" s="60">
        <v>15612.077773651687</v>
      </c>
      <c r="X779" s="60">
        <v>606.85910515128148</v>
      </c>
      <c r="Y779" s="60">
        <v>44379.594870856665</v>
      </c>
      <c r="Z779" s="60">
        <v>62595.310039377604</v>
      </c>
      <c r="AA779" s="60">
        <v>22324.961433086897</v>
      </c>
      <c r="AB779" s="60">
        <v>18666.604569482603</v>
      </c>
      <c r="AC779" s="60">
        <v>3853.162676998033</v>
      </c>
      <c r="AD779" s="60">
        <v>2791.7901002835106</v>
      </c>
      <c r="AE779" s="60">
        <v>817.43222868308715</v>
      </c>
      <c r="AF779" s="60">
        <v>4168.0243584968412</v>
      </c>
      <c r="AG779" s="60">
        <v>13553.399428283312</v>
      </c>
      <c r="AH779" s="60">
        <v>1886.060818175428</v>
      </c>
      <c r="AI779" s="60">
        <v>6173.2301235877767</v>
      </c>
      <c r="AJ779" s="60">
        <v>14931.956023204828</v>
      </c>
      <c r="AK779" s="60">
        <v>30071.37605739725</v>
      </c>
      <c r="AL779" s="60">
        <v>7485.8207879156589</v>
      </c>
      <c r="AM779" s="60">
        <v>30252.325663827</v>
      </c>
      <c r="AN779" s="60">
        <v>31452.556354545497</v>
      </c>
      <c r="AO779" s="60">
        <v>46159.05188091431</v>
      </c>
      <c r="AP779" s="60">
        <v>3541.5712415907765</v>
      </c>
      <c r="AQ779" s="60">
        <v>8419.4730042507144</v>
      </c>
      <c r="AR779" s="60">
        <v>49258.749658763329</v>
      </c>
      <c r="AS779" s="60">
        <v>17046.646025634509</v>
      </c>
      <c r="AT779" s="60">
        <v>13337.261833898425</v>
      </c>
      <c r="AU779" s="60">
        <v>9937.6964730908003</v>
      </c>
      <c r="AV779" s="60">
        <v>12868.26141909637</v>
      </c>
      <c r="AW779" s="60">
        <v>32553.051028163532</v>
      </c>
      <c r="AX779" s="60">
        <v>30499.157056571879</v>
      </c>
      <c r="AY779" s="60">
        <v>2190.6751790377289</v>
      </c>
      <c r="AZ779" s="60">
        <v>39977.854888183552</v>
      </c>
      <c r="BA779" s="60">
        <v>38242.134747757591</v>
      </c>
      <c r="BB779" s="60">
        <v>15597.771065444127</v>
      </c>
      <c r="BC779" s="60">
        <v>37134.328380219384</v>
      </c>
      <c r="BD779" s="60">
        <v>12994.772421799053</v>
      </c>
      <c r="BE779" s="60">
        <v>4190.5782967524638</v>
      </c>
      <c r="BF779" s="60">
        <v>1769.8623247193907</v>
      </c>
      <c r="BG779" s="60">
        <v>1964.493669936666</v>
      </c>
      <c r="BH779" s="60">
        <v>1593.8185780472504</v>
      </c>
      <c r="BI779" s="60">
        <v>22537.540593305319</v>
      </c>
      <c r="BJ779" s="60">
        <v>23732.20107260401</v>
      </c>
      <c r="BK779" s="60">
        <v>7764.6961163458909</v>
      </c>
      <c r="BL779" s="60">
        <v>50006.347924860151</v>
      </c>
      <c r="BM779" s="60">
        <v>5062.118729298094</v>
      </c>
      <c r="BN779" s="60">
        <v>25059.946664975389</v>
      </c>
      <c r="BO779" s="60">
        <v>1591.760015319581</v>
      </c>
      <c r="BP779" s="60">
        <v>28085.962226124888</v>
      </c>
      <c r="BQ779" s="60">
        <v>12233.968593294914</v>
      </c>
      <c r="BR779" s="60">
        <v>7315.1213627107027</v>
      </c>
      <c r="BS779" s="60">
        <v>57278.423458626712</v>
      </c>
      <c r="BT779" s="60">
        <v>18052.368971167973</v>
      </c>
      <c r="BU779" s="60">
        <v>12355.586949059647</v>
      </c>
      <c r="BV779" s="60">
        <v>40412.616744766121</v>
      </c>
      <c r="BW779" s="60">
        <v>34969.014063083763</v>
      </c>
      <c r="BX779" s="60">
        <v>34827.134969427061</v>
      </c>
      <c r="BY779" s="60">
        <v>7193.1062737596358</v>
      </c>
      <c r="BZ779" s="60">
        <v>9019.8948702180696</v>
      </c>
      <c r="CA779" s="60">
        <v>37678.275798449475</v>
      </c>
      <c r="CB779" s="60">
        <v>25936.382760487821</v>
      </c>
      <c r="CC779" s="60">
        <v>3292.7584367959853</v>
      </c>
      <c r="CD779" s="60">
        <v>5035.9272898114759</v>
      </c>
      <c r="CE779" s="60">
        <v>3796.4843887752886</v>
      </c>
      <c r="CF779" s="60">
        <v>40277.952118203088</v>
      </c>
      <c r="CG779" s="60">
        <v>66418.205734195071</v>
      </c>
      <c r="CH779" s="60">
        <v>6961.1214182252506</v>
      </c>
      <c r="CI779" s="60">
        <v>10573.861131356725</v>
      </c>
      <c r="CJ779" s="60">
        <v>790.28411693644284</v>
      </c>
      <c r="CK779" s="60">
        <v>14797.097464611928</v>
      </c>
      <c r="CL779" s="60">
        <v>9067.72075035536</v>
      </c>
      <c r="CM779" s="60">
        <v>11751.948619091754</v>
      </c>
      <c r="CN779" s="60">
        <v>2311.8908842495298</v>
      </c>
      <c r="CO779" s="60">
        <v>30557.03005861456</v>
      </c>
      <c r="CP779" s="60">
        <v>55346.675082632995</v>
      </c>
      <c r="CQ779" s="60">
        <v>26738.61446244282</v>
      </c>
      <c r="CR779" s="60">
        <v>8391.2946645327283</v>
      </c>
      <c r="CS779" s="60">
        <v>7557.3855325458735</v>
      </c>
      <c r="CT779" s="60">
        <v>1343.4438578473782</v>
      </c>
      <c r="CU779" s="61">
        <v>15853.37632930669</v>
      </c>
      <c r="CV779" s="60">
        <v>13692.045849554457</v>
      </c>
      <c r="CW779" s="60">
        <v>1643.0143721173124</v>
      </c>
      <c r="CX779" s="60">
        <v>33031.181724711139</v>
      </c>
      <c r="CY779" s="60">
        <v>5113.3368477527829</v>
      </c>
      <c r="CZ779" s="60">
        <v>19656.557287798227</v>
      </c>
      <c r="DA779" s="60">
        <v>12992.166560057296</v>
      </c>
      <c r="DB779" s="60">
        <v>1073.5699643811879</v>
      </c>
      <c r="DC779" s="60">
        <v>3527.427831896272</v>
      </c>
      <c r="DD779" s="60">
        <v>19069.048309684989</v>
      </c>
      <c r="DE779" s="60">
        <v>1211.2092539288553</v>
      </c>
      <c r="DF779" s="60">
        <v>24764.64969856618</v>
      </c>
      <c r="DG779" s="60">
        <v>7796.0615898714141</v>
      </c>
      <c r="DH779" s="60">
        <v>941.25751743646526</v>
      </c>
      <c r="DI779" s="60">
        <v>5029.0882070328562</v>
      </c>
      <c r="DJ779" s="60">
        <v>4978.8414089231301</v>
      </c>
      <c r="DK779" s="60">
        <v>48001.838150041047</v>
      </c>
      <c r="DL779" s="60">
        <v>86334.593251267579</v>
      </c>
      <c r="DM779" s="60">
        <v>2902.0501722250265</v>
      </c>
      <c r="DN779" s="60">
        <v>37837.458066075269</v>
      </c>
      <c r="DO779" s="60">
        <v>46573.575763828216</v>
      </c>
      <c r="DP779" s="60">
        <v>5463.7745276160658</v>
      </c>
      <c r="DQ779" s="60">
        <v>21539.070766353063</v>
      </c>
      <c r="DR779" s="60">
        <v>12550.460889975755</v>
      </c>
      <c r="DS779" s="60">
        <v>7894.1779524459735</v>
      </c>
      <c r="DT779" s="60">
        <v>30687.662862503519</v>
      </c>
      <c r="DU779" s="60">
        <v>34095.49101001594</v>
      </c>
      <c r="DV779" s="60">
        <v>1577.1321104709859</v>
      </c>
      <c r="DW779" s="60">
        <v>27138.478461994975</v>
      </c>
      <c r="DX779" s="60">
        <v>8845.659158428356</v>
      </c>
      <c r="DY779" s="60">
        <v>4698.9326046474534</v>
      </c>
      <c r="DZ779" s="60">
        <v>143468.75646050309</v>
      </c>
      <c r="EA779" s="60">
        <v>26102.587643082406</v>
      </c>
      <c r="EB779" s="60">
        <v>26119.94763869551</v>
      </c>
      <c r="EC779" s="60">
        <v>2106.9736460457234</v>
      </c>
      <c r="ED779" s="60">
        <v>49841.145618386523</v>
      </c>
      <c r="EE779" s="60">
        <v>2532.7057874345651</v>
      </c>
      <c r="EF779" s="60">
        <v>2607.2320891686791</v>
      </c>
      <c r="EG779" s="60">
        <v>77945.48593929896</v>
      </c>
      <c r="EH779" s="60">
        <v>1665.1047733503528</v>
      </c>
      <c r="EI779" s="60">
        <v>9017.3914217489928</v>
      </c>
      <c r="EJ779" s="60">
        <v>16563.828727107542</v>
      </c>
      <c r="EK779" s="60">
        <v>3821.0011049889026</v>
      </c>
      <c r="EL779" s="60">
        <v>19871.101781663259</v>
      </c>
      <c r="EM779" s="60">
        <v>27365.622605832701</v>
      </c>
      <c r="EN779" s="60">
        <v>31019.943002566433</v>
      </c>
      <c r="EO779" s="60">
        <v>46226.544657112572</v>
      </c>
      <c r="EP779" s="60">
        <v>8725.7246768746299</v>
      </c>
      <c r="EQ779" s="60">
        <v>30125.953814800247</v>
      </c>
      <c r="ER779" s="60">
        <v>2682.3398234384831</v>
      </c>
      <c r="ES779" s="60">
        <v>1402.673171106424</v>
      </c>
      <c r="ET779" s="60">
        <v>1534.8236471011076</v>
      </c>
      <c r="EU779" s="60">
        <v>16019.518754916815</v>
      </c>
      <c r="EV779" s="60">
        <v>5205.6058456668625</v>
      </c>
      <c r="EW779" s="60">
        <v>17169.060084375782</v>
      </c>
      <c r="EX779" s="60">
        <v>25237.664168378193</v>
      </c>
      <c r="EY779" s="60">
        <v>10726.256220168169</v>
      </c>
      <c r="EZ779" s="60">
        <v>26175.930475549758</v>
      </c>
      <c r="FA779" s="60">
        <v>51943.882288638873</v>
      </c>
      <c r="FB779" s="60">
        <v>3008.1130797544965</v>
      </c>
      <c r="FC779" s="60">
        <v>2083.8281896642529</v>
      </c>
      <c r="FD779" s="60">
        <v>10133.884720213782</v>
      </c>
      <c r="FE779" s="60">
        <v>19222.295834867902</v>
      </c>
      <c r="FF779" s="60">
        <v>57522.704625517013</v>
      </c>
      <c r="FG779" s="60">
        <v>12076.09157686011</v>
      </c>
      <c r="FH779" s="60">
        <v>4896.8018788054742</v>
      </c>
      <c r="FI779" s="60">
        <v>7507.7587073703517</v>
      </c>
      <c r="FJ779" s="60">
        <v>1972.2102539237114</v>
      </c>
      <c r="FK779" s="60">
        <v>18491.681773528431</v>
      </c>
      <c r="FL779" s="60">
        <v>11273.159112407795</v>
      </c>
      <c r="FM779" s="60">
        <v>3321.5944958260097</v>
      </c>
      <c r="FN779" s="60">
        <v>1687.253154013049</v>
      </c>
    </row>
    <row r="780" spans="1:170" ht="15.6" x14ac:dyDescent="0.3">
      <c r="A780" s="56">
        <v>2022</v>
      </c>
      <c r="B780" s="60">
        <v>1357.9878225212838</v>
      </c>
      <c r="C780" s="60">
        <v>6118.9048966294076</v>
      </c>
      <c r="D780" s="60">
        <v>12978.100729433238</v>
      </c>
      <c r="E780" s="60">
        <v>77203.67024077299</v>
      </c>
      <c r="F780" s="60">
        <v>18292.317824659811</v>
      </c>
      <c r="G780" s="60">
        <v>13837.577589310598</v>
      </c>
      <c r="H780" s="60">
        <v>52049.427952178994</v>
      </c>
      <c r="I780" s="60">
        <v>43792.856399897166</v>
      </c>
      <c r="J780" s="60">
        <v>17682.940199146571</v>
      </c>
      <c r="K780" s="60">
        <v>717.22842870754755</v>
      </c>
      <c r="L780" s="60">
        <v>41872.392849221083</v>
      </c>
      <c r="M780" s="60">
        <v>2477.0902278472331</v>
      </c>
      <c r="N780" s="60">
        <v>1704.9658849384389</v>
      </c>
      <c r="O780" s="60">
        <v>4925.7211855475462</v>
      </c>
      <c r="P780" s="60">
        <v>20592.455194814112</v>
      </c>
      <c r="Q780" s="60">
        <v>38651.60104817371</v>
      </c>
      <c r="R780" s="60">
        <v>12142.863201077287</v>
      </c>
      <c r="S780" s="60">
        <v>18699.798236612733</v>
      </c>
      <c r="T780" s="60">
        <v>6481.3904423434496</v>
      </c>
      <c r="U780" s="60">
        <v>14640.076122577277</v>
      </c>
      <c r="V780" s="60">
        <v>11545.847277090235</v>
      </c>
      <c r="W780" s="60">
        <v>16351.910361085182</v>
      </c>
      <c r="X780" s="60">
        <v>596.39299873335119</v>
      </c>
      <c r="Y780" s="60">
        <v>45529.645608350271</v>
      </c>
      <c r="Z780" s="60">
        <v>63323.252801808892</v>
      </c>
      <c r="AA780" s="60">
        <v>22740.721423691019</v>
      </c>
      <c r="AB780" s="60">
        <v>19238.17878269338</v>
      </c>
      <c r="AC780" s="60">
        <v>4011.712273194948</v>
      </c>
      <c r="AD780" s="60">
        <v>2812.2147391453691</v>
      </c>
      <c r="AE780" s="60">
        <v>844.17197746492161</v>
      </c>
      <c r="AF780" s="60">
        <v>4187.5069988586192</v>
      </c>
      <c r="AG780" s="60">
        <v>14468.963898271351</v>
      </c>
      <c r="AH780" s="60">
        <v>1900.3982544914195</v>
      </c>
      <c r="AI780" s="60">
        <v>7202.7671988606635</v>
      </c>
      <c r="AJ780" s="60">
        <v>15496.820570794214</v>
      </c>
      <c r="AK780" s="60">
        <v>30640.913369701004</v>
      </c>
      <c r="AL780" s="60">
        <v>7648.7041643231069</v>
      </c>
      <c r="AM780" s="60">
        <v>31523.497231570513</v>
      </c>
      <c r="AN780" s="60">
        <v>32247.395241658513</v>
      </c>
      <c r="AO780" s="60">
        <v>46647.791916651368</v>
      </c>
      <c r="AP780" s="60">
        <v>3623.0602441744691</v>
      </c>
      <c r="AQ780" s="60">
        <v>8879.6457843606968</v>
      </c>
      <c r="AR780" s="60">
        <v>50689.679887285733</v>
      </c>
      <c r="AS780" s="60">
        <v>17713.520299462227</v>
      </c>
      <c r="AT780" s="60">
        <v>13506.44438931578</v>
      </c>
      <c r="AU780" s="60">
        <v>10124.076562210608</v>
      </c>
      <c r="AV780" s="60">
        <v>13205.40639831306</v>
      </c>
      <c r="AW780" s="60">
        <v>34123.386709528146</v>
      </c>
      <c r="AX780" s="60">
        <v>30067.39540974229</v>
      </c>
      <c r="AY780" s="60">
        <v>2289.40903790425</v>
      </c>
      <c r="AZ780" s="60">
        <v>40701.466002620546</v>
      </c>
      <c r="BA780" s="60">
        <v>39065.709582467629</v>
      </c>
      <c r="BB780" s="60">
        <v>15720.901058150084</v>
      </c>
      <c r="BC780" s="60">
        <v>38406.531948777076</v>
      </c>
      <c r="BD780" s="60">
        <v>14360.35973277849</v>
      </c>
      <c r="BE780" s="60">
        <v>4242.41066928283</v>
      </c>
      <c r="BF780" s="60">
        <v>1809.2665668339273</v>
      </c>
      <c r="BG780" s="60">
        <v>2010.5322346934486</v>
      </c>
      <c r="BH780" s="60">
        <v>1625.3875971486987</v>
      </c>
      <c r="BI780" s="60">
        <v>22707.220253154966</v>
      </c>
      <c r="BJ780" s="60">
        <v>25283.906880841605</v>
      </c>
      <c r="BK780" s="60">
        <v>7969.4311848692569</v>
      </c>
      <c r="BL780" s="60">
        <v>48289.382312345158</v>
      </c>
      <c r="BM780" s="60">
        <v>5186.5302634501013</v>
      </c>
      <c r="BN780" s="60">
        <v>26986.751344685919</v>
      </c>
      <c r="BO780" s="60">
        <v>1546.4221942034101</v>
      </c>
      <c r="BP780" s="60">
        <v>29451.855787187891</v>
      </c>
      <c r="BQ780" s="60">
        <v>12801.670934468641</v>
      </c>
      <c r="BR780" s="60">
        <v>7765.5929620733023</v>
      </c>
      <c r="BS780" s="60">
        <v>60257.083715207715</v>
      </c>
      <c r="BT780" s="60">
        <v>18473.065452494615</v>
      </c>
      <c r="BU780" s="60">
        <v>13071.940065372299</v>
      </c>
      <c r="BV780" s="60">
        <v>42145.593546320735</v>
      </c>
      <c r="BW780" s="60">
        <v>36648.916955389679</v>
      </c>
      <c r="BX780" s="60">
        <v>36224.293718005843</v>
      </c>
      <c r="BY780" s="60">
        <v>7481.66835778115</v>
      </c>
      <c r="BZ780" s="60">
        <v>9151.4788009649583</v>
      </c>
      <c r="CA780" s="60">
        <v>38268.788301490815</v>
      </c>
      <c r="CB780" s="60">
        <v>26491.856810392499</v>
      </c>
      <c r="CC780" s="60">
        <v>3403.9238073409629</v>
      </c>
      <c r="CD780" s="60">
        <v>5304.8407021354269</v>
      </c>
      <c r="CE780" s="60">
        <v>3944.2467702969593</v>
      </c>
      <c r="CF780" s="60">
        <v>41320.897773109093</v>
      </c>
      <c r="CG780" s="60">
        <v>71533.513864170905</v>
      </c>
      <c r="CH780" s="60">
        <v>7168.1906374267228</v>
      </c>
      <c r="CI780" s="60">
        <v>10341.159377973654</v>
      </c>
      <c r="CJ780" s="60">
        <v>811.21461719513923</v>
      </c>
      <c r="CK780" s="60">
        <v>12755.20378686715</v>
      </c>
      <c r="CL780" s="60">
        <v>10452.164586324086</v>
      </c>
      <c r="CM780" s="60">
        <v>10705.481483137308</v>
      </c>
      <c r="CN780" s="60">
        <v>2312.9582259665026</v>
      </c>
      <c r="CO780" s="60">
        <v>30863.321016061949</v>
      </c>
      <c r="CP780" s="60">
        <v>55484.778101286385</v>
      </c>
      <c r="CQ780" s="60">
        <v>27220.303606277961</v>
      </c>
      <c r="CR780" s="60">
        <v>8400.1269709313347</v>
      </c>
      <c r="CS780" s="60">
        <v>6674.871287709826</v>
      </c>
      <c r="CT780" s="60">
        <v>1367.0937832263344</v>
      </c>
      <c r="CU780" s="61">
        <v>16235.455392709897</v>
      </c>
      <c r="CV780" s="60">
        <v>14050.995220494258</v>
      </c>
      <c r="CW780" s="60">
        <v>1651.941309062707</v>
      </c>
      <c r="CX780" s="60">
        <v>34496.338374992985</v>
      </c>
      <c r="CY780" s="60">
        <v>5177.4328218040382</v>
      </c>
      <c r="CZ780" s="60">
        <v>20941.804623317003</v>
      </c>
      <c r="DA780" s="60">
        <v>13442.906241343515</v>
      </c>
      <c r="DB780" s="60">
        <v>1087.8360020802634</v>
      </c>
      <c r="DC780" s="60">
        <v>3680.3662462241155</v>
      </c>
      <c r="DD780" s="60">
        <v>20643.093950299542</v>
      </c>
      <c r="DE780" s="60">
        <v>1190.0508476931934</v>
      </c>
      <c r="DF780" s="60">
        <v>26628.70757540267</v>
      </c>
      <c r="DG780" s="60">
        <v>7979.328208841891</v>
      </c>
      <c r="DH780" s="60">
        <v>1007.7209474542525</v>
      </c>
      <c r="DI780" s="60">
        <v>5070.4929157657471</v>
      </c>
      <c r="DJ780" s="60">
        <v>5092.8412273132944</v>
      </c>
      <c r="DK780" s="60">
        <v>49669.868555018351</v>
      </c>
      <c r="DL780" s="60">
        <v>88366.219328472449</v>
      </c>
      <c r="DM780" s="60">
        <v>3013.5177675161785</v>
      </c>
      <c r="DN780" s="60">
        <v>38250.122393722813</v>
      </c>
      <c r="DO780" s="60">
        <v>47988.647700749629</v>
      </c>
      <c r="DP780" s="60">
        <v>5531.7229733188515</v>
      </c>
      <c r="DQ780" s="60">
        <v>23557.019553502487</v>
      </c>
      <c r="DR780" s="60">
        <v>12762.966819894918</v>
      </c>
      <c r="DS780" s="60">
        <v>8370.6661189201277</v>
      </c>
      <c r="DT780" s="60">
        <v>32468.402693293981</v>
      </c>
      <c r="DU780" s="60">
        <v>35280.66642312488</v>
      </c>
      <c r="DV780" s="60">
        <v>1568.8469895998494</v>
      </c>
      <c r="DW780" s="60">
        <v>28992.058292173202</v>
      </c>
      <c r="DX780" s="60">
        <v>8762.7714736142716</v>
      </c>
      <c r="DY780" s="60">
        <v>4775.2020591455948</v>
      </c>
      <c r="DZ780" s="60">
        <v>149171.10570103163</v>
      </c>
      <c r="EA780" s="60">
        <v>26197.904950288561</v>
      </c>
      <c r="EB780" s="60">
        <v>25437.108022289071</v>
      </c>
      <c r="EC780" s="60">
        <v>2198.0662638460808</v>
      </c>
      <c r="ED780" s="60">
        <v>53516.909037017474</v>
      </c>
      <c r="EE780" s="60">
        <v>2405.274971339159</v>
      </c>
      <c r="EF780" s="60">
        <v>2660.6817250524969</v>
      </c>
      <c r="EG780" s="60">
        <v>80320.0872024852</v>
      </c>
      <c r="EH780" s="60">
        <v>1690.498186605573</v>
      </c>
      <c r="EI780" s="60">
        <v>9218.9054988145945</v>
      </c>
      <c r="EJ780" s="60">
        <v>17097.685872556907</v>
      </c>
      <c r="EK780" s="60">
        <v>3751.6428186651638</v>
      </c>
      <c r="EL780" s="60">
        <v>19354.708071185578</v>
      </c>
      <c r="EM780" s="60">
        <v>27519.287937396715</v>
      </c>
      <c r="EN780" s="60">
        <v>32673.760789455726</v>
      </c>
      <c r="EO780" s="60">
        <v>47126.127067155423</v>
      </c>
      <c r="EP780" s="60">
        <v>8522.4497281894419</v>
      </c>
      <c r="EQ780" s="60">
        <v>31055.390262848887</v>
      </c>
      <c r="ER780" s="60">
        <v>2494.7612946409154</v>
      </c>
      <c r="ES780" s="60">
        <v>1393.5634155801695</v>
      </c>
      <c r="ET780" s="60">
        <v>1586.5888475321881</v>
      </c>
      <c r="EU780" s="60">
        <v>16421.072993706417</v>
      </c>
      <c r="EV780" s="60">
        <v>5507.545199832879</v>
      </c>
      <c r="EW780" s="60">
        <v>17234.555571228917</v>
      </c>
      <c r="EX780" s="60">
        <v>25773.004998991753</v>
      </c>
      <c r="EY780" s="60">
        <v>10913.845489085925</v>
      </c>
      <c r="EZ780" s="60">
        <v>27361.987659454844</v>
      </c>
      <c r="FA780" s="60">
        <v>53142.982960978261</v>
      </c>
      <c r="FB780" s="60">
        <v>3057.3287251849197</v>
      </c>
      <c r="FC780" s="60">
        <v>2122.0279296677991</v>
      </c>
      <c r="FD780" s="60">
        <v>7749.0994452257746</v>
      </c>
      <c r="FE780" s="60">
        <v>20181.939662937752</v>
      </c>
      <c r="FF780" s="60">
        <v>58487.465860895063</v>
      </c>
      <c r="FG780" s="60">
        <v>12559.401549577795</v>
      </c>
      <c r="FH780" s="60">
        <v>5267.1753046442545</v>
      </c>
      <c r="FI780" s="60">
        <v>8050.3588306638849</v>
      </c>
      <c r="FJ780" s="60">
        <v>1959.3194980156538</v>
      </c>
      <c r="FK780" s="60">
        <v>19352.383894078004</v>
      </c>
      <c r="FL780" s="60">
        <v>11415.886895189935</v>
      </c>
      <c r="FM780" s="60">
        <v>3342.4213246285044</v>
      </c>
      <c r="FN780" s="60">
        <v>1703.5293725691904</v>
      </c>
    </row>
  </sheetData>
  <hyperlinks>
    <hyperlink ref="F1" location="Sources!B5" display="Argentina"/>
    <hyperlink ref="L1" location="Sources!B9" display="Belgium"/>
    <hyperlink ref="P1" location="Sources!B13" display="Bulgaria"/>
    <hyperlink ref="R1" location="Sources!B16" display="Bosnia and Herzegovina"/>
    <hyperlink ref="T1" location="Sources!B19" display="Bolivia (Plurinational State of)"/>
    <hyperlink ref="U1" location="Sources!B22" display="Brazil"/>
    <hyperlink ref="Z1" location="Sources!B26" display="Switzerland"/>
    <hyperlink ref="AA1" location="Sources!B30" display="Chile"/>
    <hyperlink ref="AB1" location="Sources!B33" display="China"/>
    <hyperlink ref="AG1" location="Sources!B39" display="Colombia"/>
    <hyperlink ref="AK1" location="Sources!B43" display="Czechoslovakia"/>
    <hyperlink ref="AL1" location="Sources!B46" display="Cuba"/>
    <hyperlink ref="AO1" location="Sources!B50" display="Germany"/>
    <hyperlink ref="AU1" location="Sources!B53" display="Ecuador"/>
    <hyperlink ref="AV1" location="Sources!B56" display="Egypt"/>
    <hyperlink ref="AW1" location="Sources!B61" display="Spain"/>
    <hyperlink ref="AZ1" location="Sources!B66" display="Finland"/>
    <hyperlink ref="BA1" location="Sources!B69" display="France"/>
    <hyperlink ref="BC1" location="Sources!B73" display="United Kingdom"/>
    <hyperlink ref="BE1" location="Sources!B78" display="Ghana"/>
    <hyperlink ref="BJ1" location="Sources!B81" display="Greece"/>
    <hyperlink ref="BN1" location="Sources!B85" display="Croatia"/>
    <hyperlink ref="BQ1" location="Sources!B88" display="Indonesia"/>
    <hyperlink ref="BR1" location="Sources!B92" display="India"/>
    <hyperlink ref="BT1" location="Sources!B95" display="Iran (Islamic Republic of)"/>
    <hyperlink ref="BU1" location="Sources!B98" display="Iraq"/>
    <hyperlink ref="BV1" location="Sources!B103" display="Iceland"/>
    <hyperlink ref="BW1" location="Sources!B106" display="Israel"/>
    <hyperlink ref="BX1" location="Sources!B109" display="Italy"/>
    <hyperlink ref="BY1" location="Sources!B114" display="Jamaica"/>
    <hyperlink ref="BZ1" location="Sources!B117" display="Jordan"/>
    <hyperlink ref="CA1" location="Sources!B121" display="Japan"/>
    <hyperlink ref="CC1" location="Sources!B125" display="Kenya"/>
    <hyperlink ref="CF1" location="Sources!B128" display="Republic of Korea"/>
    <hyperlink ref="CI1" location="Sources!B131" display="Lebanon"/>
    <hyperlink ref="CJ1" location="Sources!B134" display="Liberia"/>
    <hyperlink ref="DE1" location="Sources!B149" display="Malawi"/>
    <hyperlink ref="CU1" location="Sources!B137" display="Mexico"/>
    <hyperlink ref="CV1" location="Sources!B143" display="TFYR of Macedonia"/>
    <hyperlink ref="CZ1" location="Sources!B146" display="Montenegro"/>
    <hyperlink ref="DF1" location="Sources!B152" display="Malaysia"/>
    <hyperlink ref="DI1" location="Sources!B155" display="Nigeria"/>
    <hyperlink ref="DK1" location="Sources!B158" display="Netherlands"/>
    <hyperlink ref="DL1" location="Sources!B162" display="Norway"/>
    <hyperlink ref="DQ1" location="Sources!B165" display="Panama"/>
    <hyperlink ref="DR1" location="Sources!B168" display="Peru"/>
    <hyperlink ref="DT1" location="Sources!B173" display="Poland"/>
    <hyperlink ref="DV1" location="Sources!B176" display="D.P.R. of Korea"/>
    <hyperlink ref="DW1" location="Sources!B180" display="Portugal"/>
    <hyperlink ref="EA1" location="Sources!B184" display="Romania"/>
    <hyperlink ref="EB1" location="Sources!B188" display="Russian Federation"/>
    <hyperlink ref="ED1" location="Sources!B191" display="Saudi Arabia"/>
    <hyperlink ref="EG1" location="Sources!B194" display="Singapore"/>
    <hyperlink ref="EJ1" location="Sources!B197" display="Serbia"/>
    <hyperlink ref="EL1" location="Sources!B200" display="Former USSR"/>
    <hyperlink ref="EN1" location="Sources!B206" display="Slovenia"/>
    <hyperlink ref="EO1" location="Sources!B209" display="Sweden"/>
    <hyperlink ref="EQ1" location="Sources!B213" display="Seychelles"/>
    <hyperlink ref="EZ1" location="Sources!B216" display="Turkey"/>
    <hyperlink ref="FA1" location="Sources!B221" display="Taiwan, Province of China"/>
    <hyperlink ref="FC1" location="Sources!B224" display="Uganda"/>
    <hyperlink ref="FE1" location="Sources!B227" display="Uruguay"/>
    <hyperlink ref="FF1" location="Sources!B231" display="United States"/>
    <hyperlink ref="FH1" location="Sources!B236" display="Venezuela (Bolivarian Republic of)"/>
    <hyperlink ref="FK1" location="Sources!B239" display="Former Yugoslavia"/>
    <hyperlink ref="FL1" location="Sources!B243" display="South Africa"/>
    <hyperlink ref="FM1" location="Sources!B246" display="Zambia"/>
    <hyperlink ref="FN1" location="Sources!B249" display="Zimbabw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780"/>
  <sheetViews>
    <sheetView workbookViewId="0">
      <pane xSplit="1" ySplit="3" topLeftCell="CM760" activePane="bottomRight" state="frozen"/>
      <selection pane="topRight" activeCell="B1" sqref="B1"/>
      <selection pane="bottomLeft" activeCell="A3" sqref="A3"/>
      <selection pane="bottomRight" activeCell="CU1" sqref="CU1:CU3"/>
    </sheetView>
  </sheetViews>
  <sheetFormatPr baseColWidth="10" defaultColWidth="9" defaultRowHeight="14.4" x14ac:dyDescent="0.3"/>
  <cols>
    <col min="1" max="1" width="10.69921875" style="56" bestFit="1" customWidth="1"/>
    <col min="2" max="3" width="10.59765625" style="56" bestFit="1" customWidth="1"/>
    <col min="4" max="4" width="9.59765625" style="56" bestFit="1" customWidth="1"/>
    <col min="5" max="6" width="10.59765625" style="56" bestFit="1" customWidth="1"/>
    <col min="7" max="7" width="9.59765625" style="56" bestFit="1" customWidth="1"/>
    <col min="8" max="8" width="10.59765625" style="56" bestFit="1" customWidth="1"/>
    <col min="9" max="10" width="9.59765625" style="56" bestFit="1" customWidth="1"/>
    <col min="11" max="14" width="10.59765625" style="56" bestFit="1" customWidth="1"/>
    <col min="15" max="15" width="11.59765625" style="56" bestFit="1" customWidth="1"/>
    <col min="16" max="18" width="9.59765625" style="56" bestFit="1" customWidth="1"/>
    <col min="19" max="20" width="10.59765625" style="56" bestFit="1" customWidth="1"/>
    <col min="21" max="21" width="11.59765625" style="56" bestFit="1" customWidth="1"/>
    <col min="22" max="22" width="9.19921875" style="56" bestFit="1" customWidth="1"/>
    <col min="23" max="24" width="9.59765625" style="56" bestFit="1" customWidth="1"/>
    <col min="25" max="25" width="10.59765625" style="56" bestFit="1" customWidth="1"/>
    <col min="26" max="26" width="9.59765625" style="56" bestFit="1" customWidth="1"/>
    <col min="27" max="27" width="10.59765625" style="56" bestFit="1" customWidth="1"/>
    <col min="28" max="28" width="13.19921875" style="56" bestFit="1" customWidth="1"/>
    <col min="29" max="30" width="10.59765625" style="56" bestFit="1" customWidth="1"/>
    <col min="31" max="31" width="11.59765625" style="56" bestFit="1" customWidth="1"/>
    <col min="32" max="32" width="9.59765625" style="56" bestFit="1" customWidth="1"/>
    <col min="33" max="33" width="10.59765625" style="56" bestFit="1" customWidth="1"/>
    <col min="34" max="35" width="9.19921875" style="56" bestFit="1" customWidth="1"/>
    <col min="36" max="36" width="9.59765625" style="56" bestFit="1" customWidth="1"/>
    <col min="37" max="38" width="10.59765625" style="56" bestFit="1" customWidth="1"/>
    <col min="39" max="39" width="9.59765625" style="56" bestFit="1" customWidth="1"/>
    <col min="40" max="41" width="10.59765625" style="56" bestFit="1" customWidth="1"/>
    <col min="42" max="43" width="9.19921875" style="56" bestFit="1" customWidth="1"/>
    <col min="44" max="44" width="9.59765625" style="56" bestFit="1" customWidth="1"/>
    <col min="45" max="47" width="10.59765625" style="56" bestFit="1" customWidth="1"/>
    <col min="48" max="48" width="11.59765625" style="56" bestFit="1" customWidth="1"/>
    <col min="49" max="49" width="10.59765625" style="56" bestFit="1" customWidth="1"/>
    <col min="50" max="50" width="9.59765625" style="56" bestFit="1" customWidth="1"/>
    <col min="51" max="51" width="11.59765625" style="56" bestFit="1" customWidth="1"/>
    <col min="52" max="52" width="9.59765625" style="56" bestFit="1" customWidth="1"/>
    <col min="53" max="53" width="10.59765625" style="56" bestFit="1" customWidth="1"/>
    <col min="54" max="54" width="9.59765625" style="56" bestFit="1" customWidth="1"/>
    <col min="55" max="55" width="10.59765625" style="56" bestFit="1" customWidth="1"/>
    <col min="56" max="56" width="9.59765625" style="56" bestFit="1" customWidth="1"/>
    <col min="57" max="58" width="10.59765625" style="56" bestFit="1" customWidth="1"/>
    <col min="59" max="60" width="9.59765625" style="56" bestFit="1" customWidth="1"/>
    <col min="61" max="61" width="9.19921875" style="56" bestFit="1" customWidth="1"/>
    <col min="62" max="63" width="10.59765625" style="56" bestFit="1" customWidth="1"/>
    <col min="64" max="66" width="9.59765625" style="56" bestFit="1" customWidth="1"/>
    <col min="67" max="68" width="10.59765625" style="56" bestFit="1" customWidth="1"/>
    <col min="69" max="69" width="11.59765625" style="56" bestFit="1" customWidth="1"/>
    <col min="70" max="70" width="13.19921875" style="56" bestFit="1" customWidth="1"/>
    <col min="71" max="71" width="9.59765625" style="56" bestFit="1" customWidth="1"/>
    <col min="72" max="73" width="10.59765625" style="56" bestFit="1" customWidth="1"/>
    <col min="74" max="74" width="9.19921875" style="56" bestFit="1" customWidth="1"/>
    <col min="75" max="75" width="9.59765625" style="56" bestFit="1" customWidth="1"/>
    <col min="76" max="76" width="10.59765625" style="56" bestFit="1" customWidth="1"/>
    <col min="77" max="77" width="9.59765625" style="56" bestFit="1" customWidth="1"/>
    <col min="78" max="78" width="10.59765625" style="56" bestFit="1" customWidth="1"/>
    <col min="79" max="79" width="11.59765625" style="56" bestFit="1" customWidth="1"/>
    <col min="80" max="81" width="10.59765625" style="56" bestFit="1" customWidth="1"/>
    <col min="82" max="82" width="9.59765625" style="56" bestFit="1" customWidth="1"/>
    <col min="83" max="84" width="10.59765625" style="56" bestFit="1" customWidth="1"/>
    <col min="85" max="89" width="9.59765625" style="56" bestFit="1" customWidth="1"/>
    <col min="90" max="90" width="9.19921875" style="56" bestFit="1" customWidth="1"/>
    <col min="91" max="91" width="10.59765625" style="56" bestFit="1" customWidth="1"/>
    <col min="92" max="93" width="9.59765625" style="56" bestFit="1" customWidth="1"/>
    <col min="94" max="94" width="9.19921875" style="56" bestFit="1" customWidth="1"/>
    <col min="95" max="95" width="9.59765625" style="56" bestFit="1" customWidth="1"/>
    <col min="96" max="96" width="10.59765625" style="56" bestFit="1" customWidth="1"/>
    <col min="97" max="97" width="9.59765625" style="56" bestFit="1" customWidth="1"/>
    <col min="98" max="98" width="10.59765625" style="56" bestFit="1" customWidth="1"/>
    <col min="99" max="99" width="11.59765625" style="56" bestFit="1" customWidth="1"/>
    <col min="100" max="100" width="9.59765625" style="56" bestFit="1" customWidth="1"/>
    <col min="101" max="101" width="10.59765625" style="56" bestFit="1" customWidth="1"/>
    <col min="102" max="102" width="9.19921875" style="56" bestFit="1" customWidth="1"/>
    <col min="103" max="103" width="10.59765625" style="56" bestFit="1" customWidth="1"/>
    <col min="104" max="104" width="9.19921875" style="56" bestFit="1" customWidth="1"/>
    <col min="105" max="105" width="9.59765625" style="56" bestFit="1" customWidth="1"/>
    <col min="106" max="106" width="10.59765625" style="56" bestFit="1" customWidth="1"/>
    <col min="107" max="108" width="9.59765625" style="56" bestFit="1" customWidth="1"/>
    <col min="109" max="110" width="10.59765625" style="56" bestFit="1" customWidth="1"/>
    <col min="111" max="111" width="9.59765625" style="56" bestFit="1" customWidth="1"/>
    <col min="112" max="112" width="10.59765625" style="56" bestFit="1" customWidth="1"/>
    <col min="113" max="113" width="11.59765625" style="56" bestFit="1" customWidth="1"/>
    <col min="114" max="114" width="9.59765625" style="56" bestFit="1" customWidth="1"/>
    <col min="115" max="115" width="10.59765625" style="56" bestFit="1" customWidth="1"/>
    <col min="116" max="116" width="9.59765625" style="56" bestFit="1" customWidth="1"/>
    <col min="117" max="117" width="10.59765625" style="56" bestFit="1" customWidth="1"/>
    <col min="118" max="119" width="9.59765625" style="56" bestFit="1" customWidth="1"/>
    <col min="120" max="120" width="11.59765625" style="56" bestFit="1" customWidth="1"/>
    <col min="121" max="121" width="9.59765625" style="56" bestFit="1" customWidth="1"/>
    <col min="122" max="122" width="10.59765625" style="56" bestFit="1" customWidth="1"/>
    <col min="123" max="123" width="11.59765625" style="56" bestFit="1" customWidth="1"/>
    <col min="124" max="124" width="10.59765625" style="56" bestFit="1" customWidth="1"/>
    <col min="125" max="125" width="9.59765625" style="56" bestFit="1" customWidth="1"/>
    <col min="126" max="127" width="10.59765625" style="56" bestFit="1" customWidth="1"/>
    <col min="128" max="130" width="9.59765625" style="56" bestFit="1" customWidth="1"/>
    <col min="131" max="131" width="10.59765625" style="56" bestFit="1" customWidth="1"/>
    <col min="132" max="132" width="11.59765625" style="56" bestFit="1" customWidth="1"/>
    <col min="133" max="136" width="10.59765625" style="56" bestFit="1" customWidth="1"/>
    <col min="137" max="140" width="9.59765625" style="56" bestFit="1" customWidth="1"/>
    <col min="141" max="141" width="9.19921875" style="56" bestFit="1" customWidth="1"/>
    <col min="142" max="142" width="11.59765625" style="56" bestFit="1" customWidth="1"/>
    <col min="143" max="144" width="9.59765625" style="56" bestFit="1" customWidth="1"/>
    <col min="145" max="145" width="10.59765625" style="56" bestFit="1" customWidth="1"/>
    <col min="146" max="146" width="9.59765625" style="56" bestFit="1" customWidth="1"/>
    <col min="147" max="147" width="9.19921875" style="56" bestFit="1" customWidth="1"/>
    <col min="148" max="149" width="10.59765625" style="56" bestFit="1" customWidth="1"/>
    <col min="150" max="150" width="9.59765625" style="56" bestFit="1" customWidth="1"/>
    <col min="151" max="151" width="10.59765625" style="56" bestFit="1" customWidth="1"/>
    <col min="152" max="154" width="9.59765625" style="56" bestFit="1" customWidth="1"/>
    <col min="155" max="160" width="10.59765625" style="56" bestFit="1" customWidth="1"/>
    <col min="161" max="161" width="9.59765625" style="56" bestFit="1" customWidth="1"/>
    <col min="162" max="162" width="11.59765625" style="56" bestFit="1" customWidth="1"/>
    <col min="163" max="164" width="10.59765625" style="56" bestFit="1" customWidth="1"/>
    <col min="165" max="165" width="11.59765625" style="56" bestFit="1" customWidth="1"/>
    <col min="166" max="170" width="10.59765625" style="56" bestFit="1" customWidth="1"/>
    <col min="171" max="16384" width="9" style="56"/>
  </cols>
  <sheetData>
    <row r="1" spans="1:170" x14ac:dyDescent="0.3">
      <c r="A1" s="55" t="s">
        <v>373</v>
      </c>
      <c r="B1" s="56" t="s">
        <v>25</v>
      </c>
      <c r="C1" s="56" t="s">
        <v>26</v>
      </c>
      <c r="D1" s="56" t="s">
        <v>27</v>
      </c>
      <c r="E1" s="56" t="s">
        <v>28</v>
      </c>
      <c r="F1" s="56" t="s">
        <v>29</v>
      </c>
      <c r="G1" s="56" t="s">
        <v>30</v>
      </c>
      <c r="H1" s="56" t="s">
        <v>31</v>
      </c>
      <c r="I1" s="56" t="s">
        <v>32</v>
      </c>
      <c r="J1" s="56" t="s">
        <v>33</v>
      </c>
      <c r="K1" s="56" t="s">
        <v>34</v>
      </c>
      <c r="L1" s="56" t="s">
        <v>35</v>
      </c>
      <c r="M1" s="56" t="s">
        <v>36</v>
      </c>
      <c r="N1" s="56" t="s">
        <v>37</v>
      </c>
      <c r="O1" s="56" t="s">
        <v>38</v>
      </c>
      <c r="P1" s="56" t="s">
        <v>39</v>
      </c>
      <c r="Q1" s="56" t="s">
        <v>40</v>
      </c>
      <c r="R1" s="56" t="s">
        <v>41</v>
      </c>
      <c r="S1" s="56" t="s">
        <v>42</v>
      </c>
      <c r="T1" s="56" t="s">
        <v>43</v>
      </c>
      <c r="U1" s="56" t="s">
        <v>44</v>
      </c>
      <c r="V1" s="56" t="s">
        <v>45</v>
      </c>
      <c r="W1" s="56" t="s">
        <v>46</v>
      </c>
      <c r="X1" s="56" t="s">
        <v>47</v>
      </c>
      <c r="Y1" s="56" t="s">
        <v>48</v>
      </c>
      <c r="Z1" s="56" t="s">
        <v>49</v>
      </c>
      <c r="AA1" s="56" t="s">
        <v>50</v>
      </c>
      <c r="AB1" s="56" t="s">
        <v>51</v>
      </c>
      <c r="AC1" s="56" t="s">
        <v>52</v>
      </c>
      <c r="AD1" s="56" t="s">
        <v>53</v>
      </c>
      <c r="AE1" s="56" t="s">
        <v>54</v>
      </c>
      <c r="AF1" s="56" t="s">
        <v>55</v>
      </c>
      <c r="AG1" s="56" t="s">
        <v>56</v>
      </c>
      <c r="AH1" s="56" t="s">
        <v>57</v>
      </c>
      <c r="AI1" s="56" t="s">
        <v>58</v>
      </c>
      <c r="AJ1" s="56" t="s">
        <v>59</v>
      </c>
      <c r="AK1" s="56" t="s">
        <v>60</v>
      </c>
      <c r="AL1" s="56" t="s">
        <v>61</v>
      </c>
      <c r="AM1" s="56" t="s">
        <v>62</v>
      </c>
      <c r="AN1" s="56" t="s">
        <v>63</v>
      </c>
      <c r="AO1" s="56" t="s">
        <v>64</v>
      </c>
      <c r="AP1" s="56" t="s">
        <v>65</v>
      </c>
      <c r="AQ1" s="56" t="s">
        <v>66</v>
      </c>
      <c r="AR1" s="56" t="s">
        <v>67</v>
      </c>
      <c r="AS1" s="56" t="s">
        <v>68</v>
      </c>
      <c r="AT1" s="56" t="s">
        <v>69</v>
      </c>
      <c r="AU1" s="56" t="s">
        <v>70</v>
      </c>
      <c r="AV1" s="56" t="s">
        <v>71</v>
      </c>
      <c r="AW1" s="56" t="s">
        <v>72</v>
      </c>
      <c r="AX1" s="56" t="s">
        <v>73</v>
      </c>
      <c r="AY1" s="56" t="s">
        <v>74</v>
      </c>
      <c r="AZ1" s="56" t="s">
        <v>75</v>
      </c>
      <c r="BA1" s="56" t="s">
        <v>76</v>
      </c>
      <c r="BB1" s="56" t="s">
        <v>77</v>
      </c>
      <c r="BC1" s="56" t="s">
        <v>78</v>
      </c>
      <c r="BD1" s="56" t="s">
        <v>79</v>
      </c>
      <c r="BE1" s="56" t="s">
        <v>80</v>
      </c>
      <c r="BF1" s="56" t="s">
        <v>81</v>
      </c>
      <c r="BG1" s="56" t="s">
        <v>82</v>
      </c>
      <c r="BH1" s="56" t="s">
        <v>83</v>
      </c>
      <c r="BI1" s="56" t="s">
        <v>84</v>
      </c>
      <c r="BJ1" s="56" t="s">
        <v>85</v>
      </c>
      <c r="BK1" s="56" t="s">
        <v>86</v>
      </c>
      <c r="BL1" s="56" t="s">
        <v>87</v>
      </c>
      <c r="BM1" s="56" t="s">
        <v>88</v>
      </c>
      <c r="BN1" s="56" t="s">
        <v>89</v>
      </c>
      <c r="BO1" s="56" t="s">
        <v>90</v>
      </c>
      <c r="BP1" s="56" t="s">
        <v>91</v>
      </c>
      <c r="BQ1" s="56" t="s">
        <v>92</v>
      </c>
      <c r="BR1" s="56" t="s">
        <v>93</v>
      </c>
      <c r="BS1" s="56" t="s">
        <v>94</v>
      </c>
      <c r="BT1" s="56" t="s">
        <v>95</v>
      </c>
      <c r="BU1" s="56" t="s">
        <v>96</v>
      </c>
      <c r="BV1" s="56" t="s">
        <v>97</v>
      </c>
      <c r="BW1" s="56" t="s">
        <v>98</v>
      </c>
      <c r="BX1" s="56" t="s">
        <v>99</v>
      </c>
      <c r="BY1" s="56" t="s">
        <v>100</v>
      </c>
      <c r="BZ1" s="56" t="s">
        <v>101</v>
      </c>
      <c r="CA1" s="56" t="s">
        <v>102</v>
      </c>
      <c r="CB1" s="56" t="s">
        <v>103</v>
      </c>
      <c r="CC1" s="56" t="s">
        <v>104</v>
      </c>
      <c r="CD1" s="56" t="s">
        <v>105</v>
      </c>
      <c r="CE1" s="56" t="s">
        <v>106</v>
      </c>
      <c r="CF1" s="56" t="s">
        <v>107</v>
      </c>
      <c r="CG1" s="56" t="s">
        <v>108</v>
      </c>
      <c r="CH1" s="56" t="s">
        <v>109</v>
      </c>
      <c r="CI1" s="56" t="s">
        <v>110</v>
      </c>
      <c r="CJ1" s="56" t="s">
        <v>111</v>
      </c>
      <c r="CK1" s="56" t="s">
        <v>112</v>
      </c>
      <c r="CL1" s="56" t="s">
        <v>113</v>
      </c>
      <c r="CM1" s="56" t="s">
        <v>114</v>
      </c>
      <c r="CN1" s="56" t="s">
        <v>115</v>
      </c>
      <c r="CO1" s="56" t="s">
        <v>116</v>
      </c>
      <c r="CP1" s="56" t="s">
        <v>117</v>
      </c>
      <c r="CQ1" s="56" t="s">
        <v>118</v>
      </c>
      <c r="CR1" s="56" t="s">
        <v>119</v>
      </c>
      <c r="CS1" s="56" t="s">
        <v>120</v>
      </c>
      <c r="CT1" s="56" t="s">
        <v>121</v>
      </c>
      <c r="CU1" s="59" t="s">
        <v>122</v>
      </c>
      <c r="CV1" s="56" t="s">
        <v>123</v>
      </c>
      <c r="CW1" s="56" t="s">
        <v>124</v>
      </c>
      <c r="CX1" s="56" t="s">
        <v>125</v>
      </c>
      <c r="CY1" s="56" t="s">
        <v>126</v>
      </c>
      <c r="CZ1" s="56" t="s">
        <v>127</v>
      </c>
      <c r="DA1" s="56" t="s">
        <v>128</v>
      </c>
      <c r="DB1" s="56" t="s">
        <v>129</v>
      </c>
      <c r="DC1" s="56" t="s">
        <v>130</v>
      </c>
      <c r="DD1" s="56" t="s">
        <v>131</v>
      </c>
      <c r="DE1" s="56" t="s">
        <v>132</v>
      </c>
      <c r="DF1" s="56" t="s">
        <v>133</v>
      </c>
      <c r="DG1" s="56" t="s">
        <v>134</v>
      </c>
      <c r="DH1" s="56" t="s">
        <v>135</v>
      </c>
      <c r="DI1" s="56" t="s">
        <v>136</v>
      </c>
      <c r="DJ1" s="56" t="s">
        <v>137</v>
      </c>
      <c r="DK1" s="56" t="s">
        <v>138</v>
      </c>
      <c r="DL1" s="56" t="s">
        <v>139</v>
      </c>
      <c r="DM1" s="56" t="s">
        <v>140</v>
      </c>
      <c r="DN1" s="56" t="s">
        <v>141</v>
      </c>
      <c r="DO1" s="56" t="s">
        <v>142</v>
      </c>
      <c r="DP1" s="56" t="s">
        <v>143</v>
      </c>
      <c r="DQ1" s="56" t="s">
        <v>144</v>
      </c>
      <c r="DR1" s="56" t="s">
        <v>145</v>
      </c>
      <c r="DS1" s="56" t="s">
        <v>146</v>
      </c>
      <c r="DT1" s="56" t="s">
        <v>147</v>
      </c>
      <c r="DU1" s="56" t="s">
        <v>148</v>
      </c>
      <c r="DV1" s="56" t="s">
        <v>149</v>
      </c>
      <c r="DW1" s="56" t="s">
        <v>150</v>
      </c>
      <c r="DX1" s="56" t="s">
        <v>151</v>
      </c>
      <c r="DY1" s="56" t="s">
        <v>152</v>
      </c>
      <c r="DZ1" s="56" t="s">
        <v>153</v>
      </c>
      <c r="EA1" s="56" t="s">
        <v>154</v>
      </c>
      <c r="EB1" s="56" t="s">
        <v>155</v>
      </c>
      <c r="EC1" s="56" t="s">
        <v>156</v>
      </c>
      <c r="ED1" s="56" t="s">
        <v>157</v>
      </c>
      <c r="EE1" s="56" t="s">
        <v>158</v>
      </c>
      <c r="EF1" s="56" t="s">
        <v>159</v>
      </c>
      <c r="EG1" s="56" t="s">
        <v>160</v>
      </c>
      <c r="EH1" s="56" t="s">
        <v>161</v>
      </c>
      <c r="EI1" s="56" t="s">
        <v>162</v>
      </c>
      <c r="EJ1" s="56" t="s">
        <v>163</v>
      </c>
      <c r="EK1" s="56" t="s">
        <v>164</v>
      </c>
      <c r="EL1" s="56" t="s">
        <v>165</v>
      </c>
      <c r="EM1" s="56" t="s">
        <v>166</v>
      </c>
      <c r="EN1" s="56" t="s">
        <v>167</v>
      </c>
      <c r="EO1" s="56" t="s">
        <v>168</v>
      </c>
      <c r="EP1" s="56" t="s">
        <v>169</v>
      </c>
      <c r="EQ1" s="56" t="s">
        <v>170</v>
      </c>
      <c r="ER1" s="56" t="s">
        <v>171</v>
      </c>
      <c r="ES1" s="56" t="s">
        <v>172</v>
      </c>
      <c r="ET1" s="56" t="s">
        <v>173</v>
      </c>
      <c r="EU1" s="56" t="s">
        <v>174</v>
      </c>
      <c r="EV1" s="56" t="s">
        <v>175</v>
      </c>
      <c r="EW1" s="56" t="s">
        <v>176</v>
      </c>
      <c r="EX1" s="56" t="s">
        <v>177</v>
      </c>
      <c r="EY1" s="56" t="s">
        <v>178</v>
      </c>
      <c r="EZ1" s="56" t="s">
        <v>179</v>
      </c>
      <c r="FA1" s="56" t="s">
        <v>180</v>
      </c>
      <c r="FB1" s="56" t="s">
        <v>181</v>
      </c>
      <c r="FC1" s="56" t="s">
        <v>182</v>
      </c>
      <c r="FD1" s="56" t="s">
        <v>183</v>
      </c>
      <c r="FE1" s="56" t="s">
        <v>184</v>
      </c>
      <c r="FF1" s="56" t="s">
        <v>185</v>
      </c>
      <c r="FG1" s="56" t="s">
        <v>186</v>
      </c>
      <c r="FH1" s="56" t="s">
        <v>187</v>
      </c>
      <c r="FI1" s="56" t="s">
        <v>188</v>
      </c>
      <c r="FJ1" s="56" t="s">
        <v>189</v>
      </c>
      <c r="FK1" s="56" t="s">
        <v>190</v>
      </c>
      <c r="FL1" s="56" t="s">
        <v>191</v>
      </c>
      <c r="FM1" s="56" t="s">
        <v>192</v>
      </c>
      <c r="FN1" s="56" t="s">
        <v>193</v>
      </c>
    </row>
    <row r="2" spans="1:170" x14ac:dyDescent="0.3">
      <c r="A2" s="56" t="s">
        <v>194</v>
      </c>
      <c r="B2" s="56" t="s">
        <v>195</v>
      </c>
      <c r="C2" s="56" t="s">
        <v>196</v>
      </c>
      <c r="D2" s="56" t="s">
        <v>197</v>
      </c>
      <c r="E2" s="56" t="s">
        <v>198</v>
      </c>
      <c r="F2" s="56" t="s">
        <v>199</v>
      </c>
      <c r="G2" s="56" t="s">
        <v>197</v>
      </c>
      <c r="H2" s="56" t="s">
        <v>200</v>
      </c>
      <c r="I2" s="56" t="s">
        <v>201</v>
      </c>
      <c r="J2" s="56" t="s">
        <v>197</v>
      </c>
      <c r="K2" s="56" t="s">
        <v>196</v>
      </c>
      <c r="L2" s="56" t="s">
        <v>201</v>
      </c>
      <c r="M2" s="56" t="s">
        <v>196</v>
      </c>
      <c r="N2" s="56" t="s">
        <v>196</v>
      </c>
      <c r="O2" s="56" t="s">
        <v>195</v>
      </c>
      <c r="P2" s="56" t="s">
        <v>197</v>
      </c>
      <c r="Q2" s="56" t="s">
        <v>198</v>
      </c>
      <c r="R2" s="56" t="s">
        <v>197</v>
      </c>
      <c r="S2" s="56" t="s">
        <v>197</v>
      </c>
      <c r="T2" s="56" t="s">
        <v>199</v>
      </c>
      <c r="U2" s="56" t="s">
        <v>199</v>
      </c>
      <c r="V2" s="56" t="s">
        <v>199</v>
      </c>
      <c r="W2" s="56" t="s">
        <v>196</v>
      </c>
      <c r="X2" s="56" t="s">
        <v>196</v>
      </c>
      <c r="Y2" s="56" t="s">
        <v>200</v>
      </c>
      <c r="Z2" s="56" t="s">
        <v>201</v>
      </c>
      <c r="AA2" s="56" t="s">
        <v>199</v>
      </c>
      <c r="AB2" s="56" t="s">
        <v>202</v>
      </c>
      <c r="AC2" s="56" t="s">
        <v>196</v>
      </c>
      <c r="AD2" s="56" t="s">
        <v>196</v>
      </c>
      <c r="AE2" s="56" t="s">
        <v>196</v>
      </c>
      <c r="AF2" s="56" t="s">
        <v>196</v>
      </c>
      <c r="AG2" s="56" t="s">
        <v>199</v>
      </c>
      <c r="AH2" s="56" t="s">
        <v>196</v>
      </c>
      <c r="AI2" s="56" t="s">
        <v>196</v>
      </c>
      <c r="AJ2" s="56" t="s">
        <v>199</v>
      </c>
      <c r="AK2" s="56" t="s">
        <v>197</v>
      </c>
      <c r="AL2" s="56" t="s">
        <v>199</v>
      </c>
      <c r="AM2" s="56" t="s">
        <v>197</v>
      </c>
      <c r="AN2" s="56" t="s">
        <v>197</v>
      </c>
      <c r="AO2" s="56" t="s">
        <v>201</v>
      </c>
      <c r="AP2" s="56" t="s">
        <v>196</v>
      </c>
      <c r="AQ2" s="56" t="s">
        <v>199</v>
      </c>
      <c r="AR2" s="56" t="s">
        <v>201</v>
      </c>
      <c r="AS2" s="56" t="s">
        <v>199</v>
      </c>
      <c r="AT2" s="56" t="s">
        <v>198</v>
      </c>
      <c r="AU2" s="56" t="s">
        <v>199</v>
      </c>
      <c r="AV2" s="56" t="s">
        <v>198</v>
      </c>
      <c r="AW2" s="56" t="s">
        <v>201</v>
      </c>
      <c r="AX2" s="56" t="s">
        <v>197</v>
      </c>
      <c r="AY2" s="56" t="s">
        <v>196</v>
      </c>
      <c r="AZ2" s="56" t="s">
        <v>201</v>
      </c>
      <c r="BA2" s="56" t="s">
        <v>201</v>
      </c>
      <c r="BB2" s="56" t="s">
        <v>196</v>
      </c>
      <c r="BC2" s="56" t="s">
        <v>201</v>
      </c>
      <c r="BD2" s="56" t="s">
        <v>197</v>
      </c>
      <c r="BE2" s="56" t="s">
        <v>196</v>
      </c>
      <c r="BF2" s="56" t="s">
        <v>196</v>
      </c>
      <c r="BG2" s="56" t="s">
        <v>196</v>
      </c>
      <c r="BH2" s="56" t="s">
        <v>196</v>
      </c>
      <c r="BI2" s="56" t="s">
        <v>196</v>
      </c>
      <c r="BJ2" s="56" t="s">
        <v>201</v>
      </c>
      <c r="BK2" s="56" t="s">
        <v>199</v>
      </c>
      <c r="BL2" s="56" t="s">
        <v>202</v>
      </c>
      <c r="BM2" s="56" t="s">
        <v>199</v>
      </c>
      <c r="BN2" s="56" t="s">
        <v>197</v>
      </c>
      <c r="BO2" s="56" t="s">
        <v>199</v>
      </c>
      <c r="BP2" s="56" t="s">
        <v>197</v>
      </c>
      <c r="BQ2" s="56" t="s">
        <v>195</v>
      </c>
      <c r="BR2" s="56" t="s">
        <v>195</v>
      </c>
      <c r="BS2" s="56" t="s">
        <v>201</v>
      </c>
      <c r="BT2" s="56" t="s">
        <v>198</v>
      </c>
      <c r="BU2" s="56" t="s">
        <v>198</v>
      </c>
      <c r="BV2" s="56" t="s">
        <v>201</v>
      </c>
      <c r="BW2" s="56" t="s">
        <v>198</v>
      </c>
      <c r="BX2" s="56" t="s">
        <v>201</v>
      </c>
      <c r="BY2" s="56" t="s">
        <v>199</v>
      </c>
      <c r="BZ2" s="56" t="s">
        <v>198</v>
      </c>
      <c r="CA2" s="56" t="s">
        <v>202</v>
      </c>
      <c r="CB2" s="56" t="s">
        <v>197</v>
      </c>
      <c r="CC2" s="56" t="s">
        <v>196</v>
      </c>
      <c r="CD2" s="56" t="s">
        <v>197</v>
      </c>
      <c r="CE2" s="56" t="s">
        <v>195</v>
      </c>
      <c r="CF2" s="56" t="s">
        <v>202</v>
      </c>
      <c r="CG2" s="56" t="s">
        <v>198</v>
      </c>
      <c r="CH2" s="56" t="s">
        <v>195</v>
      </c>
      <c r="CI2" s="56" t="s">
        <v>198</v>
      </c>
      <c r="CJ2" s="56" t="s">
        <v>196</v>
      </c>
      <c r="CK2" s="56" t="s">
        <v>198</v>
      </c>
      <c r="CL2" s="56" t="s">
        <v>199</v>
      </c>
      <c r="CM2" s="56" t="s">
        <v>195</v>
      </c>
      <c r="CN2" s="56" t="s">
        <v>196</v>
      </c>
      <c r="CO2" s="56" t="s">
        <v>197</v>
      </c>
      <c r="CP2" s="56" t="s">
        <v>201</v>
      </c>
      <c r="CQ2" s="56" t="s">
        <v>197</v>
      </c>
      <c r="CR2" s="56" t="s">
        <v>198</v>
      </c>
      <c r="CS2" s="56" t="s">
        <v>197</v>
      </c>
      <c r="CT2" s="56" t="s">
        <v>196</v>
      </c>
      <c r="CU2" s="59" t="s">
        <v>199</v>
      </c>
      <c r="CV2" s="56" t="s">
        <v>197</v>
      </c>
      <c r="CW2" s="56" t="s">
        <v>196</v>
      </c>
      <c r="CX2" s="56" t="s">
        <v>201</v>
      </c>
      <c r="CY2" s="56" t="s">
        <v>195</v>
      </c>
      <c r="CZ2" s="56" t="s">
        <v>197</v>
      </c>
      <c r="DA2" s="56" t="s">
        <v>195</v>
      </c>
      <c r="DB2" s="56" t="s">
        <v>196</v>
      </c>
      <c r="DC2" s="56" t="s">
        <v>196</v>
      </c>
      <c r="DD2" s="56" t="s">
        <v>196</v>
      </c>
      <c r="DE2" s="56" t="s">
        <v>196</v>
      </c>
      <c r="DF2" s="56" t="s">
        <v>195</v>
      </c>
      <c r="DG2" s="56" t="s">
        <v>196</v>
      </c>
      <c r="DH2" s="56" t="s">
        <v>196</v>
      </c>
      <c r="DI2" s="56" t="s">
        <v>196</v>
      </c>
      <c r="DJ2" s="56" t="s">
        <v>199</v>
      </c>
      <c r="DK2" s="56" t="s">
        <v>201</v>
      </c>
      <c r="DL2" s="56" t="s">
        <v>201</v>
      </c>
      <c r="DM2" s="56" t="s">
        <v>195</v>
      </c>
      <c r="DN2" s="56" t="s">
        <v>200</v>
      </c>
      <c r="DO2" s="56" t="s">
        <v>198</v>
      </c>
      <c r="DP2" s="56" t="s">
        <v>195</v>
      </c>
      <c r="DQ2" s="56" t="s">
        <v>199</v>
      </c>
      <c r="DR2" s="56" t="s">
        <v>199</v>
      </c>
      <c r="DS2" s="56" t="s">
        <v>195</v>
      </c>
      <c r="DT2" s="56" t="s">
        <v>197</v>
      </c>
      <c r="DU2" s="56" t="s">
        <v>199</v>
      </c>
      <c r="DV2" s="56" t="s">
        <v>202</v>
      </c>
      <c r="DW2" s="56" t="s">
        <v>201</v>
      </c>
      <c r="DX2" s="56" t="s">
        <v>199</v>
      </c>
      <c r="DY2" s="56" t="s">
        <v>198</v>
      </c>
      <c r="DZ2" s="56" t="s">
        <v>198</v>
      </c>
      <c r="EA2" s="56" t="s">
        <v>197</v>
      </c>
      <c r="EB2" s="56" t="s">
        <v>197</v>
      </c>
      <c r="EC2" s="56" t="s">
        <v>196</v>
      </c>
      <c r="ED2" s="56" t="s">
        <v>198</v>
      </c>
      <c r="EE2" s="56" t="s">
        <v>196</v>
      </c>
      <c r="EF2" s="56" t="s">
        <v>196</v>
      </c>
      <c r="EG2" s="56" t="s">
        <v>195</v>
      </c>
      <c r="EH2" s="56" t="s">
        <v>196</v>
      </c>
      <c r="EI2" s="56" t="s">
        <v>199</v>
      </c>
      <c r="EJ2" s="56" t="s">
        <v>197</v>
      </c>
      <c r="EK2" s="56" t="s">
        <v>196</v>
      </c>
      <c r="EL2" s="56" t="s">
        <v>197</v>
      </c>
      <c r="EM2" s="56" t="s">
        <v>197</v>
      </c>
      <c r="EN2" s="56" t="s">
        <v>197</v>
      </c>
      <c r="EO2" s="56" t="s">
        <v>201</v>
      </c>
      <c r="EP2" s="56" t="s">
        <v>196</v>
      </c>
      <c r="EQ2" s="56" t="s">
        <v>196</v>
      </c>
      <c r="ER2" s="56" t="s">
        <v>198</v>
      </c>
      <c r="ES2" s="56" t="s">
        <v>196</v>
      </c>
      <c r="ET2" s="56" t="s">
        <v>196</v>
      </c>
      <c r="EU2" s="56" t="s">
        <v>195</v>
      </c>
      <c r="EV2" s="56" t="s">
        <v>197</v>
      </c>
      <c r="EW2" s="56" t="s">
        <v>197</v>
      </c>
      <c r="EX2" s="56" t="s">
        <v>199</v>
      </c>
      <c r="EY2" s="56" t="s">
        <v>198</v>
      </c>
      <c r="EZ2" s="56" t="s">
        <v>198</v>
      </c>
      <c r="FA2" s="56" t="s">
        <v>202</v>
      </c>
      <c r="FB2" s="56" t="s">
        <v>196</v>
      </c>
      <c r="FC2" s="56" t="s">
        <v>196</v>
      </c>
      <c r="FD2" s="56" t="s">
        <v>197</v>
      </c>
      <c r="FE2" s="56" t="s">
        <v>199</v>
      </c>
      <c r="FF2" s="56" t="s">
        <v>200</v>
      </c>
      <c r="FG2" s="56" t="s">
        <v>197</v>
      </c>
      <c r="FH2" s="56" t="s">
        <v>199</v>
      </c>
      <c r="FI2" s="56" t="s">
        <v>195</v>
      </c>
      <c r="FJ2" s="56" t="s">
        <v>198</v>
      </c>
      <c r="FK2" s="56" t="s">
        <v>197</v>
      </c>
      <c r="FL2" s="56" t="s">
        <v>196</v>
      </c>
      <c r="FM2" s="56" t="s">
        <v>196</v>
      </c>
      <c r="FN2" s="56" t="s">
        <v>196</v>
      </c>
    </row>
    <row r="3" spans="1:170" x14ac:dyDescent="0.3">
      <c r="A3" s="56" t="s">
        <v>203</v>
      </c>
      <c r="B3" s="56" t="s">
        <v>204</v>
      </c>
      <c r="C3" s="56" t="s">
        <v>205</v>
      </c>
      <c r="D3" s="56" t="s">
        <v>206</v>
      </c>
      <c r="E3" s="56" t="s">
        <v>207</v>
      </c>
      <c r="F3" s="56" t="s">
        <v>208</v>
      </c>
      <c r="G3" s="56" t="s">
        <v>209</v>
      </c>
      <c r="H3" s="56" t="s">
        <v>210</v>
      </c>
      <c r="I3" s="56" t="s">
        <v>211</v>
      </c>
      <c r="J3" s="56" t="s">
        <v>212</v>
      </c>
      <c r="K3" s="56" t="s">
        <v>213</v>
      </c>
      <c r="L3" s="56" t="s">
        <v>214</v>
      </c>
      <c r="M3" s="56" t="s">
        <v>215</v>
      </c>
      <c r="N3" s="56" t="s">
        <v>216</v>
      </c>
      <c r="O3" s="56" t="s">
        <v>217</v>
      </c>
      <c r="P3" s="56" t="s">
        <v>218</v>
      </c>
      <c r="Q3" s="56" t="s">
        <v>219</v>
      </c>
      <c r="R3" s="56" t="s">
        <v>220</v>
      </c>
      <c r="S3" s="56" t="s">
        <v>221</v>
      </c>
      <c r="T3" s="56" t="s">
        <v>222</v>
      </c>
      <c r="U3" s="56" t="s">
        <v>223</v>
      </c>
      <c r="V3" s="56" t="s">
        <v>224</v>
      </c>
      <c r="W3" s="56" t="s">
        <v>225</v>
      </c>
      <c r="X3" s="56" t="s">
        <v>226</v>
      </c>
      <c r="Y3" s="56" t="s">
        <v>227</v>
      </c>
      <c r="Z3" s="56" t="s">
        <v>228</v>
      </c>
      <c r="AA3" s="56" t="s">
        <v>229</v>
      </c>
      <c r="AB3" s="56" t="s">
        <v>230</v>
      </c>
      <c r="AC3" s="56" t="s">
        <v>231</v>
      </c>
      <c r="AD3" s="56" t="s">
        <v>232</v>
      </c>
      <c r="AE3" s="56" t="s">
        <v>233</v>
      </c>
      <c r="AF3" s="56" t="s">
        <v>234</v>
      </c>
      <c r="AG3" s="56" t="s">
        <v>235</v>
      </c>
      <c r="AH3" s="56" t="s">
        <v>236</v>
      </c>
      <c r="AI3" s="56" t="s">
        <v>237</v>
      </c>
      <c r="AJ3" s="56" t="s">
        <v>238</v>
      </c>
      <c r="AK3" s="56" t="s">
        <v>239</v>
      </c>
      <c r="AL3" s="56" t="s">
        <v>240</v>
      </c>
      <c r="AM3" s="56" t="s">
        <v>241</v>
      </c>
      <c r="AN3" s="56" t="s">
        <v>242</v>
      </c>
      <c r="AO3" s="56" t="s">
        <v>243</v>
      </c>
      <c r="AP3" s="56" t="s">
        <v>244</v>
      </c>
      <c r="AQ3" s="56" t="s">
        <v>245</v>
      </c>
      <c r="AR3" s="56" t="s">
        <v>246</v>
      </c>
      <c r="AS3" s="56" t="s">
        <v>247</v>
      </c>
      <c r="AT3" s="56" t="s">
        <v>248</v>
      </c>
      <c r="AU3" s="56" t="s">
        <v>249</v>
      </c>
      <c r="AV3" s="56" t="s">
        <v>250</v>
      </c>
      <c r="AW3" s="56" t="s">
        <v>251</v>
      </c>
      <c r="AX3" s="56" t="s">
        <v>252</v>
      </c>
      <c r="AY3" s="56" t="s">
        <v>253</v>
      </c>
      <c r="AZ3" s="56" t="s">
        <v>254</v>
      </c>
      <c r="BA3" s="56" t="s">
        <v>255</v>
      </c>
      <c r="BB3" s="56" t="s">
        <v>256</v>
      </c>
      <c r="BC3" s="56" t="s">
        <v>257</v>
      </c>
      <c r="BD3" s="56" t="s">
        <v>258</v>
      </c>
      <c r="BE3" s="56" t="s">
        <v>259</v>
      </c>
      <c r="BF3" s="56" t="s">
        <v>260</v>
      </c>
      <c r="BG3" s="56" t="s">
        <v>261</v>
      </c>
      <c r="BH3" s="56" t="s">
        <v>262</v>
      </c>
      <c r="BI3" s="56" t="s">
        <v>263</v>
      </c>
      <c r="BJ3" s="56" t="s">
        <v>264</v>
      </c>
      <c r="BK3" s="56" t="s">
        <v>265</v>
      </c>
      <c r="BL3" s="56" t="s">
        <v>266</v>
      </c>
      <c r="BM3" s="56" t="s">
        <v>267</v>
      </c>
      <c r="BN3" s="56" t="s">
        <v>268</v>
      </c>
      <c r="BO3" s="56" t="s">
        <v>269</v>
      </c>
      <c r="BP3" s="56" t="s">
        <v>270</v>
      </c>
      <c r="BQ3" s="56" t="s">
        <v>271</v>
      </c>
      <c r="BR3" s="56" t="s">
        <v>272</v>
      </c>
      <c r="BS3" s="56" t="s">
        <v>273</v>
      </c>
      <c r="BT3" s="56" t="s">
        <v>274</v>
      </c>
      <c r="BU3" s="56" t="s">
        <v>275</v>
      </c>
      <c r="BV3" s="56" t="s">
        <v>276</v>
      </c>
      <c r="BW3" s="56" t="s">
        <v>277</v>
      </c>
      <c r="BX3" s="56" t="s">
        <v>278</v>
      </c>
      <c r="BY3" s="56" t="s">
        <v>279</v>
      </c>
      <c r="BZ3" s="56" t="s">
        <v>280</v>
      </c>
      <c r="CA3" s="56" t="s">
        <v>281</v>
      </c>
      <c r="CB3" s="56" t="s">
        <v>282</v>
      </c>
      <c r="CC3" s="56" t="s">
        <v>283</v>
      </c>
      <c r="CD3" s="56" t="s">
        <v>284</v>
      </c>
      <c r="CE3" s="56" t="s">
        <v>285</v>
      </c>
      <c r="CF3" s="56" t="s">
        <v>286</v>
      </c>
      <c r="CG3" s="56" t="s">
        <v>287</v>
      </c>
      <c r="CH3" s="56" t="s">
        <v>288</v>
      </c>
      <c r="CI3" s="56" t="s">
        <v>289</v>
      </c>
      <c r="CJ3" s="56" t="s">
        <v>290</v>
      </c>
      <c r="CK3" s="56" t="s">
        <v>291</v>
      </c>
      <c r="CL3" s="56" t="s">
        <v>292</v>
      </c>
      <c r="CM3" s="56" t="s">
        <v>293</v>
      </c>
      <c r="CN3" s="56" t="s">
        <v>294</v>
      </c>
      <c r="CO3" s="56" t="s">
        <v>295</v>
      </c>
      <c r="CP3" s="56" t="s">
        <v>296</v>
      </c>
      <c r="CQ3" s="56" t="s">
        <v>297</v>
      </c>
      <c r="CR3" s="56" t="s">
        <v>298</v>
      </c>
      <c r="CS3" s="56" t="s">
        <v>299</v>
      </c>
      <c r="CT3" s="56" t="s">
        <v>300</v>
      </c>
      <c r="CU3" s="59" t="s">
        <v>301</v>
      </c>
      <c r="CV3" s="56" t="s">
        <v>302</v>
      </c>
      <c r="CW3" s="56" t="s">
        <v>303</v>
      </c>
      <c r="CX3" s="56" t="s">
        <v>304</v>
      </c>
      <c r="CY3" s="56" t="s">
        <v>305</v>
      </c>
      <c r="CZ3" s="56" t="s">
        <v>306</v>
      </c>
      <c r="DA3" s="56" t="s">
        <v>307</v>
      </c>
      <c r="DB3" s="56" t="s">
        <v>308</v>
      </c>
      <c r="DC3" s="56" t="s">
        <v>309</v>
      </c>
      <c r="DD3" s="56" t="s">
        <v>310</v>
      </c>
      <c r="DE3" s="56" t="s">
        <v>311</v>
      </c>
      <c r="DF3" s="56" t="s">
        <v>312</v>
      </c>
      <c r="DG3" s="56" t="s">
        <v>313</v>
      </c>
      <c r="DH3" s="56" t="s">
        <v>314</v>
      </c>
      <c r="DI3" s="56" t="s">
        <v>315</v>
      </c>
      <c r="DJ3" s="56" t="s">
        <v>316</v>
      </c>
      <c r="DK3" s="56" t="s">
        <v>317</v>
      </c>
      <c r="DL3" s="56" t="s">
        <v>318</v>
      </c>
      <c r="DM3" s="56" t="s">
        <v>319</v>
      </c>
      <c r="DN3" s="56" t="s">
        <v>320</v>
      </c>
      <c r="DO3" s="56" t="s">
        <v>321</v>
      </c>
      <c r="DP3" s="56" t="s">
        <v>322</v>
      </c>
      <c r="DQ3" s="56" t="s">
        <v>323</v>
      </c>
      <c r="DR3" s="56" t="s">
        <v>324</v>
      </c>
      <c r="DS3" s="56" t="s">
        <v>325</v>
      </c>
      <c r="DT3" s="56" t="s">
        <v>326</v>
      </c>
      <c r="DU3" s="56" t="s">
        <v>327</v>
      </c>
      <c r="DV3" s="56" t="s">
        <v>328</v>
      </c>
      <c r="DW3" s="56" t="s">
        <v>329</v>
      </c>
      <c r="DX3" s="56" t="s">
        <v>330</v>
      </c>
      <c r="DY3" s="56" t="s">
        <v>331</v>
      </c>
      <c r="DZ3" s="56" t="s">
        <v>332</v>
      </c>
      <c r="EA3" s="56" t="s">
        <v>333</v>
      </c>
      <c r="EB3" s="56" t="s">
        <v>334</v>
      </c>
      <c r="EC3" s="56" t="s">
        <v>335</v>
      </c>
      <c r="ED3" s="56" t="s">
        <v>336</v>
      </c>
      <c r="EE3" s="56" t="s">
        <v>337</v>
      </c>
      <c r="EF3" s="56" t="s">
        <v>338</v>
      </c>
      <c r="EG3" s="56" t="s">
        <v>339</v>
      </c>
      <c r="EH3" s="56" t="s">
        <v>340</v>
      </c>
      <c r="EI3" s="56" t="s">
        <v>341</v>
      </c>
      <c r="EJ3" s="56" t="s">
        <v>342</v>
      </c>
      <c r="EK3" s="56" t="s">
        <v>343</v>
      </c>
      <c r="EL3" s="56" t="s">
        <v>344</v>
      </c>
      <c r="EM3" s="56" t="s">
        <v>345</v>
      </c>
      <c r="EN3" s="56" t="s">
        <v>346</v>
      </c>
      <c r="EO3" s="56" t="s">
        <v>347</v>
      </c>
      <c r="EP3" s="56" t="s">
        <v>348</v>
      </c>
      <c r="EQ3" s="56" t="s">
        <v>349</v>
      </c>
      <c r="ER3" s="56" t="s">
        <v>350</v>
      </c>
      <c r="ES3" s="56" t="s">
        <v>351</v>
      </c>
      <c r="ET3" s="56" t="s">
        <v>352</v>
      </c>
      <c r="EU3" s="56" t="s">
        <v>353</v>
      </c>
      <c r="EV3" s="56" t="s">
        <v>354</v>
      </c>
      <c r="EW3" s="56" t="s">
        <v>355</v>
      </c>
      <c r="EX3" s="56" t="s">
        <v>356</v>
      </c>
      <c r="EY3" s="56" t="s">
        <v>357</v>
      </c>
      <c r="EZ3" s="56" t="s">
        <v>358</v>
      </c>
      <c r="FA3" s="56" t="s">
        <v>359</v>
      </c>
      <c r="FB3" s="56" t="s">
        <v>360</v>
      </c>
      <c r="FC3" s="56" t="s">
        <v>361</v>
      </c>
      <c r="FD3" s="56" t="s">
        <v>362</v>
      </c>
      <c r="FE3" s="56" t="s">
        <v>363</v>
      </c>
      <c r="FF3" s="56" t="s">
        <v>364</v>
      </c>
      <c r="FG3" s="56" t="s">
        <v>365</v>
      </c>
      <c r="FH3" s="56" t="s">
        <v>366</v>
      </c>
      <c r="FI3" s="56" t="s">
        <v>367</v>
      </c>
      <c r="FJ3" s="56" t="s">
        <v>368</v>
      </c>
      <c r="FK3" s="56" t="s">
        <v>369</v>
      </c>
      <c r="FL3" s="56" t="s">
        <v>370</v>
      </c>
      <c r="FM3" s="56" t="s">
        <v>371</v>
      </c>
      <c r="FN3" s="56" t="s">
        <v>372</v>
      </c>
    </row>
    <row r="4" spans="1:170" ht="15.6" x14ac:dyDescent="0.3">
      <c r="A4" s="56">
        <v>1</v>
      </c>
      <c r="B4" s="60"/>
      <c r="C4" s="60"/>
      <c r="D4" s="60">
        <v>200</v>
      </c>
      <c r="E4" s="60"/>
      <c r="F4" s="60"/>
      <c r="G4" s="60"/>
      <c r="H4" s="60">
        <v>360</v>
      </c>
      <c r="I4" s="60">
        <v>500</v>
      </c>
      <c r="J4" s="60"/>
      <c r="K4" s="60"/>
      <c r="L4" s="60">
        <v>300</v>
      </c>
      <c r="M4" s="60"/>
      <c r="N4" s="60"/>
      <c r="O4" s="60"/>
      <c r="P4" s="60">
        <v>500</v>
      </c>
      <c r="Q4" s="60"/>
      <c r="R4" s="60"/>
      <c r="S4" s="60"/>
      <c r="T4" s="60"/>
      <c r="U4" s="60"/>
      <c r="V4" s="60"/>
      <c r="W4" s="60"/>
      <c r="X4" s="60"/>
      <c r="Y4" s="60">
        <v>80</v>
      </c>
      <c r="Z4" s="60">
        <v>300</v>
      </c>
      <c r="AA4" s="60"/>
      <c r="AB4" s="60">
        <v>59600</v>
      </c>
      <c r="AC4" s="60"/>
      <c r="AD4" s="60"/>
      <c r="AE4" s="60"/>
      <c r="AF4" s="60"/>
      <c r="AG4" s="60"/>
      <c r="AH4" s="60"/>
      <c r="AI4" s="60"/>
      <c r="AJ4" s="60"/>
      <c r="AK4" s="60">
        <v>1000</v>
      </c>
      <c r="AL4" s="60"/>
      <c r="AM4" s="60"/>
      <c r="AN4" s="60"/>
      <c r="AO4" s="60">
        <v>3000</v>
      </c>
      <c r="AP4" s="60"/>
      <c r="AQ4" s="60"/>
      <c r="AR4" s="60">
        <v>180</v>
      </c>
      <c r="AS4" s="60"/>
      <c r="AT4" s="60">
        <v>2000</v>
      </c>
      <c r="AU4" s="60"/>
      <c r="AV4" s="60">
        <v>4500</v>
      </c>
      <c r="AW4" s="60">
        <v>3750</v>
      </c>
      <c r="AX4" s="60"/>
      <c r="AY4" s="60">
        <v>500</v>
      </c>
      <c r="AZ4" s="60">
        <v>20</v>
      </c>
      <c r="BA4" s="60">
        <v>5000</v>
      </c>
      <c r="BB4" s="60"/>
      <c r="BC4" s="60">
        <v>800</v>
      </c>
      <c r="BD4" s="60"/>
      <c r="BE4" s="60"/>
      <c r="BF4" s="60"/>
      <c r="BG4" s="60"/>
      <c r="BH4" s="60"/>
      <c r="BI4" s="60"/>
      <c r="BJ4" s="60">
        <v>2000</v>
      </c>
      <c r="BK4" s="60"/>
      <c r="BL4" s="60"/>
      <c r="BM4" s="60"/>
      <c r="BN4" s="60"/>
      <c r="BO4" s="60"/>
      <c r="BP4" s="60">
        <v>300</v>
      </c>
      <c r="BQ4" s="60">
        <v>2800</v>
      </c>
      <c r="BR4" s="60">
        <v>75000</v>
      </c>
      <c r="BS4" s="60"/>
      <c r="BT4" s="60">
        <v>4000</v>
      </c>
      <c r="BU4" s="60">
        <v>1000</v>
      </c>
      <c r="BV4" s="60"/>
      <c r="BW4" s="60"/>
      <c r="BX4" s="60">
        <v>8000</v>
      </c>
      <c r="BY4" s="60"/>
      <c r="BZ4" s="60"/>
      <c r="CA4" s="60">
        <v>3000</v>
      </c>
      <c r="CB4" s="60"/>
      <c r="CC4" s="60"/>
      <c r="CD4" s="60"/>
      <c r="CE4" s="60"/>
      <c r="CF4" s="60"/>
      <c r="CG4" s="60"/>
      <c r="CH4" s="60"/>
      <c r="CI4" s="60"/>
      <c r="CJ4" s="60"/>
      <c r="CK4" s="60">
        <v>400</v>
      </c>
      <c r="CL4" s="60"/>
      <c r="CM4" s="60"/>
      <c r="CN4" s="60"/>
      <c r="CO4" s="60"/>
      <c r="CP4" s="60"/>
      <c r="CQ4" s="60"/>
      <c r="CR4" s="60">
        <v>1000</v>
      </c>
      <c r="CS4" s="60"/>
      <c r="CT4" s="60"/>
      <c r="CU4" s="61">
        <v>2200</v>
      </c>
      <c r="CV4" s="60"/>
      <c r="CW4" s="60"/>
      <c r="CX4" s="60"/>
      <c r="CY4" s="60"/>
      <c r="CZ4" s="60"/>
      <c r="DA4" s="60"/>
      <c r="DB4" s="60">
        <v>50</v>
      </c>
      <c r="DC4" s="60"/>
      <c r="DD4" s="60"/>
      <c r="DE4" s="60"/>
      <c r="DF4" s="60"/>
      <c r="DG4" s="60"/>
      <c r="DH4" s="60"/>
      <c r="DI4" s="60"/>
      <c r="DJ4" s="60"/>
      <c r="DK4" s="60">
        <v>200</v>
      </c>
      <c r="DL4" s="60">
        <v>100</v>
      </c>
      <c r="DM4" s="60"/>
      <c r="DN4" s="60"/>
      <c r="DO4" s="60"/>
      <c r="DP4" s="60"/>
      <c r="DQ4" s="60"/>
      <c r="DR4" s="60"/>
      <c r="DS4" s="60"/>
      <c r="DT4" s="60">
        <v>450</v>
      </c>
      <c r="DU4" s="60"/>
      <c r="DV4" s="60"/>
      <c r="DW4" s="60">
        <v>400</v>
      </c>
      <c r="DX4" s="60"/>
      <c r="DY4" s="60"/>
      <c r="DZ4" s="60"/>
      <c r="EA4" s="60">
        <v>800</v>
      </c>
      <c r="EB4" s="60"/>
      <c r="EC4" s="60"/>
      <c r="ED4" s="60"/>
      <c r="EE4" s="60">
        <v>2000</v>
      </c>
      <c r="EF4" s="60"/>
      <c r="EG4" s="60"/>
      <c r="EH4" s="60"/>
      <c r="EI4" s="60"/>
      <c r="EJ4" s="60"/>
      <c r="EK4" s="60"/>
      <c r="EL4" s="60">
        <v>3900</v>
      </c>
      <c r="EM4" s="60"/>
      <c r="EN4" s="60"/>
      <c r="EO4" s="60">
        <v>200</v>
      </c>
      <c r="EP4" s="60"/>
      <c r="EQ4" s="60"/>
      <c r="ER4" s="60"/>
      <c r="ES4" s="60"/>
      <c r="ET4" s="60"/>
      <c r="EU4" s="60"/>
      <c r="EV4" s="60"/>
      <c r="EW4" s="60"/>
      <c r="EX4" s="60"/>
      <c r="EY4" s="60">
        <v>800</v>
      </c>
      <c r="EZ4" s="60">
        <v>8000</v>
      </c>
      <c r="FA4" s="60"/>
      <c r="FB4" s="60"/>
      <c r="FC4" s="60"/>
      <c r="FD4" s="60"/>
      <c r="FE4" s="60"/>
      <c r="FF4" s="60">
        <v>680</v>
      </c>
      <c r="FG4" s="60"/>
      <c r="FH4" s="60"/>
      <c r="FI4" s="60"/>
      <c r="FJ4" s="60"/>
      <c r="FK4" s="60">
        <v>1500</v>
      </c>
      <c r="FL4" s="60">
        <v>100</v>
      </c>
      <c r="FM4" s="60"/>
      <c r="FN4" s="60"/>
    </row>
    <row r="5" spans="1:170" ht="15.6" x14ac:dyDescent="0.3">
      <c r="A5" s="56">
        <v>730</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1"/>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row>
    <row r="6" spans="1:170" ht="15.6" x14ac:dyDescent="0.3">
      <c r="A6" s="56">
        <v>1000</v>
      </c>
      <c r="B6" s="60"/>
      <c r="C6" s="60"/>
      <c r="D6" s="60">
        <v>200</v>
      </c>
      <c r="E6" s="60"/>
      <c r="F6" s="60"/>
      <c r="G6" s="60"/>
      <c r="H6" s="60">
        <v>400</v>
      </c>
      <c r="I6" s="60">
        <v>700</v>
      </c>
      <c r="J6" s="60"/>
      <c r="K6" s="60"/>
      <c r="L6" s="60">
        <v>400</v>
      </c>
      <c r="M6" s="60"/>
      <c r="N6" s="60"/>
      <c r="O6" s="60"/>
      <c r="P6" s="60">
        <v>800</v>
      </c>
      <c r="Q6" s="60"/>
      <c r="R6" s="60"/>
      <c r="S6" s="60"/>
      <c r="T6" s="60"/>
      <c r="U6" s="60">
        <v>700</v>
      </c>
      <c r="V6" s="60"/>
      <c r="W6" s="60"/>
      <c r="X6" s="60"/>
      <c r="Y6" s="60">
        <v>160</v>
      </c>
      <c r="Z6" s="60">
        <v>300</v>
      </c>
      <c r="AA6" s="60"/>
      <c r="AB6" s="60">
        <v>59000</v>
      </c>
      <c r="AC6" s="60"/>
      <c r="AD6" s="60"/>
      <c r="AE6" s="60"/>
      <c r="AF6" s="60"/>
      <c r="AG6" s="60"/>
      <c r="AH6" s="60"/>
      <c r="AI6" s="60"/>
      <c r="AJ6" s="60"/>
      <c r="AK6" s="60">
        <v>1250</v>
      </c>
      <c r="AL6" s="60"/>
      <c r="AM6" s="60"/>
      <c r="AN6" s="60"/>
      <c r="AO6" s="60">
        <v>3500</v>
      </c>
      <c r="AP6" s="60"/>
      <c r="AQ6" s="60"/>
      <c r="AR6" s="60">
        <v>360</v>
      </c>
      <c r="AS6" s="60"/>
      <c r="AT6" s="60">
        <v>2000</v>
      </c>
      <c r="AU6" s="60"/>
      <c r="AV6" s="60">
        <v>5000</v>
      </c>
      <c r="AW6" s="60">
        <v>4000</v>
      </c>
      <c r="AX6" s="60"/>
      <c r="AY6" s="60">
        <v>1000</v>
      </c>
      <c r="AZ6" s="60">
        <v>40</v>
      </c>
      <c r="BA6" s="60">
        <v>6500</v>
      </c>
      <c r="BB6" s="60"/>
      <c r="BC6" s="60">
        <v>2000</v>
      </c>
      <c r="BD6" s="60"/>
      <c r="BE6" s="60"/>
      <c r="BF6" s="60"/>
      <c r="BG6" s="60"/>
      <c r="BH6" s="60"/>
      <c r="BI6" s="60"/>
      <c r="BJ6" s="60">
        <v>1000</v>
      </c>
      <c r="BK6" s="60"/>
      <c r="BL6" s="60"/>
      <c r="BM6" s="60"/>
      <c r="BN6" s="60"/>
      <c r="BO6" s="60"/>
      <c r="BP6" s="60">
        <v>500</v>
      </c>
      <c r="BQ6" s="60">
        <v>5200</v>
      </c>
      <c r="BR6" s="60">
        <v>75000</v>
      </c>
      <c r="BS6" s="60"/>
      <c r="BT6" s="60">
        <v>4500</v>
      </c>
      <c r="BU6" s="60">
        <v>2000</v>
      </c>
      <c r="BV6" s="60"/>
      <c r="BW6" s="60"/>
      <c r="BX6" s="60">
        <v>5000</v>
      </c>
      <c r="BY6" s="60"/>
      <c r="BZ6" s="60"/>
      <c r="CA6" s="60">
        <v>7500</v>
      </c>
      <c r="CB6" s="60"/>
      <c r="CC6" s="60"/>
      <c r="CD6" s="60"/>
      <c r="CE6" s="60"/>
      <c r="CF6" s="60"/>
      <c r="CG6" s="60"/>
      <c r="CH6" s="60"/>
      <c r="CI6" s="60"/>
      <c r="CJ6" s="60"/>
      <c r="CK6" s="60">
        <v>500</v>
      </c>
      <c r="CL6" s="60"/>
      <c r="CM6" s="60"/>
      <c r="CN6" s="60"/>
      <c r="CO6" s="60"/>
      <c r="CP6" s="60"/>
      <c r="CQ6" s="60"/>
      <c r="CR6" s="60">
        <v>2000</v>
      </c>
      <c r="CS6" s="60"/>
      <c r="CT6" s="60">
        <v>200</v>
      </c>
      <c r="CU6" s="61">
        <v>4500</v>
      </c>
      <c r="CV6" s="60"/>
      <c r="CW6" s="60"/>
      <c r="CX6" s="60"/>
      <c r="CY6" s="60"/>
      <c r="CZ6" s="60"/>
      <c r="DA6" s="60"/>
      <c r="DB6" s="60">
        <v>300</v>
      </c>
      <c r="DC6" s="60"/>
      <c r="DD6" s="60"/>
      <c r="DE6" s="60"/>
      <c r="DF6" s="60"/>
      <c r="DG6" s="60"/>
      <c r="DH6" s="60"/>
      <c r="DI6" s="60"/>
      <c r="DJ6" s="60"/>
      <c r="DK6" s="60">
        <v>300</v>
      </c>
      <c r="DL6" s="60">
        <v>200</v>
      </c>
      <c r="DM6" s="60"/>
      <c r="DN6" s="60">
        <v>10</v>
      </c>
      <c r="DO6" s="60"/>
      <c r="DP6" s="60"/>
      <c r="DQ6" s="60"/>
      <c r="DR6" s="60">
        <v>3000</v>
      </c>
      <c r="DS6" s="60"/>
      <c r="DT6" s="60">
        <v>1200</v>
      </c>
      <c r="DU6" s="60"/>
      <c r="DV6" s="60"/>
      <c r="DW6" s="60">
        <v>600</v>
      </c>
      <c r="DX6" s="60"/>
      <c r="DY6" s="60"/>
      <c r="DZ6" s="60"/>
      <c r="EA6" s="60">
        <v>800</v>
      </c>
      <c r="EB6" s="60"/>
      <c r="EC6" s="60"/>
      <c r="ED6" s="60"/>
      <c r="EE6" s="60">
        <v>3000</v>
      </c>
      <c r="EF6" s="60"/>
      <c r="EG6" s="60"/>
      <c r="EH6" s="60"/>
      <c r="EI6" s="60"/>
      <c r="EJ6" s="60"/>
      <c r="EK6" s="60"/>
      <c r="EL6" s="60">
        <v>7100</v>
      </c>
      <c r="EM6" s="60"/>
      <c r="EN6" s="60"/>
      <c r="EO6" s="60">
        <v>400</v>
      </c>
      <c r="EP6" s="60"/>
      <c r="EQ6" s="60"/>
      <c r="ER6" s="60"/>
      <c r="ES6" s="60"/>
      <c r="ET6" s="60"/>
      <c r="EU6" s="60"/>
      <c r="EV6" s="60"/>
      <c r="EW6" s="60"/>
      <c r="EX6" s="60"/>
      <c r="EY6" s="60">
        <v>1000</v>
      </c>
      <c r="EZ6" s="60">
        <v>7000</v>
      </c>
      <c r="FA6" s="60"/>
      <c r="FB6" s="60"/>
      <c r="FC6" s="60"/>
      <c r="FD6" s="60"/>
      <c r="FE6" s="60"/>
      <c r="FF6" s="60">
        <v>1300</v>
      </c>
      <c r="FG6" s="60"/>
      <c r="FH6" s="60"/>
      <c r="FI6" s="60"/>
      <c r="FJ6" s="60"/>
      <c r="FK6" s="60">
        <v>1750</v>
      </c>
      <c r="FL6" s="60">
        <v>300</v>
      </c>
      <c r="FM6" s="60"/>
      <c r="FN6" s="60"/>
    </row>
    <row r="7" spans="1:170" ht="15.6" x14ac:dyDescent="0.3">
      <c r="A7" s="56">
        <v>1090</v>
      </c>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1"/>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row>
    <row r="8" spans="1:170" ht="15.6" x14ac:dyDescent="0.3">
      <c r="A8" s="56">
        <v>1150</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1"/>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row>
    <row r="9" spans="1:170" ht="15.6" x14ac:dyDescent="0.3">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1"/>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row>
    <row r="10" spans="1:170" ht="15.6" x14ac:dyDescent="0.3">
      <c r="A10" s="56">
        <v>1252</v>
      </c>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1"/>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row>
    <row r="11" spans="1:170" ht="15.6" x14ac:dyDescent="0.3">
      <c r="A11" s="56">
        <v>1253</v>
      </c>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1"/>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row>
    <row r="12" spans="1:170" ht="15.6" x14ac:dyDescent="0.3">
      <c r="A12" s="56">
        <v>1254</v>
      </c>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1"/>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row>
    <row r="13" spans="1:170" ht="15.6" x14ac:dyDescent="0.3">
      <c r="A13" s="56">
        <v>1255</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1"/>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row>
    <row r="14" spans="1:170" ht="15.6" x14ac:dyDescent="0.3">
      <c r="A14" s="56">
        <v>1256</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1"/>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row>
    <row r="15" spans="1:170" ht="15.6" x14ac:dyDescent="0.3">
      <c r="A15" s="56">
        <v>1257</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1"/>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row>
    <row r="16" spans="1:170" ht="15.6" x14ac:dyDescent="0.3">
      <c r="A16" s="56">
        <v>1258</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1"/>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row>
    <row r="17" spans="1:170" ht="15.6" x14ac:dyDescent="0.3">
      <c r="A17" s="56">
        <v>1259</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1"/>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row>
    <row r="18" spans="1:170" ht="15.6" x14ac:dyDescent="0.3">
      <c r="A18" s="56">
        <v>1260</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1"/>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row>
    <row r="19" spans="1:170" ht="15.6" x14ac:dyDescent="0.3">
      <c r="A19" s="56">
        <v>1261</v>
      </c>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1"/>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row>
    <row r="20" spans="1:170" ht="15.6" x14ac:dyDescent="0.3">
      <c r="A20" s="56">
        <v>1262</v>
      </c>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1"/>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row>
    <row r="21" spans="1:170" ht="15.6" x14ac:dyDescent="0.3">
      <c r="A21" s="56">
        <v>1263</v>
      </c>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1"/>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row>
    <row r="22" spans="1:170" ht="15.6" x14ac:dyDescent="0.3">
      <c r="A22" s="56">
        <v>1264</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1"/>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row>
    <row r="23" spans="1:170" ht="15.6" x14ac:dyDescent="0.3">
      <c r="A23" s="56">
        <v>1265</v>
      </c>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1"/>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row>
    <row r="24" spans="1:170" ht="15.6" x14ac:dyDescent="0.3">
      <c r="A24" s="56">
        <v>1266</v>
      </c>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1"/>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row>
    <row r="25" spans="1:170" ht="15.6" x14ac:dyDescent="0.3">
      <c r="A25" s="56">
        <v>1267</v>
      </c>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1"/>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row>
    <row r="26" spans="1:170" ht="15.6" x14ac:dyDescent="0.3">
      <c r="A26" s="56">
        <v>1268</v>
      </c>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1"/>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row>
    <row r="27" spans="1:170" ht="15.6" x14ac:dyDescent="0.3">
      <c r="A27" s="56">
        <v>1269</v>
      </c>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1"/>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row>
    <row r="28" spans="1:170" ht="15.6" x14ac:dyDescent="0.3">
      <c r="A28" s="56">
        <v>1270</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1"/>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row>
    <row r="29" spans="1:170" ht="15.6" x14ac:dyDescent="0.3">
      <c r="A29" s="56">
        <v>1271</v>
      </c>
      <c r="B29" s="60"/>
      <c r="C29" s="60"/>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1"/>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row>
    <row r="30" spans="1:170" ht="15.6" x14ac:dyDescent="0.3">
      <c r="A30" s="56">
        <v>1272</v>
      </c>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1"/>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row>
    <row r="31" spans="1:170" ht="15.6" x14ac:dyDescent="0.3">
      <c r="A31" s="56">
        <v>1273</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1"/>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row>
    <row r="32" spans="1:170" ht="15.6" x14ac:dyDescent="0.3">
      <c r="A32" s="56">
        <v>1274</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1"/>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row>
    <row r="33" spans="1:170" ht="15.6" x14ac:dyDescent="0.3">
      <c r="A33" s="56">
        <v>1275</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1"/>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row>
    <row r="34" spans="1:170" ht="15.6" x14ac:dyDescent="0.3">
      <c r="A34" s="56">
        <v>1276</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1"/>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row>
    <row r="35" spans="1:170" ht="15.6" x14ac:dyDescent="0.3">
      <c r="A35" s="56">
        <v>1277</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1"/>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row>
    <row r="36" spans="1:170" ht="15.6" x14ac:dyDescent="0.3">
      <c r="A36" s="56">
        <v>1278</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1"/>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row>
    <row r="37" spans="1:170" ht="15.6" x14ac:dyDescent="0.3">
      <c r="A37" s="56">
        <v>1279</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1"/>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row>
    <row r="38" spans="1:170" ht="15.6" x14ac:dyDescent="0.3">
      <c r="A38" s="56">
        <v>1280</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1"/>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row>
    <row r="39" spans="1:170" ht="15.6" x14ac:dyDescent="0.3">
      <c r="A39" s="56">
        <v>1281</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1"/>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row>
    <row r="40" spans="1:170" ht="15.6" x14ac:dyDescent="0.3">
      <c r="A40" s="56">
        <v>1282</v>
      </c>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1"/>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row>
    <row r="41" spans="1:170" ht="15.6" x14ac:dyDescent="0.3">
      <c r="A41" s="56">
        <v>1283</v>
      </c>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1"/>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row>
    <row r="42" spans="1:170" ht="15.6" x14ac:dyDescent="0.3">
      <c r="A42" s="56">
        <v>1284</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1"/>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row>
    <row r="43" spans="1:170" ht="15.6" x14ac:dyDescent="0.3">
      <c r="A43" s="56">
        <v>1285</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1"/>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row>
    <row r="44" spans="1:170" ht="15.6" x14ac:dyDescent="0.3">
      <c r="A44" s="56">
        <v>1286</v>
      </c>
      <c r="B44" s="60"/>
      <c r="C44" s="60"/>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1"/>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row>
    <row r="45" spans="1:170" ht="15.6" x14ac:dyDescent="0.3">
      <c r="A45" s="56">
        <v>1287</v>
      </c>
      <c r="B45" s="60"/>
      <c r="C45" s="60"/>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1"/>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row>
    <row r="46" spans="1:170" ht="15.6" x14ac:dyDescent="0.3">
      <c r="A46" s="56">
        <v>1288</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1"/>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row>
    <row r="47" spans="1:170" ht="15.6" x14ac:dyDescent="0.3">
      <c r="A47" s="56">
        <v>1289</v>
      </c>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1"/>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row>
    <row r="48" spans="1:170" ht="15.6" x14ac:dyDescent="0.3">
      <c r="A48" s="56">
        <v>1290</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1"/>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row>
    <row r="49" spans="1:170" ht="15.6" x14ac:dyDescent="0.3">
      <c r="A49" s="56">
        <v>1291</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1"/>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row>
    <row r="50" spans="1:170" ht="15.6" x14ac:dyDescent="0.3">
      <c r="A50" s="56">
        <v>1292</v>
      </c>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1"/>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row>
    <row r="51" spans="1:170" ht="15.6" x14ac:dyDescent="0.3">
      <c r="A51" s="56">
        <v>1293</v>
      </c>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1"/>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row>
    <row r="52" spans="1:170" ht="15.6" x14ac:dyDescent="0.3">
      <c r="A52" s="56">
        <v>1294</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1"/>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row>
    <row r="53" spans="1:170" ht="15.6" x14ac:dyDescent="0.3">
      <c r="A53" s="56">
        <v>1295</v>
      </c>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1"/>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row>
    <row r="54" spans="1:170" ht="15.6" x14ac:dyDescent="0.3">
      <c r="A54" s="56">
        <v>1296</v>
      </c>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1"/>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row>
    <row r="55" spans="1:170" ht="15.6" x14ac:dyDescent="0.3">
      <c r="A55" s="56">
        <v>1297</v>
      </c>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1"/>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row>
    <row r="56" spans="1:170" ht="15.6" x14ac:dyDescent="0.3">
      <c r="A56" s="56">
        <v>1298</v>
      </c>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1"/>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row>
    <row r="57" spans="1:170" ht="15.6" x14ac:dyDescent="0.3">
      <c r="A57" s="56">
        <v>1299</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1"/>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row>
    <row r="58" spans="1:170" ht="15.6" x14ac:dyDescent="0.3">
      <c r="A58" s="56">
        <v>1300</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1"/>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row>
    <row r="59" spans="1:170" ht="15.6" x14ac:dyDescent="0.3">
      <c r="A59" s="56">
        <v>1301</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1"/>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row>
    <row r="60" spans="1:170" ht="15.6" x14ac:dyDescent="0.3">
      <c r="A60" s="56">
        <v>1302</v>
      </c>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1"/>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row>
    <row r="61" spans="1:170" ht="15.6" x14ac:dyDescent="0.3">
      <c r="A61" s="56">
        <v>1303</v>
      </c>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1"/>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row>
    <row r="62" spans="1:170" ht="15.6" x14ac:dyDescent="0.3">
      <c r="A62" s="56">
        <v>1304</v>
      </c>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1"/>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row>
    <row r="63" spans="1:170" ht="15.6" x14ac:dyDescent="0.3">
      <c r="A63" s="56">
        <v>1305</v>
      </c>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1"/>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row>
    <row r="64" spans="1:170" ht="15.6" x14ac:dyDescent="0.3">
      <c r="A64" s="56">
        <v>1306</v>
      </c>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1"/>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row>
    <row r="65" spans="1:170" ht="15.6" x14ac:dyDescent="0.3">
      <c r="A65" s="56">
        <v>1307</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1"/>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row>
    <row r="66" spans="1:170" ht="15.6" x14ac:dyDescent="0.3">
      <c r="A66" s="56">
        <v>1308</v>
      </c>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1"/>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row>
    <row r="67" spans="1:170" ht="15.6" x14ac:dyDescent="0.3">
      <c r="A67" s="56">
        <v>1309</v>
      </c>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1"/>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row>
    <row r="68" spans="1:170" ht="15.6" x14ac:dyDescent="0.3">
      <c r="A68" s="56">
        <v>1310</v>
      </c>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1"/>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row>
    <row r="69" spans="1:170" ht="15.6" x14ac:dyDescent="0.3">
      <c r="A69" s="56">
        <v>1311</v>
      </c>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1"/>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row>
    <row r="70" spans="1:170" ht="15.6" x14ac:dyDescent="0.3">
      <c r="A70" s="56">
        <v>1312</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1"/>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row>
    <row r="71" spans="1:170" ht="15.6" x14ac:dyDescent="0.3">
      <c r="A71" s="56">
        <v>1313</v>
      </c>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1"/>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row>
    <row r="72" spans="1:170" ht="15.6" x14ac:dyDescent="0.3">
      <c r="A72" s="56">
        <v>1314</v>
      </c>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1"/>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row>
    <row r="73" spans="1:170" ht="15.6" x14ac:dyDescent="0.3">
      <c r="A73" s="56">
        <v>1315</v>
      </c>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1"/>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row>
    <row r="74" spans="1:170" ht="15.6" x14ac:dyDescent="0.3">
      <c r="A74" s="56">
        <v>1316</v>
      </c>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1"/>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row>
    <row r="75" spans="1:170" ht="15.6" x14ac:dyDescent="0.3">
      <c r="A75" s="56">
        <v>1317</v>
      </c>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1"/>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row>
    <row r="76" spans="1:170" ht="15.6" x14ac:dyDescent="0.3">
      <c r="A76" s="56">
        <v>1318</v>
      </c>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1"/>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row>
    <row r="77" spans="1:170" ht="15.6" x14ac:dyDescent="0.3">
      <c r="A77" s="56">
        <v>1319</v>
      </c>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1"/>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row>
    <row r="78" spans="1:170" ht="15.6" x14ac:dyDescent="0.3">
      <c r="A78" s="56">
        <v>1320</v>
      </c>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1"/>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row>
    <row r="79" spans="1:170" ht="15.6" x14ac:dyDescent="0.3">
      <c r="A79" s="56">
        <v>1321</v>
      </c>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1"/>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row>
    <row r="80" spans="1:170" ht="15.6" x14ac:dyDescent="0.3">
      <c r="A80" s="56">
        <v>1322</v>
      </c>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1"/>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row>
    <row r="81" spans="1:170" ht="15.6" x14ac:dyDescent="0.3">
      <c r="A81" s="56">
        <v>1323</v>
      </c>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1"/>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row>
    <row r="82" spans="1:170" ht="15.6" x14ac:dyDescent="0.3">
      <c r="A82" s="56">
        <v>1324</v>
      </c>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1"/>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row>
    <row r="83" spans="1:170" ht="15.6" x14ac:dyDescent="0.3">
      <c r="A83" s="56">
        <v>1325</v>
      </c>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1"/>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row>
    <row r="84" spans="1:170" ht="15.6" x14ac:dyDescent="0.3">
      <c r="A84" s="56">
        <v>1326</v>
      </c>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1"/>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row>
    <row r="85" spans="1:170" ht="15.6" x14ac:dyDescent="0.3">
      <c r="A85" s="56">
        <v>1327</v>
      </c>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1"/>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row>
    <row r="86" spans="1:170" ht="15.6" x14ac:dyDescent="0.3">
      <c r="A86" s="56">
        <v>1328</v>
      </c>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1"/>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row>
    <row r="87" spans="1:170" ht="15.6" x14ac:dyDescent="0.3">
      <c r="A87" s="56">
        <v>1329</v>
      </c>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1"/>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0"/>
      <c r="EY87" s="60"/>
      <c r="EZ87" s="60"/>
      <c r="FA87" s="60"/>
      <c r="FB87" s="60"/>
      <c r="FC87" s="60"/>
      <c r="FD87" s="60"/>
      <c r="FE87" s="60"/>
      <c r="FF87" s="60"/>
      <c r="FG87" s="60"/>
      <c r="FH87" s="60"/>
      <c r="FI87" s="60"/>
      <c r="FJ87" s="60"/>
      <c r="FK87" s="60"/>
      <c r="FL87" s="60"/>
      <c r="FM87" s="60"/>
      <c r="FN87" s="60"/>
    </row>
    <row r="88" spans="1:170" ht="15.6" x14ac:dyDescent="0.3">
      <c r="A88" s="56">
        <v>1330</v>
      </c>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1"/>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0"/>
      <c r="EY88" s="60"/>
      <c r="EZ88" s="60"/>
      <c r="FA88" s="60"/>
      <c r="FB88" s="60"/>
      <c r="FC88" s="60"/>
      <c r="FD88" s="60"/>
      <c r="FE88" s="60"/>
      <c r="FF88" s="60"/>
      <c r="FG88" s="60"/>
      <c r="FH88" s="60"/>
      <c r="FI88" s="60"/>
      <c r="FJ88" s="60"/>
      <c r="FK88" s="60"/>
      <c r="FL88" s="60"/>
      <c r="FM88" s="60"/>
      <c r="FN88" s="60"/>
    </row>
    <row r="89" spans="1:170" ht="15.6" x14ac:dyDescent="0.3">
      <c r="A89" s="56">
        <v>1331</v>
      </c>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1"/>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row>
    <row r="90" spans="1:170" ht="15.6" x14ac:dyDescent="0.3">
      <c r="A90" s="56">
        <v>1332</v>
      </c>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1"/>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0"/>
      <c r="EY90" s="60"/>
      <c r="EZ90" s="60"/>
      <c r="FA90" s="60"/>
      <c r="FB90" s="60"/>
      <c r="FC90" s="60"/>
      <c r="FD90" s="60"/>
      <c r="FE90" s="60"/>
      <c r="FF90" s="60"/>
      <c r="FG90" s="60"/>
      <c r="FH90" s="60"/>
      <c r="FI90" s="60"/>
      <c r="FJ90" s="60"/>
      <c r="FK90" s="60"/>
      <c r="FL90" s="60"/>
      <c r="FM90" s="60"/>
      <c r="FN90" s="60"/>
    </row>
    <row r="91" spans="1:170" ht="15.6" x14ac:dyDescent="0.3">
      <c r="A91" s="56">
        <v>1333</v>
      </c>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1"/>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row>
    <row r="92" spans="1:170" ht="15.6" x14ac:dyDescent="0.3">
      <c r="A92" s="56">
        <v>1334</v>
      </c>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1"/>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row>
    <row r="93" spans="1:170" ht="15.6" x14ac:dyDescent="0.3">
      <c r="A93" s="56">
        <v>1335</v>
      </c>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1"/>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row>
    <row r="94" spans="1:170" ht="15.6" x14ac:dyDescent="0.3">
      <c r="A94" s="56">
        <v>1336</v>
      </c>
      <c r="B94" s="60"/>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1"/>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row>
    <row r="95" spans="1:170" ht="15.6" x14ac:dyDescent="0.3">
      <c r="A95" s="56">
        <v>1337</v>
      </c>
      <c r="B95" s="60"/>
      <c r="C95" s="60"/>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1"/>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row>
    <row r="96" spans="1:170" ht="15.6" x14ac:dyDescent="0.3">
      <c r="A96" s="56">
        <v>1338</v>
      </c>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1"/>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row>
    <row r="97" spans="1:170" ht="15.6" x14ac:dyDescent="0.3">
      <c r="A97" s="56">
        <v>1339</v>
      </c>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1"/>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row>
    <row r="98" spans="1:170" ht="15.6" x14ac:dyDescent="0.3">
      <c r="A98" s="56">
        <v>1340</v>
      </c>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1"/>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row>
    <row r="99" spans="1:170" ht="15.6" x14ac:dyDescent="0.3">
      <c r="A99" s="56">
        <v>1341</v>
      </c>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1"/>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c r="ER99" s="60"/>
      <c r="ES99" s="60"/>
      <c r="ET99" s="60"/>
      <c r="EU99" s="60"/>
      <c r="EV99" s="60"/>
      <c r="EW99" s="60"/>
      <c r="EX99" s="60"/>
      <c r="EY99" s="60"/>
      <c r="EZ99" s="60"/>
      <c r="FA99" s="60"/>
      <c r="FB99" s="60"/>
      <c r="FC99" s="60"/>
      <c r="FD99" s="60"/>
      <c r="FE99" s="60"/>
      <c r="FF99" s="60"/>
      <c r="FG99" s="60"/>
      <c r="FH99" s="60"/>
      <c r="FI99" s="60"/>
      <c r="FJ99" s="60"/>
      <c r="FK99" s="60"/>
      <c r="FL99" s="60"/>
      <c r="FM99" s="60"/>
      <c r="FN99" s="60"/>
    </row>
    <row r="100" spans="1:170" ht="15.6" x14ac:dyDescent="0.3">
      <c r="A100" s="56">
        <v>1342</v>
      </c>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1"/>
      <c r="CV100" s="60"/>
      <c r="CW100" s="60"/>
      <c r="CX100" s="60"/>
      <c r="CY100" s="60"/>
      <c r="CZ100" s="60"/>
      <c r="DA100" s="60"/>
      <c r="DB100" s="60"/>
      <c r="DC100" s="60"/>
      <c r="DD100" s="60"/>
      <c r="DE100" s="60"/>
      <c r="DF100" s="60"/>
      <c r="DG100" s="60"/>
      <c r="DH100" s="60"/>
      <c r="DI100" s="60"/>
      <c r="DJ100" s="60"/>
      <c r="DK100" s="60"/>
      <c r="DL100" s="60"/>
      <c r="DM100" s="60"/>
      <c r="DN100" s="60"/>
      <c r="DO100" s="60"/>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c r="EP100" s="60"/>
      <c r="EQ100" s="60"/>
      <c r="ER100" s="60"/>
      <c r="ES100" s="60"/>
      <c r="ET100" s="60"/>
      <c r="EU100" s="60"/>
      <c r="EV100" s="60"/>
      <c r="EW100" s="60"/>
      <c r="EX100" s="60"/>
      <c r="EY100" s="60"/>
      <c r="EZ100" s="60"/>
      <c r="FA100" s="60"/>
      <c r="FB100" s="60"/>
      <c r="FC100" s="60"/>
      <c r="FD100" s="60"/>
      <c r="FE100" s="60"/>
      <c r="FF100" s="60"/>
      <c r="FG100" s="60"/>
      <c r="FH100" s="60"/>
      <c r="FI100" s="60"/>
      <c r="FJ100" s="60"/>
      <c r="FK100" s="60"/>
      <c r="FL100" s="60"/>
      <c r="FM100" s="60"/>
      <c r="FN100" s="60"/>
    </row>
    <row r="101" spans="1:170" ht="15.6" x14ac:dyDescent="0.3">
      <c r="A101" s="56">
        <v>1343</v>
      </c>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1"/>
      <c r="CV101" s="60"/>
      <c r="CW101" s="60"/>
      <c r="CX101" s="60"/>
      <c r="CY101" s="60"/>
      <c r="CZ101" s="60"/>
      <c r="DA101" s="60"/>
      <c r="DB101" s="60"/>
      <c r="DC101" s="60"/>
      <c r="DD101" s="60"/>
      <c r="DE101" s="60"/>
      <c r="DF101" s="60"/>
      <c r="DG101" s="60"/>
      <c r="DH101" s="60"/>
      <c r="DI101" s="60"/>
      <c r="DJ101" s="60"/>
      <c r="DK101" s="60"/>
      <c r="DL101" s="60"/>
      <c r="DM101" s="60"/>
      <c r="DN101" s="60"/>
      <c r="DO101" s="60"/>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c r="ER101" s="60"/>
      <c r="ES101" s="60"/>
      <c r="ET101" s="60"/>
      <c r="EU101" s="60"/>
      <c r="EV101" s="60"/>
      <c r="EW101" s="60"/>
      <c r="EX101" s="60"/>
      <c r="EY101" s="60"/>
      <c r="EZ101" s="60"/>
      <c r="FA101" s="60"/>
      <c r="FB101" s="60"/>
      <c r="FC101" s="60"/>
      <c r="FD101" s="60"/>
      <c r="FE101" s="60"/>
      <c r="FF101" s="60"/>
      <c r="FG101" s="60"/>
      <c r="FH101" s="60"/>
      <c r="FI101" s="60"/>
      <c r="FJ101" s="60"/>
      <c r="FK101" s="60"/>
      <c r="FL101" s="60"/>
      <c r="FM101" s="60"/>
      <c r="FN101" s="60"/>
    </row>
    <row r="102" spans="1:170" ht="15.6" x14ac:dyDescent="0.3">
      <c r="A102" s="56">
        <v>1344</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1"/>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row>
    <row r="103" spans="1:170" ht="15.6" x14ac:dyDescent="0.3">
      <c r="A103" s="56">
        <v>1345</v>
      </c>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1"/>
      <c r="CV103" s="60"/>
      <c r="CW103" s="60"/>
      <c r="CX103" s="60"/>
      <c r="CY103" s="60"/>
      <c r="CZ103" s="60"/>
      <c r="DA103" s="60"/>
      <c r="DB103" s="60"/>
      <c r="DC103" s="60"/>
      <c r="DD103" s="60"/>
      <c r="DE103" s="60"/>
      <c r="DF103" s="60"/>
      <c r="DG103" s="60"/>
      <c r="DH103" s="60"/>
      <c r="DI103" s="60"/>
      <c r="DJ103" s="60"/>
      <c r="DK103" s="60"/>
      <c r="DL103" s="60"/>
      <c r="DM103" s="60"/>
      <c r="DN103" s="60"/>
      <c r="DO103" s="60"/>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c r="EP103" s="60"/>
      <c r="EQ103" s="60"/>
      <c r="ER103" s="60"/>
      <c r="ES103" s="60"/>
      <c r="ET103" s="60"/>
      <c r="EU103" s="60"/>
      <c r="EV103" s="60"/>
      <c r="EW103" s="60"/>
      <c r="EX103" s="60"/>
      <c r="EY103" s="60"/>
      <c r="EZ103" s="60"/>
      <c r="FA103" s="60"/>
      <c r="FB103" s="60"/>
      <c r="FC103" s="60"/>
      <c r="FD103" s="60"/>
      <c r="FE103" s="60"/>
      <c r="FF103" s="60"/>
      <c r="FG103" s="60"/>
      <c r="FH103" s="60"/>
      <c r="FI103" s="60"/>
      <c r="FJ103" s="60"/>
      <c r="FK103" s="60"/>
      <c r="FL103" s="60"/>
      <c r="FM103" s="60"/>
      <c r="FN103" s="60"/>
    </row>
    <row r="104" spans="1:170" ht="15.6" x14ac:dyDescent="0.3">
      <c r="A104" s="56">
        <v>1346</v>
      </c>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1"/>
      <c r="CV104" s="60"/>
      <c r="CW104" s="60"/>
      <c r="CX104" s="60"/>
      <c r="CY104" s="60"/>
      <c r="CZ104" s="60"/>
      <c r="DA104" s="60"/>
      <c r="DB104" s="60"/>
      <c r="DC104" s="60"/>
      <c r="DD104" s="60"/>
      <c r="DE104" s="60"/>
      <c r="DF104" s="60"/>
      <c r="DG104" s="60"/>
      <c r="DH104" s="60"/>
      <c r="DI104" s="60"/>
      <c r="DJ104" s="60"/>
      <c r="DK104" s="60"/>
      <c r="DL104" s="60"/>
      <c r="DM104" s="60"/>
      <c r="DN104" s="60"/>
      <c r="DO104" s="60"/>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c r="EP104" s="60"/>
      <c r="EQ104" s="60"/>
      <c r="ER104" s="60"/>
      <c r="ES104" s="60"/>
      <c r="ET104" s="60"/>
      <c r="EU104" s="60"/>
      <c r="EV104" s="60"/>
      <c r="EW104" s="60"/>
      <c r="EX104" s="60"/>
      <c r="EY104" s="60"/>
      <c r="EZ104" s="60"/>
      <c r="FA104" s="60"/>
      <c r="FB104" s="60"/>
      <c r="FC104" s="60"/>
      <c r="FD104" s="60"/>
      <c r="FE104" s="60"/>
      <c r="FF104" s="60"/>
      <c r="FG104" s="60"/>
      <c r="FH104" s="60"/>
      <c r="FI104" s="60"/>
      <c r="FJ104" s="60"/>
      <c r="FK104" s="60"/>
      <c r="FL104" s="60"/>
      <c r="FM104" s="60"/>
      <c r="FN104" s="60"/>
    </row>
    <row r="105" spans="1:170" ht="15.6" x14ac:dyDescent="0.3">
      <c r="A105" s="56">
        <v>1347</v>
      </c>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1"/>
      <c r="CV105" s="60"/>
      <c r="CW105" s="60"/>
      <c r="CX105" s="60"/>
      <c r="CY105" s="60"/>
      <c r="CZ105" s="60"/>
      <c r="DA105" s="60"/>
      <c r="DB105" s="60"/>
      <c r="DC105" s="60"/>
      <c r="DD105" s="60"/>
      <c r="DE105" s="60"/>
      <c r="DF105" s="60"/>
      <c r="DG105" s="60"/>
      <c r="DH105" s="60"/>
      <c r="DI105" s="60"/>
      <c r="DJ105" s="60"/>
      <c r="DK105" s="60"/>
      <c r="DL105" s="60"/>
      <c r="DM105" s="60"/>
      <c r="DN105" s="60"/>
      <c r="DO105" s="60"/>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c r="EP105" s="60"/>
      <c r="EQ105" s="60"/>
      <c r="ER105" s="60"/>
      <c r="ES105" s="60"/>
      <c r="ET105" s="60"/>
      <c r="EU105" s="60"/>
      <c r="EV105" s="60"/>
      <c r="EW105" s="60"/>
      <c r="EX105" s="60"/>
      <c r="EY105" s="60"/>
      <c r="EZ105" s="60"/>
      <c r="FA105" s="60"/>
      <c r="FB105" s="60"/>
      <c r="FC105" s="60"/>
      <c r="FD105" s="60"/>
      <c r="FE105" s="60"/>
      <c r="FF105" s="60"/>
      <c r="FG105" s="60"/>
      <c r="FH105" s="60"/>
      <c r="FI105" s="60"/>
      <c r="FJ105" s="60"/>
      <c r="FK105" s="60"/>
      <c r="FL105" s="60"/>
      <c r="FM105" s="60"/>
      <c r="FN105" s="60"/>
    </row>
    <row r="106" spans="1:170" ht="15.6" x14ac:dyDescent="0.3">
      <c r="A106" s="56">
        <v>1348</v>
      </c>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1"/>
      <c r="CV106" s="60"/>
      <c r="CW106" s="60"/>
      <c r="CX106" s="60"/>
      <c r="CY106" s="60"/>
      <c r="CZ106" s="60"/>
      <c r="DA106" s="60"/>
      <c r="DB106" s="60"/>
      <c r="DC106" s="60"/>
      <c r="DD106" s="60"/>
      <c r="DE106" s="60"/>
      <c r="DF106" s="60"/>
      <c r="DG106" s="60"/>
      <c r="DH106" s="60"/>
      <c r="DI106" s="60"/>
      <c r="DJ106" s="60"/>
      <c r="DK106" s="60"/>
      <c r="DL106" s="60"/>
      <c r="DM106" s="60"/>
      <c r="DN106" s="60"/>
      <c r="DO106" s="60"/>
      <c r="DP106" s="60"/>
      <c r="DQ106" s="60"/>
      <c r="DR106" s="60"/>
      <c r="DS106" s="60"/>
      <c r="DT106" s="60"/>
      <c r="DU106" s="60"/>
      <c r="DV106" s="60"/>
      <c r="DW106" s="60"/>
      <c r="DX106" s="60"/>
      <c r="DY106" s="60"/>
      <c r="DZ106" s="60"/>
      <c r="EA106" s="60"/>
      <c r="EB106" s="60"/>
      <c r="EC106" s="60"/>
      <c r="ED106" s="60"/>
      <c r="EE106" s="60"/>
      <c r="EF106" s="60"/>
      <c r="EG106" s="60"/>
      <c r="EH106" s="60"/>
      <c r="EI106" s="60"/>
      <c r="EJ106" s="60"/>
      <c r="EK106" s="60"/>
      <c r="EL106" s="60"/>
      <c r="EM106" s="60"/>
      <c r="EN106" s="60"/>
      <c r="EO106" s="60"/>
      <c r="EP106" s="60"/>
      <c r="EQ106" s="60"/>
      <c r="ER106" s="60"/>
      <c r="ES106" s="60"/>
      <c r="ET106" s="60"/>
      <c r="EU106" s="60"/>
      <c r="EV106" s="60"/>
      <c r="EW106" s="60"/>
      <c r="EX106" s="60"/>
      <c r="EY106" s="60"/>
      <c r="EZ106" s="60"/>
      <c r="FA106" s="60"/>
      <c r="FB106" s="60"/>
      <c r="FC106" s="60"/>
      <c r="FD106" s="60"/>
      <c r="FE106" s="60"/>
      <c r="FF106" s="60"/>
      <c r="FG106" s="60"/>
      <c r="FH106" s="60"/>
      <c r="FI106" s="60"/>
      <c r="FJ106" s="60"/>
      <c r="FK106" s="60"/>
      <c r="FL106" s="60"/>
      <c r="FM106" s="60"/>
      <c r="FN106" s="60"/>
    </row>
    <row r="107" spans="1:170" ht="15.6" x14ac:dyDescent="0.3">
      <c r="A107" s="56">
        <v>1349</v>
      </c>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1"/>
      <c r="CV107" s="60"/>
      <c r="CW107" s="60"/>
      <c r="CX107" s="60"/>
      <c r="CY107" s="60"/>
      <c r="CZ107" s="60"/>
      <c r="DA107" s="60"/>
      <c r="DB107" s="60"/>
      <c r="DC107" s="60"/>
      <c r="DD107" s="60"/>
      <c r="DE107" s="60"/>
      <c r="DF107" s="60"/>
      <c r="DG107" s="60"/>
      <c r="DH107" s="60"/>
      <c r="DI107" s="60"/>
      <c r="DJ107" s="60"/>
      <c r="DK107" s="60"/>
      <c r="DL107" s="60"/>
      <c r="DM107" s="60"/>
      <c r="DN107" s="60"/>
      <c r="DO107" s="60"/>
      <c r="DP107" s="60"/>
      <c r="DQ107" s="60"/>
      <c r="DR107" s="60"/>
      <c r="DS107" s="60"/>
      <c r="DT107" s="60"/>
      <c r="DU107" s="60"/>
      <c r="DV107" s="60"/>
      <c r="DW107" s="60"/>
      <c r="DX107" s="60"/>
      <c r="DY107" s="60"/>
      <c r="DZ107" s="60"/>
      <c r="EA107" s="60"/>
      <c r="EB107" s="60"/>
      <c r="EC107" s="60"/>
      <c r="ED107" s="60"/>
      <c r="EE107" s="60"/>
      <c r="EF107" s="60"/>
      <c r="EG107" s="60"/>
      <c r="EH107" s="60"/>
      <c r="EI107" s="60"/>
      <c r="EJ107" s="60"/>
      <c r="EK107" s="60"/>
      <c r="EL107" s="60"/>
      <c r="EM107" s="60"/>
      <c r="EN107" s="60"/>
      <c r="EO107" s="60"/>
      <c r="EP107" s="60"/>
      <c r="EQ107" s="60"/>
      <c r="ER107" s="60"/>
      <c r="ES107" s="60"/>
      <c r="ET107" s="60"/>
      <c r="EU107" s="60"/>
      <c r="EV107" s="60"/>
      <c r="EW107" s="60"/>
      <c r="EX107" s="60"/>
      <c r="EY107" s="60"/>
      <c r="EZ107" s="60"/>
      <c r="FA107" s="60"/>
      <c r="FB107" s="60"/>
      <c r="FC107" s="60"/>
      <c r="FD107" s="60"/>
      <c r="FE107" s="60"/>
      <c r="FF107" s="60"/>
      <c r="FG107" s="60"/>
      <c r="FH107" s="60"/>
      <c r="FI107" s="60"/>
      <c r="FJ107" s="60"/>
      <c r="FK107" s="60"/>
      <c r="FL107" s="60"/>
      <c r="FM107" s="60"/>
      <c r="FN107" s="60"/>
    </row>
    <row r="108" spans="1:170" ht="15.6" x14ac:dyDescent="0.3">
      <c r="A108" s="56">
        <v>1350</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1"/>
      <c r="CV108" s="60"/>
      <c r="CW108" s="60"/>
      <c r="CX108" s="60"/>
      <c r="CY108" s="60"/>
      <c r="CZ108" s="60"/>
      <c r="DA108" s="60"/>
      <c r="DB108" s="60"/>
      <c r="DC108" s="60"/>
      <c r="DD108" s="60"/>
      <c r="DE108" s="60"/>
      <c r="DF108" s="60"/>
      <c r="DG108" s="60"/>
      <c r="DH108" s="60"/>
      <c r="DI108" s="60"/>
      <c r="DJ108" s="60"/>
      <c r="DK108" s="60"/>
      <c r="DL108" s="60"/>
      <c r="DM108" s="60"/>
      <c r="DN108" s="60"/>
      <c r="DO108" s="60"/>
      <c r="DP108" s="60"/>
      <c r="DQ108" s="60"/>
      <c r="DR108" s="60"/>
      <c r="DS108" s="60"/>
      <c r="DT108" s="60"/>
      <c r="DU108" s="60"/>
      <c r="DV108" s="60"/>
      <c r="DW108" s="60"/>
      <c r="DX108" s="60"/>
      <c r="DY108" s="60"/>
      <c r="DZ108" s="60"/>
      <c r="EA108" s="60"/>
      <c r="EB108" s="60"/>
      <c r="EC108" s="60"/>
      <c r="ED108" s="60"/>
      <c r="EE108" s="60"/>
      <c r="EF108" s="60"/>
      <c r="EG108" s="60"/>
      <c r="EH108" s="60"/>
      <c r="EI108" s="60"/>
      <c r="EJ108" s="60"/>
      <c r="EK108" s="60"/>
      <c r="EL108" s="60"/>
      <c r="EM108" s="60"/>
      <c r="EN108" s="60"/>
      <c r="EO108" s="60"/>
      <c r="EP108" s="60"/>
      <c r="EQ108" s="60"/>
      <c r="ER108" s="60"/>
      <c r="ES108" s="60"/>
      <c r="ET108" s="60"/>
      <c r="EU108" s="60"/>
      <c r="EV108" s="60"/>
      <c r="EW108" s="60"/>
      <c r="EX108" s="60"/>
      <c r="EY108" s="60"/>
      <c r="EZ108" s="60"/>
      <c r="FA108" s="60"/>
      <c r="FB108" s="60"/>
      <c r="FC108" s="60"/>
      <c r="FD108" s="60"/>
      <c r="FE108" s="60"/>
      <c r="FF108" s="60"/>
      <c r="FG108" s="60"/>
      <c r="FH108" s="60"/>
      <c r="FI108" s="60"/>
      <c r="FJ108" s="60"/>
      <c r="FK108" s="60"/>
      <c r="FL108" s="60"/>
      <c r="FM108" s="60"/>
      <c r="FN108" s="60"/>
    </row>
    <row r="109" spans="1:170" ht="15.6" x14ac:dyDescent="0.3">
      <c r="A109" s="56">
        <v>1351</v>
      </c>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1"/>
      <c r="CV109" s="60"/>
      <c r="CW109" s="60"/>
      <c r="CX109" s="60"/>
      <c r="CY109" s="60"/>
      <c r="CZ109" s="60"/>
      <c r="DA109" s="60"/>
      <c r="DB109" s="60"/>
      <c r="DC109" s="60"/>
      <c r="DD109" s="60"/>
      <c r="DE109" s="60"/>
      <c r="DF109" s="60"/>
      <c r="DG109" s="60"/>
      <c r="DH109" s="60"/>
      <c r="DI109" s="60"/>
      <c r="DJ109" s="60"/>
      <c r="DK109" s="60"/>
      <c r="DL109" s="60"/>
      <c r="DM109" s="60"/>
      <c r="DN109" s="60"/>
      <c r="DO109" s="60"/>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c r="EP109" s="60"/>
      <c r="EQ109" s="60"/>
      <c r="ER109" s="60"/>
      <c r="ES109" s="60"/>
      <c r="ET109" s="60"/>
      <c r="EU109" s="60"/>
      <c r="EV109" s="60"/>
      <c r="EW109" s="60"/>
      <c r="EX109" s="60"/>
      <c r="EY109" s="60"/>
      <c r="EZ109" s="60"/>
      <c r="FA109" s="60"/>
      <c r="FB109" s="60"/>
      <c r="FC109" s="60"/>
      <c r="FD109" s="60"/>
      <c r="FE109" s="60"/>
      <c r="FF109" s="60"/>
      <c r="FG109" s="60"/>
      <c r="FH109" s="60"/>
      <c r="FI109" s="60"/>
      <c r="FJ109" s="60"/>
      <c r="FK109" s="60"/>
      <c r="FL109" s="60"/>
      <c r="FM109" s="60"/>
      <c r="FN109" s="60"/>
    </row>
    <row r="110" spans="1:170" ht="15.6" x14ac:dyDescent="0.3">
      <c r="A110" s="56">
        <v>1352</v>
      </c>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1"/>
      <c r="CV110" s="60"/>
      <c r="CW110" s="60"/>
      <c r="CX110" s="60"/>
      <c r="CY110" s="60"/>
      <c r="CZ110" s="60"/>
      <c r="DA110" s="60"/>
      <c r="DB110" s="60"/>
      <c r="DC110" s="60"/>
      <c r="DD110" s="60"/>
      <c r="DE110" s="60"/>
      <c r="DF110" s="60"/>
      <c r="DG110" s="60"/>
      <c r="DH110" s="60"/>
      <c r="DI110" s="60"/>
      <c r="DJ110" s="60"/>
      <c r="DK110" s="60"/>
      <c r="DL110" s="60"/>
      <c r="DM110" s="60"/>
      <c r="DN110" s="60"/>
      <c r="DO110" s="60"/>
      <c r="DP110" s="60"/>
      <c r="DQ110" s="60"/>
      <c r="DR110" s="60"/>
      <c r="DS110" s="60"/>
      <c r="DT110" s="60"/>
      <c r="DU110" s="60"/>
      <c r="DV110" s="60"/>
      <c r="DW110" s="60"/>
      <c r="DX110" s="60"/>
      <c r="DY110" s="60"/>
      <c r="DZ110" s="60"/>
      <c r="EA110" s="60"/>
      <c r="EB110" s="60"/>
      <c r="EC110" s="60"/>
      <c r="ED110" s="60"/>
      <c r="EE110" s="60"/>
      <c r="EF110" s="60"/>
      <c r="EG110" s="60"/>
      <c r="EH110" s="60"/>
      <c r="EI110" s="60"/>
      <c r="EJ110" s="60"/>
      <c r="EK110" s="60"/>
      <c r="EL110" s="60"/>
      <c r="EM110" s="60"/>
      <c r="EN110" s="60"/>
      <c r="EO110" s="60"/>
      <c r="EP110" s="60"/>
      <c r="EQ110" s="60"/>
      <c r="ER110" s="60"/>
      <c r="ES110" s="60"/>
      <c r="ET110" s="60"/>
      <c r="EU110" s="60"/>
      <c r="EV110" s="60"/>
      <c r="EW110" s="60"/>
      <c r="EX110" s="60"/>
      <c r="EY110" s="60"/>
      <c r="EZ110" s="60"/>
      <c r="FA110" s="60"/>
      <c r="FB110" s="60"/>
      <c r="FC110" s="60"/>
      <c r="FD110" s="60"/>
      <c r="FE110" s="60"/>
      <c r="FF110" s="60"/>
      <c r="FG110" s="60"/>
      <c r="FH110" s="60"/>
      <c r="FI110" s="60"/>
      <c r="FJ110" s="60"/>
      <c r="FK110" s="60"/>
      <c r="FL110" s="60"/>
      <c r="FM110" s="60"/>
      <c r="FN110" s="60"/>
    </row>
    <row r="111" spans="1:170" ht="15.6" x14ac:dyDescent="0.3">
      <c r="A111" s="56">
        <v>1353</v>
      </c>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1"/>
      <c r="CV111" s="60"/>
      <c r="CW111" s="60"/>
      <c r="CX111" s="60"/>
      <c r="CY111" s="60"/>
      <c r="CZ111" s="60"/>
      <c r="DA111" s="60"/>
      <c r="DB111" s="60"/>
      <c r="DC111" s="60"/>
      <c r="DD111" s="60"/>
      <c r="DE111" s="60"/>
      <c r="DF111" s="60"/>
      <c r="DG111" s="60"/>
      <c r="DH111" s="60"/>
      <c r="DI111" s="60"/>
      <c r="DJ111" s="60"/>
      <c r="DK111" s="60"/>
      <c r="DL111" s="60"/>
      <c r="DM111" s="60"/>
      <c r="DN111" s="60"/>
      <c r="DO111" s="60"/>
      <c r="DP111" s="60"/>
      <c r="DQ111" s="60"/>
      <c r="DR111" s="60"/>
      <c r="DS111" s="60"/>
      <c r="DT111" s="60"/>
      <c r="DU111" s="60"/>
      <c r="DV111" s="60"/>
      <c r="DW111" s="60"/>
      <c r="DX111" s="60"/>
      <c r="DY111" s="60"/>
      <c r="DZ111" s="60"/>
      <c r="EA111" s="60"/>
      <c r="EB111" s="60"/>
      <c r="EC111" s="60"/>
      <c r="ED111" s="60"/>
      <c r="EE111" s="60"/>
      <c r="EF111" s="60"/>
      <c r="EG111" s="60"/>
      <c r="EH111" s="60"/>
      <c r="EI111" s="60"/>
      <c r="EJ111" s="60"/>
      <c r="EK111" s="60"/>
      <c r="EL111" s="60"/>
      <c r="EM111" s="60"/>
      <c r="EN111" s="60"/>
      <c r="EO111" s="60"/>
      <c r="EP111" s="60"/>
      <c r="EQ111" s="60"/>
      <c r="ER111" s="60"/>
      <c r="ES111" s="60"/>
      <c r="ET111" s="60"/>
      <c r="EU111" s="60"/>
      <c r="EV111" s="60"/>
      <c r="EW111" s="60"/>
      <c r="EX111" s="60"/>
      <c r="EY111" s="60"/>
      <c r="EZ111" s="60"/>
      <c r="FA111" s="60"/>
      <c r="FB111" s="60"/>
      <c r="FC111" s="60"/>
      <c r="FD111" s="60"/>
      <c r="FE111" s="60"/>
      <c r="FF111" s="60"/>
      <c r="FG111" s="60"/>
      <c r="FH111" s="60"/>
      <c r="FI111" s="60"/>
      <c r="FJ111" s="60"/>
      <c r="FK111" s="60"/>
      <c r="FL111" s="60"/>
      <c r="FM111" s="60"/>
      <c r="FN111" s="60"/>
    </row>
    <row r="112" spans="1:170" ht="15.6" x14ac:dyDescent="0.3">
      <c r="A112" s="56">
        <v>1354</v>
      </c>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1"/>
      <c r="CV112" s="60"/>
      <c r="CW112" s="60"/>
      <c r="CX112" s="60"/>
      <c r="CY112" s="60"/>
      <c r="CZ112" s="60"/>
      <c r="DA112" s="60"/>
      <c r="DB112" s="60"/>
      <c r="DC112" s="60"/>
      <c r="DD112" s="60"/>
      <c r="DE112" s="60"/>
      <c r="DF112" s="60"/>
      <c r="DG112" s="60"/>
      <c r="DH112" s="60"/>
      <c r="DI112" s="60"/>
      <c r="DJ112" s="60"/>
      <c r="DK112" s="60"/>
      <c r="DL112" s="60"/>
      <c r="DM112" s="60"/>
      <c r="DN112" s="60"/>
      <c r="DO112" s="60"/>
      <c r="DP112" s="60"/>
      <c r="DQ112" s="60"/>
      <c r="DR112" s="60"/>
      <c r="DS112" s="60"/>
      <c r="DT112" s="60"/>
      <c r="DU112" s="60"/>
      <c r="DV112" s="60"/>
      <c r="DW112" s="60"/>
      <c r="DX112" s="60"/>
      <c r="DY112" s="60"/>
      <c r="DZ112" s="60"/>
      <c r="EA112" s="60"/>
      <c r="EB112" s="60"/>
      <c r="EC112" s="60"/>
      <c r="ED112" s="60"/>
      <c r="EE112" s="60"/>
      <c r="EF112" s="60"/>
      <c r="EG112" s="60"/>
      <c r="EH112" s="60"/>
      <c r="EI112" s="60"/>
      <c r="EJ112" s="60"/>
      <c r="EK112" s="60"/>
      <c r="EL112" s="60"/>
      <c r="EM112" s="60"/>
      <c r="EN112" s="60"/>
      <c r="EO112" s="60"/>
      <c r="EP112" s="60"/>
      <c r="EQ112" s="60"/>
      <c r="ER112" s="60"/>
      <c r="ES112" s="60"/>
      <c r="ET112" s="60"/>
      <c r="EU112" s="60"/>
      <c r="EV112" s="60"/>
      <c r="EW112" s="60"/>
      <c r="EX112" s="60"/>
      <c r="EY112" s="60"/>
      <c r="EZ112" s="60"/>
      <c r="FA112" s="60"/>
      <c r="FB112" s="60"/>
      <c r="FC112" s="60"/>
      <c r="FD112" s="60"/>
      <c r="FE112" s="60"/>
      <c r="FF112" s="60"/>
      <c r="FG112" s="60"/>
      <c r="FH112" s="60"/>
      <c r="FI112" s="60"/>
      <c r="FJ112" s="60"/>
      <c r="FK112" s="60"/>
      <c r="FL112" s="60"/>
      <c r="FM112" s="60"/>
      <c r="FN112" s="60"/>
    </row>
    <row r="113" spans="1:170" ht="15.6" x14ac:dyDescent="0.3">
      <c r="A113" s="56">
        <v>1355</v>
      </c>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1"/>
      <c r="CV113" s="60"/>
      <c r="CW113" s="60"/>
      <c r="CX113" s="60"/>
      <c r="CY113" s="60"/>
      <c r="CZ113" s="60"/>
      <c r="DA113" s="60"/>
      <c r="DB113" s="60"/>
      <c r="DC113" s="60"/>
      <c r="DD113" s="60"/>
      <c r="DE113" s="60"/>
      <c r="DF113" s="60"/>
      <c r="DG113" s="60"/>
      <c r="DH113" s="60"/>
      <c r="DI113" s="60"/>
      <c r="DJ113" s="60"/>
      <c r="DK113" s="60"/>
      <c r="DL113" s="60"/>
      <c r="DM113" s="60"/>
      <c r="DN113" s="60"/>
      <c r="DO113" s="60"/>
      <c r="DP113" s="60"/>
      <c r="DQ113" s="60"/>
      <c r="DR113" s="60"/>
      <c r="DS113" s="60"/>
      <c r="DT113" s="60"/>
      <c r="DU113" s="60"/>
      <c r="DV113" s="60"/>
      <c r="DW113" s="60"/>
      <c r="DX113" s="60"/>
      <c r="DY113" s="60"/>
      <c r="DZ113" s="60"/>
      <c r="EA113" s="60"/>
      <c r="EB113" s="60"/>
      <c r="EC113" s="60"/>
      <c r="ED113" s="60"/>
      <c r="EE113" s="60"/>
      <c r="EF113" s="60"/>
      <c r="EG113" s="60"/>
      <c r="EH113" s="60"/>
      <c r="EI113" s="60"/>
      <c r="EJ113" s="60"/>
      <c r="EK113" s="60"/>
      <c r="EL113" s="60"/>
      <c r="EM113" s="60"/>
      <c r="EN113" s="60"/>
      <c r="EO113" s="60"/>
      <c r="EP113" s="60"/>
      <c r="EQ113" s="60"/>
      <c r="ER113" s="60"/>
      <c r="ES113" s="60"/>
      <c r="ET113" s="60"/>
      <c r="EU113" s="60"/>
      <c r="EV113" s="60"/>
      <c r="EW113" s="60"/>
      <c r="EX113" s="60"/>
      <c r="EY113" s="60"/>
      <c r="EZ113" s="60"/>
      <c r="FA113" s="60"/>
      <c r="FB113" s="60"/>
      <c r="FC113" s="60"/>
      <c r="FD113" s="60"/>
      <c r="FE113" s="60"/>
      <c r="FF113" s="60"/>
      <c r="FG113" s="60"/>
      <c r="FH113" s="60"/>
      <c r="FI113" s="60"/>
      <c r="FJ113" s="60"/>
      <c r="FK113" s="60"/>
      <c r="FL113" s="60"/>
      <c r="FM113" s="60"/>
      <c r="FN113" s="60"/>
    </row>
    <row r="114" spans="1:170" ht="15.6" x14ac:dyDescent="0.3">
      <c r="A114" s="56">
        <v>1356</v>
      </c>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1"/>
      <c r="CV114" s="60"/>
      <c r="CW114" s="60"/>
      <c r="CX114" s="60"/>
      <c r="CY114" s="60"/>
      <c r="CZ114" s="60"/>
      <c r="DA114" s="60"/>
      <c r="DB114" s="60"/>
      <c r="DC114" s="60"/>
      <c r="DD114" s="60"/>
      <c r="DE114" s="60"/>
      <c r="DF114" s="60"/>
      <c r="DG114" s="60"/>
      <c r="DH114" s="60"/>
      <c r="DI114" s="60"/>
      <c r="DJ114" s="60"/>
      <c r="DK114" s="60"/>
      <c r="DL114" s="60"/>
      <c r="DM114" s="60"/>
      <c r="DN114" s="60"/>
      <c r="DO114" s="60"/>
      <c r="DP114" s="60"/>
      <c r="DQ114" s="60"/>
      <c r="DR114" s="60"/>
      <c r="DS114" s="60"/>
      <c r="DT114" s="60"/>
      <c r="DU114" s="60"/>
      <c r="DV114" s="60"/>
      <c r="DW114" s="60"/>
      <c r="DX114" s="60"/>
      <c r="DY114" s="60"/>
      <c r="DZ114" s="60"/>
      <c r="EA114" s="60"/>
      <c r="EB114" s="60"/>
      <c r="EC114" s="60"/>
      <c r="ED114" s="60"/>
      <c r="EE114" s="60"/>
      <c r="EF114" s="60"/>
      <c r="EG114" s="60"/>
      <c r="EH114" s="60"/>
      <c r="EI114" s="60"/>
      <c r="EJ114" s="60"/>
      <c r="EK114" s="60"/>
      <c r="EL114" s="60"/>
      <c r="EM114" s="60"/>
      <c r="EN114" s="60"/>
      <c r="EO114" s="60"/>
      <c r="EP114" s="60"/>
      <c r="EQ114" s="60"/>
      <c r="ER114" s="60"/>
      <c r="ES114" s="60"/>
      <c r="ET114" s="60"/>
      <c r="EU114" s="60"/>
      <c r="EV114" s="60"/>
      <c r="EW114" s="60"/>
      <c r="EX114" s="60"/>
      <c r="EY114" s="60"/>
      <c r="EZ114" s="60"/>
      <c r="FA114" s="60"/>
      <c r="FB114" s="60"/>
      <c r="FC114" s="60"/>
      <c r="FD114" s="60"/>
      <c r="FE114" s="60"/>
      <c r="FF114" s="60"/>
      <c r="FG114" s="60"/>
      <c r="FH114" s="60"/>
      <c r="FI114" s="60"/>
      <c r="FJ114" s="60"/>
      <c r="FK114" s="60"/>
      <c r="FL114" s="60"/>
      <c r="FM114" s="60"/>
      <c r="FN114" s="60"/>
    </row>
    <row r="115" spans="1:170" ht="15.6" x14ac:dyDescent="0.3">
      <c r="A115" s="56">
        <v>1357</v>
      </c>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1"/>
      <c r="CV115" s="60"/>
      <c r="CW115" s="60"/>
      <c r="CX115" s="60"/>
      <c r="CY115" s="60"/>
      <c r="CZ115" s="60"/>
      <c r="DA115" s="60"/>
      <c r="DB115" s="60"/>
      <c r="DC115" s="60"/>
      <c r="DD115" s="60"/>
      <c r="DE115" s="60"/>
      <c r="DF115" s="60"/>
      <c r="DG115" s="60"/>
      <c r="DH115" s="60"/>
      <c r="DI115" s="60"/>
      <c r="DJ115" s="60"/>
      <c r="DK115" s="60"/>
      <c r="DL115" s="60"/>
      <c r="DM115" s="60"/>
      <c r="DN115" s="60"/>
      <c r="DO115" s="60"/>
      <c r="DP115" s="60"/>
      <c r="DQ115" s="60"/>
      <c r="DR115" s="60"/>
      <c r="DS115" s="60"/>
      <c r="DT115" s="60"/>
      <c r="DU115" s="60"/>
      <c r="DV115" s="60"/>
      <c r="DW115" s="60"/>
      <c r="DX115" s="60"/>
      <c r="DY115" s="60"/>
      <c r="DZ115" s="60"/>
      <c r="EA115" s="60"/>
      <c r="EB115" s="60"/>
      <c r="EC115" s="60"/>
      <c r="ED115" s="60"/>
      <c r="EE115" s="60"/>
      <c r="EF115" s="60"/>
      <c r="EG115" s="60"/>
      <c r="EH115" s="60"/>
      <c r="EI115" s="60"/>
      <c r="EJ115" s="60"/>
      <c r="EK115" s="60"/>
      <c r="EL115" s="60"/>
      <c r="EM115" s="60"/>
      <c r="EN115" s="60"/>
      <c r="EO115" s="60"/>
      <c r="EP115" s="60"/>
      <c r="EQ115" s="60"/>
      <c r="ER115" s="60"/>
      <c r="ES115" s="60"/>
      <c r="ET115" s="60"/>
      <c r="EU115" s="60"/>
      <c r="EV115" s="60"/>
      <c r="EW115" s="60"/>
      <c r="EX115" s="60"/>
      <c r="EY115" s="60"/>
      <c r="EZ115" s="60"/>
      <c r="FA115" s="60"/>
      <c r="FB115" s="60"/>
      <c r="FC115" s="60"/>
      <c r="FD115" s="60"/>
      <c r="FE115" s="60"/>
      <c r="FF115" s="60"/>
      <c r="FG115" s="60"/>
      <c r="FH115" s="60"/>
      <c r="FI115" s="60"/>
      <c r="FJ115" s="60"/>
      <c r="FK115" s="60"/>
      <c r="FL115" s="60"/>
      <c r="FM115" s="60"/>
      <c r="FN115" s="60"/>
    </row>
    <row r="116" spans="1:170" ht="15.6" x14ac:dyDescent="0.3">
      <c r="A116" s="56">
        <v>1358</v>
      </c>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1"/>
      <c r="CV116" s="60"/>
      <c r="CW116" s="60"/>
      <c r="CX116" s="60"/>
      <c r="CY116" s="60"/>
      <c r="CZ116" s="60"/>
      <c r="DA116" s="60"/>
      <c r="DB116" s="60"/>
      <c r="DC116" s="60"/>
      <c r="DD116" s="60"/>
      <c r="DE116" s="60"/>
      <c r="DF116" s="60"/>
      <c r="DG116" s="60"/>
      <c r="DH116" s="60"/>
      <c r="DI116" s="60"/>
      <c r="DJ116" s="60"/>
      <c r="DK116" s="60"/>
      <c r="DL116" s="60"/>
      <c r="DM116" s="60"/>
      <c r="DN116" s="60"/>
      <c r="DO116" s="60"/>
      <c r="DP116" s="60"/>
      <c r="DQ116" s="60"/>
      <c r="DR116" s="60"/>
      <c r="DS116" s="60"/>
      <c r="DT116" s="60"/>
      <c r="DU116" s="60"/>
      <c r="DV116" s="60"/>
      <c r="DW116" s="60"/>
      <c r="DX116" s="60"/>
      <c r="DY116" s="60"/>
      <c r="DZ116" s="60"/>
      <c r="EA116" s="60"/>
      <c r="EB116" s="60"/>
      <c r="EC116" s="60"/>
      <c r="ED116" s="60"/>
      <c r="EE116" s="60"/>
      <c r="EF116" s="60"/>
      <c r="EG116" s="60"/>
      <c r="EH116" s="60"/>
      <c r="EI116" s="60"/>
      <c r="EJ116" s="60"/>
      <c r="EK116" s="60"/>
      <c r="EL116" s="60"/>
      <c r="EM116" s="60"/>
      <c r="EN116" s="60"/>
      <c r="EO116" s="60"/>
      <c r="EP116" s="60"/>
      <c r="EQ116" s="60"/>
      <c r="ER116" s="60"/>
      <c r="ES116" s="60"/>
      <c r="ET116" s="60"/>
      <c r="EU116" s="60"/>
      <c r="EV116" s="60"/>
      <c r="EW116" s="60"/>
      <c r="EX116" s="60"/>
      <c r="EY116" s="60"/>
      <c r="EZ116" s="60"/>
      <c r="FA116" s="60"/>
      <c r="FB116" s="60"/>
      <c r="FC116" s="60"/>
      <c r="FD116" s="60"/>
      <c r="FE116" s="60"/>
      <c r="FF116" s="60"/>
      <c r="FG116" s="60"/>
      <c r="FH116" s="60"/>
      <c r="FI116" s="60"/>
      <c r="FJ116" s="60"/>
      <c r="FK116" s="60"/>
      <c r="FL116" s="60"/>
      <c r="FM116" s="60"/>
      <c r="FN116" s="60"/>
    </row>
    <row r="117" spans="1:170" ht="15.6" x14ac:dyDescent="0.3">
      <c r="A117" s="56">
        <v>1359</v>
      </c>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1"/>
      <c r="CV117" s="60"/>
      <c r="CW117" s="60"/>
      <c r="CX117" s="60"/>
      <c r="CY117" s="60"/>
      <c r="CZ117" s="60"/>
      <c r="DA117" s="60"/>
      <c r="DB117" s="60"/>
      <c r="DC117" s="60"/>
      <c r="DD117" s="60"/>
      <c r="DE117" s="60"/>
      <c r="DF117" s="60"/>
      <c r="DG117" s="60"/>
      <c r="DH117" s="60"/>
      <c r="DI117" s="60"/>
      <c r="DJ117" s="60"/>
      <c r="DK117" s="60"/>
      <c r="DL117" s="60"/>
      <c r="DM117" s="60"/>
      <c r="DN117" s="60"/>
      <c r="DO117" s="60"/>
      <c r="DP117" s="60"/>
      <c r="DQ117" s="60"/>
      <c r="DR117" s="60"/>
      <c r="DS117" s="60"/>
      <c r="DT117" s="60"/>
      <c r="DU117" s="60"/>
      <c r="DV117" s="60"/>
      <c r="DW117" s="60"/>
      <c r="DX117" s="60"/>
      <c r="DY117" s="60"/>
      <c r="DZ117" s="60"/>
      <c r="EA117" s="60"/>
      <c r="EB117" s="60"/>
      <c r="EC117" s="60"/>
      <c r="ED117" s="60"/>
      <c r="EE117" s="60"/>
      <c r="EF117" s="60"/>
      <c r="EG117" s="60"/>
      <c r="EH117" s="60"/>
      <c r="EI117" s="60"/>
      <c r="EJ117" s="60"/>
      <c r="EK117" s="60"/>
      <c r="EL117" s="60"/>
      <c r="EM117" s="60"/>
      <c r="EN117" s="60"/>
      <c r="EO117" s="60"/>
      <c r="EP117" s="60"/>
      <c r="EQ117" s="60"/>
      <c r="ER117" s="60"/>
      <c r="ES117" s="60"/>
      <c r="ET117" s="60"/>
      <c r="EU117" s="60"/>
      <c r="EV117" s="60"/>
      <c r="EW117" s="60"/>
      <c r="EX117" s="60"/>
      <c r="EY117" s="60"/>
      <c r="EZ117" s="60"/>
      <c r="FA117" s="60"/>
      <c r="FB117" s="60"/>
      <c r="FC117" s="60"/>
      <c r="FD117" s="60"/>
      <c r="FE117" s="60"/>
      <c r="FF117" s="60"/>
      <c r="FG117" s="60"/>
      <c r="FH117" s="60"/>
      <c r="FI117" s="60"/>
      <c r="FJ117" s="60"/>
      <c r="FK117" s="60"/>
      <c r="FL117" s="60"/>
      <c r="FM117" s="60"/>
      <c r="FN117" s="60"/>
    </row>
    <row r="118" spans="1:170" ht="15.6" x14ac:dyDescent="0.3">
      <c r="A118" s="56">
        <v>1360</v>
      </c>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1"/>
      <c r="CV118" s="60"/>
      <c r="CW118" s="60"/>
      <c r="CX118" s="60"/>
      <c r="CY118" s="60"/>
      <c r="CZ118" s="60"/>
      <c r="DA118" s="60"/>
      <c r="DB118" s="60"/>
      <c r="DC118" s="60"/>
      <c r="DD118" s="60"/>
      <c r="DE118" s="60"/>
      <c r="DF118" s="60"/>
      <c r="DG118" s="60"/>
      <c r="DH118" s="60"/>
      <c r="DI118" s="60"/>
      <c r="DJ118" s="60"/>
      <c r="DK118" s="60"/>
      <c r="DL118" s="60"/>
      <c r="DM118" s="60"/>
      <c r="DN118" s="60"/>
      <c r="DO118" s="60"/>
      <c r="DP118" s="60"/>
      <c r="DQ118" s="60"/>
      <c r="DR118" s="60"/>
      <c r="DS118" s="60"/>
      <c r="DT118" s="60"/>
      <c r="DU118" s="60"/>
      <c r="DV118" s="60"/>
      <c r="DW118" s="60"/>
      <c r="DX118" s="60"/>
      <c r="DY118" s="60"/>
      <c r="DZ118" s="60"/>
      <c r="EA118" s="60"/>
      <c r="EB118" s="60"/>
      <c r="EC118" s="60"/>
      <c r="ED118" s="60"/>
      <c r="EE118" s="60"/>
      <c r="EF118" s="60"/>
      <c r="EG118" s="60"/>
      <c r="EH118" s="60"/>
      <c r="EI118" s="60"/>
      <c r="EJ118" s="60"/>
      <c r="EK118" s="60"/>
      <c r="EL118" s="60"/>
      <c r="EM118" s="60"/>
      <c r="EN118" s="60"/>
      <c r="EO118" s="60"/>
      <c r="EP118" s="60"/>
      <c r="EQ118" s="60"/>
      <c r="ER118" s="60"/>
      <c r="ES118" s="60"/>
      <c r="ET118" s="60"/>
      <c r="EU118" s="60"/>
      <c r="EV118" s="60"/>
      <c r="EW118" s="60"/>
      <c r="EX118" s="60"/>
      <c r="EY118" s="60"/>
      <c r="EZ118" s="60"/>
      <c r="FA118" s="60"/>
      <c r="FB118" s="60"/>
      <c r="FC118" s="60"/>
      <c r="FD118" s="60"/>
      <c r="FE118" s="60"/>
      <c r="FF118" s="60"/>
      <c r="FG118" s="60"/>
      <c r="FH118" s="60"/>
      <c r="FI118" s="60"/>
      <c r="FJ118" s="60"/>
      <c r="FK118" s="60"/>
      <c r="FL118" s="60"/>
      <c r="FM118" s="60"/>
      <c r="FN118" s="60"/>
    </row>
    <row r="119" spans="1:170" ht="15.6" x14ac:dyDescent="0.3">
      <c r="A119" s="56">
        <v>1361</v>
      </c>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1"/>
      <c r="CV119" s="60"/>
      <c r="CW119" s="60"/>
      <c r="CX119" s="60"/>
      <c r="CY119" s="60"/>
      <c r="CZ119" s="60"/>
      <c r="DA119" s="60"/>
      <c r="DB119" s="60"/>
      <c r="DC119" s="60"/>
      <c r="DD119" s="60"/>
      <c r="DE119" s="60"/>
      <c r="DF119" s="60"/>
      <c r="DG119" s="60"/>
      <c r="DH119" s="60"/>
      <c r="DI119" s="60"/>
      <c r="DJ119" s="60"/>
      <c r="DK119" s="60"/>
      <c r="DL119" s="60"/>
      <c r="DM119" s="60"/>
      <c r="DN119" s="60"/>
      <c r="DO119" s="60"/>
      <c r="DP119" s="60"/>
      <c r="DQ119" s="60"/>
      <c r="DR119" s="60"/>
      <c r="DS119" s="60"/>
      <c r="DT119" s="60"/>
      <c r="DU119" s="60"/>
      <c r="DV119" s="60"/>
      <c r="DW119" s="60"/>
      <c r="DX119" s="60"/>
      <c r="DY119" s="60"/>
      <c r="DZ119" s="60"/>
      <c r="EA119" s="60"/>
      <c r="EB119" s="60"/>
      <c r="EC119" s="60"/>
      <c r="ED119" s="60"/>
      <c r="EE119" s="60"/>
      <c r="EF119" s="60"/>
      <c r="EG119" s="60"/>
      <c r="EH119" s="60"/>
      <c r="EI119" s="60"/>
      <c r="EJ119" s="60"/>
      <c r="EK119" s="60"/>
      <c r="EL119" s="60"/>
      <c r="EM119" s="60"/>
      <c r="EN119" s="60"/>
      <c r="EO119" s="60"/>
      <c r="EP119" s="60"/>
      <c r="EQ119" s="60"/>
      <c r="ER119" s="60"/>
      <c r="ES119" s="60"/>
      <c r="ET119" s="60"/>
      <c r="EU119" s="60"/>
      <c r="EV119" s="60"/>
      <c r="EW119" s="60"/>
      <c r="EX119" s="60"/>
      <c r="EY119" s="60"/>
      <c r="EZ119" s="60"/>
      <c r="FA119" s="60"/>
      <c r="FB119" s="60"/>
      <c r="FC119" s="60"/>
      <c r="FD119" s="60"/>
      <c r="FE119" s="60"/>
      <c r="FF119" s="60"/>
      <c r="FG119" s="60"/>
      <c r="FH119" s="60"/>
      <c r="FI119" s="60"/>
      <c r="FJ119" s="60"/>
      <c r="FK119" s="60"/>
      <c r="FL119" s="60"/>
      <c r="FM119" s="60"/>
      <c r="FN119" s="60"/>
    </row>
    <row r="120" spans="1:170" ht="15.6" x14ac:dyDescent="0.3">
      <c r="A120" s="56">
        <v>1362</v>
      </c>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1"/>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c r="EP120" s="60"/>
      <c r="EQ120" s="60"/>
      <c r="ER120" s="60"/>
      <c r="ES120" s="60"/>
      <c r="ET120" s="60"/>
      <c r="EU120" s="60"/>
      <c r="EV120" s="60"/>
      <c r="EW120" s="60"/>
      <c r="EX120" s="60"/>
      <c r="EY120" s="60"/>
      <c r="EZ120" s="60"/>
      <c r="FA120" s="60"/>
      <c r="FB120" s="60"/>
      <c r="FC120" s="60"/>
      <c r="FD120" s="60"/>
      <c r="FE120" s="60"/>
      <c r="FF120" s="60"/>
      <c r="FG120" s="60"/>
      <c r="FH120" s="60"/>
      <c r="FI120" s="60"/>
      <c r="FJ120" s="60"/>
      <c r="FK120" s="60"/>
      <c r="FL120" s="60"/>
      <c r="FM120" s="60"/>
      <c r="FN120" s="60"/>
    </row>
    <row r="121" spans="1:170" ht="15.6" x14ac:dyDescent="0.3">
      <c r="A121" s="56">
        <v>1363</v>
      </c>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1"/>
      <c r="CV121" s="60"/>
      <c r="CW121" s="60"/>
      <c r="CX121" s="60"/>
      <c r="CY121" s="60"/>
      <c r="CZ121" s="60"/>
      <c r="DA121" s="60"/>
      <c r="DB121" s="60"/>
      <c r="DC121" s="60"/>
      <c r="DD121" s="60"/>
      <c r="DE121" s="60"/>
      <c r="DF121" s="60"/>
      <c r="DG121" s="60"/>
      <c r="DH121" s="60"/>
      <c r="DI121" s="60"/>
      <c r="DJ121" s="60"/>
      <c r="DK121" s="60"/>
      <c r="DL121" s="60"/>
      <c r="DM121" s="60"/>
      <c r="DN121" s="60"/>
      <c r="DO121" s="60"/>
      <c r="DP121" s="60"/>
      <c r="DQ121" s="60"/>
      <c r="DR121" s="60"/>
      <c r="DS121" s="60"/>
      <c r="DT121" s="60"/>
      <c r="DU121" s="60"/>
      <c r="DV121" s="60"/>
      <c r="DW121" s="60"/>
      <c r="DX121" s="60"/>
      <c r="DY121" s="60"/>
      <c r="DZ121" s="60"/>
      <c r="EA121" s="60"/>
      <c r="EB121" s="60"/>
      <c r="EC121" s="60"/>
      <c r="ED121" s="60"/>
      <c r="EE121" s="60"/>
      <c r="EF121" s="60"/>
      <c r="EG121" s="60"/>
      <c r="EH121" s="60"/>
      <c r="EI121" s="60"/>
      <c r="EJ121" s="60"/>
      <c r="EK121" s="60"/>
      <c r="EL121" s="60"/>
      <c r="EM121" s="60"/>
      <c r="EN121" s="60"/>
      <c r="EO121" s="60"/>
      <c r="EP121" s="60"/>
      <c r="EQ121" s="60"/>
      <c r="ER121" s="60"/>
      <c r="ES121" s="60"/>
      <c r="ET121" s="60"/>
      <c r="EU121" s="60"/>
      <c r="EV121" s="60"/>
      <c r="EW121" s="60"/>
      <c r="EX121" s="60"/>
      <c r="EY121" s="60"/>
      <c r="EZ121" s="60"/>
      <c r="FA121" s="60"/>
      <c r="FB121" s="60"/>
      <c r="FC121" s="60"/>
      <c r="FD121" s="60"/>
      <c r="FE121" s="60"/>
      <c r="FF121" s="60"/>
      <c r="FG121" s="60"/>
      <c r="FH121" s="60"/>
      <c r="FI121" s="60"/>
      <c r="FJ121" s="60"/>
      <c r="FK121" s="60"/>
      <c r="FL121" s="60"/>
      <c r="FM121" s="60"/>
      <c r="FN121" s="60"/>
    </row>
    <row r="122" spans="1:170" ht="15.6" x14ac:dyDescent="0.3">
      <c r="A122" s="56">
        <v>1364</v>
      </c>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1"/>
      <c r="CV122" s="60"/>
      <c r="CW122" s="60"/>
      <c r="CX122" s="60"/>
      <c r="CY122" s="60"/>
      <c r="CZ122" s="60"/>
      <c r="DA122" s="60"/>
      <c r="DB122" s="60"/>
      <c r="DC122" s="60"/>
      <c r="DD122" s="60"/>
      <c r="DE122" s="60"/>
      <c r="DF122" s="60"/>
      <c r="DG122" s="60"/>
      <c r="DH122" s="60"/>
      <c r="DI122" s="60"/>
      <c r="DJ122" s="60"/>
      <c r="DK122" s="60"/>
      <c r="DL122" s="60"/>
      <c r="DM122" s="60"/>
      <c r="DN122" s="60"/>
      <c r="DO122" s="60"/>
      <c r="DP122" s="60"/>
      <c r="DQ122" s="60"/>
      <c r="DR122" s="60"/>
      <c r="DS122" s="60"/>
      <c r="DT122" s="60"/>
      <c r="DU122" s="60"/>
      <c r="DV122" s="60"/>
      <c r="DW122" s="60"/>
      <c r="DX122" s="60"/>
      <c r="DY122" s="60"/>
      <c r="DZ122" s="60"/>
      <c r="EA122" s="60"/>
      <c r="EB122" s="60"/>
      <c r="EC122" s="60"/>
      <c r="ED122" s="60"/>
      <c r="EE122" s="60"/>
      <c r="EF122" s="60"/>
      <c r="EG122" s="60"/>
      <c r="EH122" s="60"/>
      <c r="EI122" s="60"/>
      <c r="EJ122" s="60"/>
      <c r="EK122" s="60"/>
      <c r="EL122" s="60"/>
      <c r="EM122" s="60"/>
      <c r="EN122" s="60"/>
      <c r="EO122" s="60"/>
      <c r="EP122" s="60"/>
      <c r="EQ122" s="60"/>
      <c r="ER122" s="60"/>
      <c r="ES122" s="60"/>
      <c r="ET122" s="60"/>
      <c r="EU122" s="60"/>
      <c r="EV122" s="60"/>
      <c r="EW122" s="60"/>
      <c r="EX122" s="60"/>
      <c r="EY122" s="60"/>
      <c r="EZ122" s="60"/>
      <c r="FA122" s="60"/>
      <c r="FB122" s="60"/>
      <c r="FC122" s="60"/>
      <c r="FD122" s="60"/>
      <c r="FE122" s="60"/>
      <c r="FF122" s="60"/>
      <c r="FG122" s="60"/>
      <c r="FH122" s="60"/>
      <c r="FI122" s="60"/>
      <c r="FJ122" s="60"/>
      <c r="FK122" s="60"/>
      <c r="FL122" s="60"/>
      <c r="FM122" s="60"/>
      <c r="FN122" s="60"/>
    </row>
    <row r="123" spans="1:170" ht="15.6" x14ac:dyDescent="0.3">
      <c r="A123" s="56">
        <v>1365</v>
      </c>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1"/>
      <c r="CV123" s="60"/>
      <c r="CW123" s="60"/>
      <c r="CX123" s="60"/>
      <c r="CY123" s="60"/>
      <c r="CZ123" s="60"/>
      <c r="DA123" s="60"/>
      <c r="DB123" s="60"/>
      <c r="DC123" s="60"/>
      <c r="DD123" s="60"/>
      <c r="DE123" s="60"/>
      <c r="DF123" s="60"/>
      <c r="DG123" s="60"/>
      <c r="DH123" s="60"/>
      <c r="DI123" s="60"/>
      <c r="DJ123" s="60"/>
      <c r="DK123" s="60"/>
      <c r="DL123" s="60"/>
      <c r="DM123" s="60"/>
      <c r="DN123" s="60"/>
      <c r="DO123" s="60"/>
      <c r="DP123" s="60"/>
      <c r="DQ123" s="60"/>
      <c r="DR123" s="60"/>
      <c r="DS123" s="60"/>
      <c r="DT123" s="60"/>
      <c r="DU123" s="60"/>
      <c r="DV123" s="60"/>
      <c r="DW123" s="60"/>
      <c r="DX123" s="60"/>
      <c r="DY123" s="60"/>
      <c r="DZ123" s="60"/>
      <c r="EA123" s="60"/>
      <c r="EB123" s="60"/>
      <c r="EC123" s="60"/>
      <c r="ED123" s="60"/>
      <c r="EE123" s="60"/>
      <c r="EF123" s="60"/>
      <c r="EG123" s="60"/>
      <c r="EH123" s="60"/>
      <c r="EI123" s="60"/>
      <c r="EJ123" s="60"/>
      <c r="EK123" s="60"/>
      <c r="EL123" s="60"/>
      <c r="EM123" s="60"/>
      <c r="EN123" s="60"/>
      <c r="EO123" s="60"/>
      <c r="EP123" s="60"/>
      <c r="EQ123" s="60"/>
      <c r="ER123" s="60"/>
      <c r="ES123" s="60"/>
      <c r="ET123" s="60"/>
      <c r="EU123" s="60"/>
      <c r="EV123" s="60"/>
      <c r="EW123" s="60"/>
      <c r="EX123" s="60"/>
      <c r="EY123" s="60"/>
      <c r="EZ123" s="60"/>
      <c r="FA123" s="60"/>
      <c r="FB123" s="60"/>
      <c r="FC123" s="60"/>
      <c r="FD123" s="60"/>
      <c r="FE123" s="60"/>
      <c r="FF123" s="60"/>
      <c r="FG123" s="60"/>
      <c r="FH123" s="60"/>
      <c r="FI123" s="60"/>
      <c r="FJ123" s="60"/>
      <c r="FK123" s="60"/>
      <c r="FL123" s="60"/>
      <c r="FM123" s="60"/>
      <c r="FN123" s="60"/>
    </row>
    <row r="124" spans="1:170" ht="15.6" x14ac:dyDescent="0.3">
      <c r="A124" s="56">
        <v>1366</v>
      </c>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1"/>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60"/>
      <c r="DW124" s="60"/>
      <c r="DX124" s="60"/>
      <c r="DY124" s="60"/>
      <c r="DZ124" s="60"/>
      <c r="EA124" s="60"/>
      <c r="EB124" s="60"/>
      <c r="EC124" s="60"/>
      <c r="ED124" s="60"/>
      <c r="EE124" s="60"/>
      <c r="EF124" s="60"/>
      <c r="EG124" s="60"/>
      <c r="EH124" s="60"/>
      <c r="EI124" s="60"/>
      <c r="EJ124" s="60"/>
      <c r="EK124" s="60"/>
      <c r="EL124" s="60"/>
      <c r="EM124" s="60"/>
      <c r="EN124" s="60"/>
      <c r="EO124" s="60"/>
      <c r="EP124" s="60"/>
      <c r="EQ124" s="60"/>
      <c r="ER124" s="60"/>
      <c r="ES124" s="60"/>
      <c r="ET124" s="60"/>
      <c r="EU124" s="60"/>
      <c r="EV124" s="60"/>
      <c r="EW124" s="60"/>
      <c r="EX124" s="60"/>
      <c r="EY124" s="60"/>
      <c r="EZ124" s="60"/>
      <c r="FA124" s="60"/>
      <c r="FB124" s="60"/>
      <c r="FC124" s="60"/>
      <c r="FD124" s="60"/>
      <c r="FE124" s="60"/>
      <c r="FF124" s="60"/>
      <c r="FG124" s="60"/>
      <c r="FH124" s="60"/>
      <c r="FI124" s="60"/>
      <c r="FJ124" s="60"/>
      <c r="FK124" s="60"/>
      <c r="FL124" s="60"/>
      <c r="FM124" s="60"/>
      <c r="FN124" s="60"/>
    </row>
    <row r="125" spans="1:170" ht="15.6" x14ac:dyDescent="0.3">
      <c r="A125" s="56">
        <v>1367</v>
      </c>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1"/>
      <c r="CV125" s="60"/>
      <c r="CW125" s="60"/>
      <c r="CX125" s="60"/>
      <c r="CY125" s="60"/>
      <c r="CZ125" s="60"/>
      <c r="DA125" s="60"/>
      <c r="DB125" s="60"/>
      <c r="DC125" s="60"/>
      <c r="DD125" s="60"/>
      <c r="DE125" s="60"/>
      <c r="DF125" s="60"/>
      <c r="DG125" s="60"/>
      <c r="DH125" s="60"/>
      <c r="DI125" s="60"/>
      <c r="DJ125" s="60"/>
      <c r="DK125" s="60"/>
      <c r="DL125" s="60"/>
      <c r="DM125" s="60"/>
      <c r="DN125" s="60"/>
      <c r="DO125" s="60"/>
      <c r="DP125" s="60"/>
      <c r="DQ125" s="60"/>
      <c r="DR125" s="60"/>
      <c r="DS125" s="60"/>
      <c r="DT125" s="60"/>
      <c r="DU125" s="60"/>
      <c r="DV125" s="60"/>
      <c r="DW125" s="60"/>
      <c r="DX125" s="60"/>
      <c r="DY125" s="60"/>
      <c r="DZ125" s="60"/>
      <c r="EA125" s="60"/>
      <c r="EB125" s="60"/>
      <c r="EC125" s="60"/>
      <c r="ED125" s="60"/>
      <c r="EE125" s="60"/>
      <c r="EF125" s="60"/>
      <c r="EG125" s="60"/>
      <c r="EH125" s="60"/>
      <c r="EI125" s="60"/>
      <c r="EJ125" s="60"/>
      <c r="EK125" s="60"/>
      <c r="EL125" s="60"/>
      <c r="EM125" s="60"/>
      <c r="EN125" s="60"/>
      <c r="EO125" s="60"/>
      <c r="EP125" s="60"/>
      <c r="EQ125" s="60"/>
      <c r="ER125" s="60"/>
      <c r="ES125" s="60"/>
      <c r="ET125" s="60"/>
      <c r="EU125" s="60"/>
      <c r="EV125" s="60"/>
      <c r="EW125" s="60"/>
      <c r="EX125" s="60"/>
      <c r="EY125" s="60"/>
      <c r="EZ125" s="60"/>
      <c r="FA125" s="60"/>
      <c r="FB125" s="60"/>
      <c r="FC125" s="60"/>
      <c r="FD125" s="60"/>
      <c r="FE125" s="60"/>
      <c r="FF125" s="60"/>
      <c r="FG125" s="60"/>
      <c r="FH125" s="60"/>
      <c r="FI125" s="60"/>
      <c r="FJ125" s="60"/>
      <c r="FK125" s="60"/>
      <c r="FL125" s="60"/>
      <c r="FM125" s="60"/>
      <c r="FN125" s="60"/>
    </row>
    <row r="126" spans="1:170" ht="15.6" x14ac:dyDescent="0.3">
      <c r="A126" s="56">
        <v>1368</v>
      </c>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1"/>
      <c r="CV126" s="60"/>
      <c r="CW126" s="60"/>
      <c r="CX126" s="60"/>
      <c r="CY126" s="60"/>
      <c r="CZ126" s="60"/>
      <c r="DA126" s="60"/>
      <c r="DB126" s="60"/>
      <c r="DC126" s="60"/>
      <c r="DD126" s="60"/>
      <c r="DE126" s="60"/>
      <c r="DF126" s="60"/>
      <c r="DG126" s="60"/>
      <c r="DH126" s="60"/>
      <c r="DI126" s="60"/>
      <c r="DJ126" s="60"/>
      <c r="DK126" s="60"/>
      <c r="DL126" s="60"/>
      <c r="DM126" s="60"/>
      <c r="DN126" s="60"/>
      <c r="DO126" s="60"/>
      <c r="DP126" s="60"/>
      <c r="DQ126" s="60"/>
      <c r="DR126" s="60"/>
      <c r="DS126" s="60"/>
      <c r="DT126" s="60"/>
      <c r="DU126" s="60"/>
      <c r="DV126" s="60"/>
      <c r="DW126" s="60"/>
      <c r="DX126" s="60"/>
      <c r="DY126" s="60"/>
      <c r="DZ126" s="60"/>
      <c r="EA126" s="60"/>
      <c r="EB126" s="60"/>
      <c r="EC126" s="60"/>
      <c r="ED126" s="60"/>
      <c r="EE126" s="60"/>
      <c r="EF126" s="60"/>
      <c r="EG126" s="60"/>
      <c r="EH126" s="60"/>
      <c r="EI126" s="60"/>
      <c r="EJ126" s="60"/>
      <c r="EK126" s="60"/>
      <c r="EL126" s="60"/>
      <c r="EM126" s="60"/>
      <c r="EN126" s="60"/>
      <c r="EO126" s="60"/>
      <c r="EP126" s="60"/>
      <c r="EQ126" s="60"/>
      <c r="ER126" s="60"/>
      <c r="ES126" s="60"/>
      <c r="ET126" s="60"/>
      <c r="EU126" s="60"/>
      <c r="EV126" s="60"/>
      <c r="EW126" s="60"/>
      <c r="EX126" s="60"/>
      <c r="EY126" s="60"/>
      <c r="EZ126" s="60"/>
      <c r="FA126" s="60"/>
      <c r="FB126" s="60"/>
      <c r="FC126" s="60"/>
      <c r="FD126" s="60"/>
      <c r="FE126" s="60"/>
      <c r="FF126" s="60"/>
      <c r="FG126" s="60"/>
      <c r="FH126" s="60"/>
      <c r="FI126" s="60"/>
      <c r="FJ126" s="60"/>
      <c r="FK126" s="60"/>
      <c r="FL126" s="60"/>
      <c r="FM126" s="60"/>
      <c r="FN126" s="60"/>
    </row>
    <row r="127" spans="1:170" ht="15.6" x14ac:dyDescent="0.3">
      <c r="A127" s="56">
        <v>1369</v>
      </c>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1"/>
      <c r="CV127" s="60"/>
      <c r="CW127" s="60"/>
      <c r="CX127" s="60"/>
      <c r="CY127" s="60"/>
      <c r="CZ127" s="60"/>
      <c r="DA127" s="60"/>
      <c r="DB127" s="60"/>
      <c r="DC127" s="60"/>
      <c r="DD127" s="60"/>
      <c r="DE127" s="60"/>
      <c r="DF127" s="60"/>
      <c r="DG127" s="60"/>
      <c r="DH127" s="60"/>
      <c r="DI127" s="60"/>
      <c r="DJ127" s="60"/>
      <c r="DK127" s="60"/>
      <c r="DL127" s="60"/>
      <c r="DM127" s="60"/>
      <c r="DN127" s="60"/>
      <c r="DO127" s="60"/>
      <c r="DP127" s="60"/>
      <c r="DQ127" s="60"/>
      <c r="DR127" s="60"/>
      <c r="DS127" s="60"/>
      <c r="DT127" s="60"/>
      <c r="DU127" s="60"/>
      <c r="DV127" s="60"/>
      <c r="DW127" s="60"/>
      <c r="DX127" s="60"/>
      <c r="DY127" s="60"/>
      <c r="DZ127" s="60"/>
      <c r="EA127" s="60"/>
      <c r="EB127" s="60"/>
      <c r="EC127" s="60"/>
      <c r="ED127" s="60"/>
      <c r="EE127" s="60"/>
      <c r="EF127" s="60"/>
      <c r="EG127" s="60"/>
      <c r="EH127" s="60"/>
      <c r="EI127" s="60"/>
      <c r="EJ127" s="60"/>
      <c r="EK127" s="60"/>
      <c r="EL127" s="60"/>
      <c r="EM127" s="60"/>
      <c r="EN127" s="60"/>
      <c r="EO127" s="60"/>
      <c r="EP127" s="60"/>
      <c r="EQ127" s="60"/>
      <c r="ER127" s="60"/>
      <c r="ES127" s="60"/>
      <c r="ET127" s="60"/>
      <c r="EU127" s="60"/>
      <c r="EV127" s="60"/>
      <c r="EW127" s="60"/>
      <c r="EX127" s="60"/>
      <c r="EY127" s="60"/>
      <c r="EZ127" s="60"/>
      <c r="FA127" s="60"/>
      <c r="FB127" s="60"/>
      <c r="FC127" s="60"/>
      <c r="FD127" s="60"/>
      <c r="FE127" s="60"/>
      <c r="FF127" s="60"/>
      <c r="FG127" s="60"/>
      <c r="FH127" s="60"/>
      <c r="FI127" s="60"/>
      <c r="FJ127" s="60"/>
      <c r="FK127" s="60"/>
      <c r="FL127" s="60"/>
      <c r="FM127" s="60"/>
      <c r="FN127" s="60"/>
    </row>
    <row r="128" spans="1:170" ht="15.6" x14ac:dyDescent="0.3">
      <c r="A128" s="56">
        <v>1370</v>
      </c>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1"/>
      <c r="CV128" s="60"/>
      <c r="CW128" s="60"/>
      <c r="CX128" s="60"/>
      <c r="CY128" s="60"/>
      <c r="CZ128" s="60"/>
      <c r="DA128" s="60"/>
      <c r="DB128" s="60"/>
      <c r="DC128" s="60"/>
      <c r="DD128" s="60"/>
      <c r="DE128" s="60"/>
      <c r="DF128" s="60"/>
      <c r="DG128" s="60"/>
      <c r="DH128" s="60"/>
      <c r="DI128" s="60"/>
      <c r="DJ128" s="60"/>
      <c r="DK128" s="60"/>
      <c r="DL128" s="60"/>
      <c r="DM128" s="60"/>
      <c r="DN128" s="60"/>
      <c r="DO128" s="60"/>
      <c r="DP128" s="60"/>
      <c r="DQ128" s="60"/>
      <c r="DR128" s="60"/>
      <c r="DS128" s="60"/>
      <c r="DT128" s="60"/>
      <c r="DU128" s="60"/>
      <c r="DV128" s="60"/>
      <c r="DW128" s="60"/>
      <c r="DX128" s="60"/>
      <c r="DY128" s="60"/>
      <c r="DZ128" s="60"/>
      <c r="EA128" s="60"/>
      <c r="EB128" s="60"/>
      <c r="EC128" s="60"/>
      <c r="ED128" s="60"/>
      <c r="EE128" s="60"/>
      <c r="EF128" s="60"/>
      <c r="EG128" s="60"/>
      <c r="EH128" s="60"/>
      <c r="EI128" s="60"/>
      <c r="EJ128" s="60"/>
      <c r="EK128" s="60"/>
      <c r="EL128" s="60"/>
      <c r="EM128" s="60"/>
      <c r="EN128" s="60"/>
      <c r="EO128" s="60"/>
      <c r="EP128" s="60"/>
      <c r="EQ128" s="60"/>
      <c r="ER128" s="60"/>
      <c r="ES128" s="60"/>
      <c r="ET128" s="60"/>
      <c r="EU128" s="60"/>
      <c r="EV128" s="60"/>
      <c r="EW128" s="60"/>
      <c r="EX128" s="60"/>
      <c r="EY128" s="60"/>
      <c r="EZ128" s="60"/>
      <c r="FA128" s="60"/>
      <c r="FB128" s="60"/>
      <c r="FC128" s="60"/>
      <c r="FD128" s="60"/>
      <c r="FE128" s="60"/>
      <c r="FF128" s="60"/>
      <c r="FG128" s="60"/>
      <c r="FH128" s="60"/>
      <c r="FI128" s="60"/>
      <c r="FJ128" s="60"/>
      <c r="FK128" s="60"/>
      <c r="FL128" s="60"/>
      <c r="FM128" s="60"/>
      <c r="FN128" s="60"/>
    </row>
    <row r="129" spans="1:170" ht="15.6" x14ac:dyDescent="0.3">
      <c r="A129" s="56">
        <v>1371</v>
      </c>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1"/>
      <c r="CV129" s="60"/>
      <c r="CW129" s="60"/>
      <c r="CX129" s="60"/>
      <c r="CY129" s="60"/>
      <c r="CZ129" s="60"/>
      <c r="DA129" s="60"/>
      <c r="DB129" s="60"/>
      <c r="DC129" s="60"/>
      <c r="DD129" s="60"/>
      <c r="DE129" s="60"/>
      <c r="DF129" s="60"/>
      <c r="DG129" s="60"/>
      <c r="DH129" s="60"/>
      <c r="DI129" s="60"/>
      <c r="DJ129" s="60"/>
      <c r="DK129" s="60"/>
      <c r="DL129" s="60"/>
      <c r="DM129" s="60"/>
      <c r="DN129" s="60"/>
      <c r="DO129" s="60"/>
      <c r="DP129" s="60"/>
      <c r="DQ129" s="60"/>
      <c r="DR129" s="60"/>
      <c r="DS129" s="60"/>
      <c r="DT129" s="60"/>
      <c r="DU129" s="60"/>
      <c r="DV129" s="60"/>
      <c r="DW129" s="60"/>
      <c r="DX129" s="60"/>
      <c r="DY129" s="60"/>
      <c r="DZ129" s="60"/>
      <c r="EA129" s="60"/>
      <c r="EB129" s="60"/>
      <c r="EC129" s="60"/>
      <c r="ED129" s="60"/>
      <c r="EE129" s="60"/>
      <c r="EF129" s="60"/>
      <c r="EG129" s="60"/>
      <c r="EH129" s="60"/>
      <c r="EI129" s="60"/>
      <c r="EJ129" s="60"/>
      <c r="EK129" s="60"/>
      <c r="EL129" s="60"/>
      <c r="EM129" s="60"/>
      <c r="EN129" s="60"/>
      <c r="EO129" s="60"/>
      <c r="EP129" s="60"/>
      <c r="EQ129" s="60"/>
      <c r="ER129" s="60"/>
      <c r="ES129" s="60"/>
      <c r="ET129" s="60"/>
      <c r="EU129" s="60"/>
      <c r="EV129" s="60"/>
      <c r="EW129" s="60"/>
      <c r="EX129" s="60"/>
      <c r="EY129" s="60"/>
      <c r="EZ129" s="60"/>
      <c r="FA129" s="60"/>
      <c r="FB129" s="60"/>
      <c r="FC129" s="60"/>
      <c r="FD129" s="60"/>
      <c r="FE129" s="60"/>
      <c r="FF129" s="60"/>
      <c r="FG129" s="60"/>
      <c r="FH129" s="60"/>
      <c r="FI129" s="60"/>
      <c r="FJ129" s="60"/>
      <c r="FK129" s="60"/>
      <c r="FL129" s="60"/>
      <c r="FM129" s="60"/>
      <c r="FN129" s="60"/>
    </row>
    <row r="130" spans="1:170" ht="15.6" x14ac:dyDescent="0.3">
      <c r="A130" s="56">
        <v>1372</v>
      </c>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c r="BM130" s="60"/>
      <c r="BN130" s="60"/>
      <c r="BO130" s="60"/>
      <c r="BP130" s="60"/>
      <c r="BQ130" s="60"/>
      <c r="BR130" s="60"/>
      <c r="BS130" s="60"/>
      <c r="BT130" s="60"/>
      <c r="BU130" s="60"/>
      <c r="BV130" s="60"/>
      <c r="BW130" s="60"/>
      <c r="BX130" s="60"/>
      <c r="BY130" s="60"/>
      <c r="BZ130" s="60"/>
      <c r="CA130" s="60"/>
      <c r="CB130" s="60"/>
      <c r="CC130" s="60"/>
      <c r="CD130" s="60"/>
      <c r="CE130" s="60"/>
      <c r="CF130" s="60"/>
      <c r="CG130" s="60"/>
      <c r="CH130" s="60"/>
      <c r="CI130" s="60"/>
      <c r="CJ130" s="60"/>
      <c r="CK130" s="60"/>
      <c r="CL130" s="60"/>
      <c r="CM130" s="60"/>
      <c r="CN130" s="60"/>
      <c r="CO130" s="60"/>
      <c r="CP130" s="60"/>
      <c r="CQ130" s="60"/>
      <c r="CR130" s="60"/>
      <c r="CS130" s="60"/>
      <c r="CT130" s="60"/>
      <c r="CU130" s="61"/>
      <c r="CV130" s="60"/>
      <c r="CW130" s="60"/>
      <c r="CX130" s="60"/>
      <c r="CY130" s="60"/>
      <c r="CZ130" s="60"/>
      <c r="DA130" s="60"/>
      <c r="DB130" s="60"/>
      <c r="DC130" s="60"/>
      <c r="DD130" s="60"/>
      <c r="DE130" s="60"/>
      <c r="DF130" s="60"/>
      <c r="DG130" s="60"/>
      <c r="DH130" s="60"/>
      <c r="DI130" s="60"/>
      <c r="DJ130" s="60"/>
      <c r="DK130" s="60"/>
      <c r="DL130" s="60"/>
      <c r="DM130" s="60"/>
      <c r="DN130" s="60"/>
      <c r="DO130" s="60"/>
      <c r="DP130" s="60"/>
      <c r="DQ130" s="60"/>
      <c r="DR130" s="60"/>
      <c r="DS130" s="60"/>
      <c r="DT130" s="60"/>
      <c r="DU130" s="60"/>
      <c r="DV130" s="60"/>
      <c r="DW130" s="60"/>
      <c r="DX130" s="60"/>
      <c r="DY130" s="60"/>
      <c r="DZ130" s="60"/>
      <c r="EA130" s="60"/>
      <c r="EB130" s="60"/>
      <c r="EC130" s="60"/>
      <c r="ED130" s="60"/>
      <c r="EE130" s="60"/>
      <c r="EF130" s="60"/>
      <c r="EG130" s="60"/>
      <c r="EH130" s="60"/>
      <c r="EI130" s="60"/>
      <c r="EJ130" s="60"/>
      <c r="EK130" s="60"/>
      <c r="EL130" s="60"/>
      <c r="EM130" s="60"/>
      <c r="EN130" s="60"/>
      <c r="EO130" s="60"/>
      <c r="EP130" s="60"/>
      <c r="EQ130" s="60"/>
      <c r="ER130" s="60"/>
      <c r="ES130" s="60"/>
      <c r="ET130" s="60"/>
      <c r="EU130" s="60"/>
      <c r="EV130" s="60"/>
      <c r="EW130" s="60"/>
      <c r="EX130" s="60"/>
      <c r="EY130" s="60"/>
      <c r="EZ130" s="60"/>
      <c r="FA130" s="60"/>
      <c r="FB130" s="60"/>
      <c r="FC130" s="60"/>
      <c r="FD130" s="60"/>
      <c r="FE130" s="60"/>
      <c r="FF130" s="60"/>
      <c r="FG130" s="60"/>
      <c r="FH130" s="60"/>
      <c r="FI130" s="60"/>
      <c r="FJ130" s="60"/>
      <c r="FK130" s="60"/>
      <c r="FL130" s="60"/>
      <c r="FM130" s="60"/>
      <c r="FN130" s="60"/>
    </row>
    <row r="131" spans="1:170" ht="15.6" x14ac:dyDescent="0.3">
      <c r="A131" s="56">
        <v>1373</v>
      </c>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60"/>
      <c r="CB131" s="60"/>
      <c r="CC131" s="60"/>
      <c r="CD131" s="60"/>
      <c r="CE131" s="60"/>
      <c r="CF131" s="60"/>
      <c r="CG131" s="60"/>
      <c r="CH131" s="60"/>
      <c r="CI131" s="60"/>
      <c r="CJ131" s="60"/>
      <c r="CK131" s="60"/>
      <c r="CL131" s="60"/>
      <c r="CM131" s="60"/>
      <c r="CN131" s="60"/>
      <c r="CO131" s="60"/>
      <c r="CP131" s="60"/>
      <c r="CQ131" s="60"/>
      <c r="CR131" s="60"/>
      <c r="CS131" s="60"/>
      <c r="CT131" s="60"/>
      <c r="CU131" s="61"/>
      <c r="CV131" s="60"/>
      <c r="CW131" s="60"/>
      <c r="CX131" s="60"/>
      <c r="CY131" s="60"/>
      <c r="CZ131" s="60"/>
      <c r="DA131" s="60"/>
      <c r="DB131" s="60"/>
      <c r="DC131" s="60"/>
      <c r="DD131" s="60"/>
      <c r="DE131" s="60"/>
      <c r="DF131" s="60"/>
      <c r="DG131" s="60"/>
      <c r="DH131" s="60"/>
      <c r="DI131" s="60"/>
      <c r="DJ131" s="60"/>
      <c r="DK131" s="60"/>
      <c r="DL131" s="60"/>
      <c r="DM131" s="60"/>
      <c r="DN131" s="60"/>
      <c r="DO131" s="60"/>
      <c r="DP131" s="60"/>
      <c r="DQ131" s="60"/>
      <c r="DR131" s="60"/>
      <c r="DS131" s="60"/>
      <c r="DT131" s="60"/>
      <c r="DU131" s="60"/>
      <c r="DV131" s="60"/>
      <c r="DW131" s="60"/>
      <c r="DX131" s="60"/>
      <c r="DY131" s="60"/>
      <c r="DZ131" s="60"/>
      <c r="EA131" s="60"/>
      <c r="EB131" s="60"/>
      <c r="EC131" s="60"/>
      <c r="ED131" s="60"/>
      <c r="EE131" s="60"/>
      <c r="EF131" s="60"/>
      <c r="EG131" s="60"/>
      <c r="EH131" s="60"/>
      <c r="EI131" s="60"/>
      <c r="EJ131" s="60"/>
      <c r="EK131" s="60"/>
      <c r="EL131" s="60"/>
      <c r="EM131" s="60"/>
      <c r="EN131" s="60"/>
      <c r="EO131" s="60"/>
      <c r="EP131" s="60"/>
      <c r="EQ131" s="60"/>
      <c r="ER131" s="60"/>
      <c r="ES131" s="60"/>
      <c r="ET131" s="60"/>
      <c r="EU131" s="60"/>
      <c r="EV131" s="60"/>
      <c r="EW131" s="60"/>
      <c r="EX131" s="60"/>
      <c r="EY131" s="60"/>
      <c r="EZ131" s="60"/>
      <c r="FA131" s="60"/>
      <c r="FB131" s="60"/>
      <c r="FC131" s="60"/>
      <c r="FD131" s="60"/>
      <c r="FE131" s="60"/>
      <c r="FF131" s="60"/>
      <c r="FG131" s="60"/>
      <c r="FH131" s="60"/>
      <c r="FI131" s="60"/>
      <c r="FJ131" s="60"/>
      <c r="FK131" s="60"/>
      <c r="FL131" s="60"/>
      <c r="FM131" s="60"/>
      <c r="FN131" s="60"/>
    </row>
    <row r="132" spans="1:170" ht="15.6" x14ac:dyDescent="0.3">
      <c r="A132" s="56">
        <v>1374</v>
      </c>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c r="BD132" s="60"/>
      <c r="BE132" s="60"/>
      <c r="BF132" s="60"/>
      <c r="BG132" s="60"/>
      <c r="BH132" s="60"/>
      <c r="BI132" s="60"/>
      <c r="BJ132" s="60"/>
      <c r="BK132" s="60"/>
      <c r="BL132" s="60"/>
      <c r="BM132" s="60"/>
      <c r="BN132" s="60"/>
      <c r="BO132" s="60"/>
      <c r="BP132" s="60"/>
      <c r="BQ132" s="60"/>
      <c r="BR132" s="60"/>
      <c r="BS132" s="60"/>
      <c r="BT132" s="60"/>
      <c r="BU132" s="60"/>
      <c r="BV132" s="60"/>
      <c r="BW132" s="60"/>
      <c r="BX132" s="60"/>
      <c r="BY132" s="60"/>
      <c r="BZ132" s="60"/>
      <c r="CA132" s="60"/>
      <c r="CB132" s="60"/>
      <c r="CC132" s="60"/>
      <c r="CD132" s="60"/>
      <c r="CE132" s="60"/>
      <c r="CF132" s="60"/>
      <c r="CG132" s="60"/>
      <c r="CH132" s="60"/>
      <c r="CI132" s="60"/>
      <c r="CJ132" s="60"/>
      <c r="CK132" s="60"/>
      <c r="CL132" s="60"/>
      <c r="CM132" s="60"/>
      <c r="CN132" s="60"/>
      <c r="CO132" s="60"/>
      <c r="CP132" s="60"/>
      <c r="CQ132" s="60"/>
      <c r="CR132" s="60"/>
      <c r="CS132" s="60"/>
      <c r="CT132" s="60"/>
      <c r="CU132" s="61"/>
      <c r="CV132" s="60"/>
      <c r="CW132" s="60"/>
      <c r="CX132" s="60"/>
      <c r="CY132" s="60"/>
      <c r="CZ132" s="60"/>
      <c r="DA132" s="60"/>
      <c r="DB132" s="60"/>
      <c r="DC132" s="60"/>
      <c r="DD132" s="60"/>
      <c r="DE132" s="60"/>
      <c r="DF132" s="60"/>
      <c r="DG132" s="60"/>
      <c r="DH132" s="60"/>
      <c r="DI132" s="60"/>
      <c r="DJ132" s="60"/>
      <c r="DK132" s="60"/>
      <c r="DL132" s="60"/>
      <c r="DM132" s="60"/>
      <c r="DN132" s="60"/>
      <c r="DO132" s="60"/>
      <c r="DP132" s="60"/>
      <c r="DQ132" s="60"/>
      <c r="DR132" s="60"/>
      <c r="DS132" s="60"/>
      <c r="DT132" s="60"/>
      <c r="DU132" s="60"/>
      <c r="DV132" s="60"/>
      <c r="DW132" s="60"/>
      <c r="DX132" s="60"/>
      <c r="DY132" s="60"/>
      <c r="DZ132" s="60"/>
      <c r="EA132" s="60"/>
      <c r="EB132" s="60"/>
      <c r="EC132" s="60"/>
      <c r="ED132" s="60"/>
      <c r="EE132" s="60"/>
      <c r="EF132" s="60"/>
      <c r="EG132" s="60"/>
      <c r="EH132" s="60"/>
      <c r="EI132" s="60"/>
      <c r="EJ132" s="60"/>
      <c r="EK132" s="60"/>
      <c r="EL132" s="60"/>
      <c r="EM132" s="60"/>
      <c r="EN132" s="60"/>
      <c r="EO132" s="60"/>
      <c r="EP132" s="60"/>
      <c r="EQ132" s="60"/>
      <c r="ER132" s="60"/>
      <c r="ES132" s="60"/>
      <c r="ET132" s="60"/>
      <c r="EU132" s="60"/>
      <c r="EV132" s="60"/>
      <c r="EW132" s="60"/>
      <c r="EX132" s="60"/>
      <c r="EY132" s="60"/>
      <c r="EZ132" s="60"/>
      <c r="FA132" s="60"/>
      <c r="FB132" s="60"/>
      <c r="FC132" s="60"/>
      <c r="FD132" s="60"/>
      <c r="FE132" s="60"/>
      <c r="FF132" s="60"/>
      <c r="FG132" s="60"/>
      <c r="FH132" s="60"/>
      <c r="FI132" s="60"/>
      <c r="FJ132" s="60"/>
      <c r="FK132" s="60"/>
      <c r="FL132" s="60"/>
      <c r="FM132" s="60"/>
      <c r="FN132" s="60"/>
    </row>
    <row r="133" spans="1:170" ht="15.6" x14ac:dyDescent="0.3">
      <c r="A133" s="56">
        <v>1375</v>
      </c>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c r="BD133" s="60"/>
      <c r="BE133" s="60"/>
      <c r="BF133" s="60"/>
      <c r="BG133" s="60"/>
      <c r="BH133" s="60"/>
      <c r="BI133" s="60"/>
      <c r="BJ133" s="60"/>
      <c r="BK133" s="60"/>
      <c r="BL133" s="60"/>
      <c r="BM133" s="60"/>
      <c r="BN133" s="60"/>
      <c r="BO133" s="60"/>
      <c r="BP133" s="60"/>
      <c r="BQ133" s="60"/>
      <c r="BR133" s="60"/>
      <c r="BS133" s="60"/>
      <c r="BT133" s="60"/>
      <c r="BU133" s="60"/>
      <c r="BV133" s="60"/>
      <c r="BW133" s="60"/>
      <c r="BX133" s="60"/>
      <c r="BY133" s="60"/>
      <c r="BZ133" s="60"/>
      <c r="CA133" s="60"/>
      <c r="CB133" s="60"/>
      <c r="CC133" s="60"/>
      <c r="CD133" s="60"/>
      <c r="CE133" s="60"/>
      <c r="CF133" s="60"/>
      <c r="CG133" s="60"/>
      <c r="CH133" s="60"/>
      <c r="CI133" s="60"/>
      <c r="CJ133" s="60"/>
      <c r="CK133" s="60"/>
      <c r="CL133" s="60"/>
      <c r="CM133" s="60"/>
      <c r="CN133" s="60"/>
      <c r="CO133" s="60"/>
      <c r="CP133" s="60"/>
      <c r="CQ133" s="60"/>
      <c r="CR133" s="60"/>
      <c r="CS133" s="60"/>
      <c r="CT133" s="60"/>
      <c r="CU133" s="61"/>
      <c r="CV133" s="60"/>
      <c r="CW133" s="60"/>
      <c r="CX133" s="60"/>
      <c r="CY133" s="60"/>
      <c r="CZ133" s="60"/>
      <c r="DA133" s="60"/>
      <c r="DB133" s="60"/>
      <c r="DC133" s="60"/>
      <c r="DD133" s="60"/>
      <c r="DE133" s="60"/>
      <c r="DF133" s="60"/>
      <c r="DG133" s="60"/>
      <c r="DH133" s="60"/>
      <c r="DI133" s="60"/>
      <c r="DJ133" s="60"/>
      <c r="DK133" s="60"/>
      <c r="DL133" s="60"/>
      <c r="DM133" s="60"/>
      <c r="DN133" s="60"/>
      <c r="DO133" s="60"/>
      <c r="DP133" s="60"/>
      <c r="DQ133" s="60"/>
      <c r="DR133" s="60"/>
      <c r="DS133" s="60"/>
      <c r="DT133" s="60"/>
      <c r="DU133" s="60"/>
      <c r="DV133" s="60"/>
      <c r="DW133" s="60"/>
      <c r="DX133" s="60"/>
      <c r="DY133" s="60"/>
      <c r="DZ133" s="60"/>
      <c r="EA133" s="60"/>
      <c r="EB133" s="60"/>
      <c r="EC133" s="60"/>
      <c r="ED133" s="60"/>
      <c r="EE133" s="60"/>
      <c r="EF133" s="60"/>
      <c r="EG133" s="60"/>
      <c r="EH133" s="60"/>
      <c r="EI133" s="60"/>
      <c r="EJ133" s="60"/>
      <c r="EK133" s="60"/>
      <c r="EL133" s="60"/>
      <c r="EM133" s="60"/>
      <c r="EN133" s="60"/>
      <c r="EO133" s="60"/>
      <c r="EP133" s="60"/>
      <c r="EQ133" s="60"/>
      <c r="ER133" s="60"/>
      <c r="ES133" s="60"/>
      <c r="ET133" s="60"/>
      <c r="EU133" s="60"/>
      <c r="EV133" s="60"/>
      <c r="EW133" s="60"/>
      <c r="EX133" s="60"/>
      <c r="EY133" s="60"/>
      <c r="EZ133" s="60"/>
      <c r="FA133" s="60"/>
      <c r="FB133" s="60"/>
      <c r="FC133" s="60"/>
      <c r="FD133" s="60"/>
      <c r="FE133" s="60"/>
      <c r="FF133" s="60"/>
      <c r="FG133" s="60"/>
      <c r="FH133" s="60"/>
      <c r="FI133" s="60"/>
      <c r="FJ133" s="60"/>
      <c r="FK133" s="60"/>
      <c r="FL133" s="60"/>
      <c r="FM133" s="60"/>
      <c r="FN133" s="60"/>
    </row>
    <row r="134" spans="1:170" ht="15.6" x14ac:dyDescent="0.3">
      <c r="A134" s="56">
        <v>1376</v>
      </c>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1"/>
      <c r="CV134" s="60"/>
      <c r="CW134" s="60"/>
      <c r="CX134" s="60"/>
      <c r="CY134" s="60"/>
      <c r="CZ134" s="60"/>
      <c r="DA134" s="60"/>
      <c r="DB134" s="60"/>
      <c r="DC134" s="60"/>
      <c r="DD134" s="60"/>
      <c r="DE134" s="60"/>
      <c r="DF134" s="60"/>
      <c r="DG134" s="60"/>
      <c r="DH134" s="60"/>
      <c r="DI134" s="60"/>
      <c r="DJ134" s="60"/>
      <c r="DK134" s="60"/>
      <c r="DL134" s="60"/>
      <c r="DM134" s="60"/>
      <c r="DN134" s="60"/>
      <c r="DO134" s="60"/>
      <c r="DP134" s="60"/>
      <c r="DQ134" s="60"/>
      <c r="DR134" s="60"/>
      <c r="DS134" s="60"/>
      <c r="DT134" s="60"/>
      <c r="DU134" s="60"/>
      <c r="DV134" s="60"/>
      <c r="DW134" s="60"/>
      <c r="DX134" s="60"/>
      <c r="DY134" s="60"/>
      <c r="DZ134" s="60"/>
      <c r="EA134" s="60"/>
      <c r="EB134" s="60"/>
      <c r="EC134" s="60"/>
      <c r="ED134" s="60"/>
      <c r="EE134" s="60"/>
      <c r="EF134" s="60"/>
      <c r="EG134" s="60"/>
      <c r="EH134" s="60"/>
      <c r="EI134" s="60"/>
      <c r="EJ134" s="60"/>
      <c r="EK134" s="60"/>
      <c r="EL134" s="60"/>
      <c r="EM134" s="60"/>
      <c r="EN134" s="60"/>
      <c r="EO134" s="60"/>
      <c r="EP134" s="60"/>
      <c r="EQ134" s="60"/>
      <c r="ER134" s="60"/>
      <c r="ES134" s="60"/>
      <c r="ET134" s="60"/>
      <c r="EU134" s="60"/>
      <c r="EV134" s="60"/>
      <c r="EW134" s="60"/>
      <c r="EX134" s="60"/>
      <c r="EY134" s="60"/>
      <c r="EZ134" s="60"/>
      <c r="FA134" s="60"/>
      <c r="FB134" s="60"/>
      <c r="FC134" s="60"/>
      <c r="FD134" s="60"/>
      <c r="FE134" s="60"/>
      <c r="FF134" s="60"/>
      <c r="FG134" s="60"/>
      <c r="FH134" s="60"/>
      <c r="FI134" s="60"/>
      <c r="FJ134" s="60"/>
      <c r="FK134" s="60"/>
      <c r="FL134" s="60"/>
      <c r="FM134" s="60"/>
      <c r="FN134" s="60"/>
    </row>
    <row r="135" spans="1:170" ht="15.6" x14ac:dyDescent="0.3">
      <c r="A135" s="56">
        <v>1377</v>
      </c>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1"/>
      <c r="CV135" s="60"/>
      <c r="CW135" s="60"/>
      <c r="CX135" s="60"/>
      <c r="CY135" s="60"/>
      <c r="CZ135" s="60"/>
      <c r="DA135" s="60"/>
      <c r="DB135" s="60"/>
      <c r="DC135" s="60"/>
      <c r="DD135" s="60"/>
      <c r="DE135" s="60"/>
      <c r="DF135" s="60"/>
      <c r="DG135" s="60"/>
      <c r="DH135" s="60"/>
      <c r="DI135" s="60"/>
      <c r="DJ135" s="60"/>
      <c r="DK135" s="60"/>
      <c r="DL135" s="60"/>
      <c r="DM135" s="60"/>
      <c r="DN135" s="60"/>
      <c r="DO135" s="60"/>
      <c r="DP135" s="60"/>
      <c r="DQ135" s="60"/>
      <c r="DR135" s="60"/>
      <c r="DS135" s="60"/>
      <c r="DT135" s="60"/>
      <c r="DU135" s="60"/>
      <c r="DV135" s="60"/>
      <c r="DW135" s="60"/>
      <c r="DX135" s="60"/>
      <c r="DY135" s="60"/>
      <c r="DZ135" s="60"/>
      <c r="EA135" s="60"/>
      <c r="EB135" s="60"/>
      <c r="EC135" s="60"/>
      <c r="ED135" s="60"/>
      <c r="EE135" s="60"/>
      <c r="EF135" s="60"/>
      <c r="EG135" s="60"/>
      <c r="EH135" s="60"/>
      <c r="EI135" s="60"/>
      <c r="EJ135" s="60"/>
      <c r="EK135" s="60"/>
      <c r="EL135" s="60"/>
      <c r="EM135" s="60"/>
      <c r="EN135" s="60"/>
      <c r="EO135" s="60"/>
      <c r="EP135" s="60"/>
      <c r="EQ135" s="60"/>
      <c r="ER135" s="60"/>
      <c r="ES135" s="60"/>
      <c r="ET135" s="60"/>
      <c r="EU135" s="60"/>
      <c r="EV135" s="60"/>
      <c r="EW135" s="60"/>
      <c r="EX135" s="60"/>
      <c r="EY135" s="60"/>
      <c r="EZ135" s="60"/>
      <c r="FA135" s="60"/>
      <c r="FB135" s="60"/>
      <c r="FC135" s="60"/>
      <c r="FD135" s="60"/>
      <c r="FE135" s="60"/>
      <c r="FF135" s="60"/>
      <c r="FG135" s="60"/>
      <c r="FH135" s="60"/>
      <c r="FI135" s="60"/>
      <c r="FJ135" s="60"/>
      <c r="FK135" s="60"/>
      <c r="FL135" s="60"/>
      <c r="FM135" s="60"/>
      <c r="FN135" s="60"/>
    </row>
    <row r="136" spans="1:170" ht="15.6" x14ac:dyDescent="0.3">
      <c r="A136" s="56">
        <v>1378</v>
      </c>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1"/>
      <c r="CV136" s="60"/>
      <c r="CW136" s="60"/>
      <c r="CX136" s="60"/>
      <c r="CY136" s="60"/>
      <c r="CZ136" s="60"/>
      <c r="DA136" s="60"/>
      <c r="DB136" s="60"/>
      <c r="DC136" s="60"/>
      <c r="DD136" s="60"/>
      <c r="DE136" s="60"/>
      <c r="DF136" s="60"/>
      <c r="DG136" s="60"/>
      <c r="DH136" s="60"/>
      <c r="DI136" s="60"/>
      <c r="DJ136" s="60"/>
      <c r="DK136" s="60"/>
      <c r="DL136" s="60"/>
      <c r="DM136" s="60"/>
      <c r="DN136" s="60"/>
      <c r="DO136" s="60"/>
      <c r="DP136" s="60"/>
      <c r="DQ136" s="60"/>
      <c r="DR136" s="60"/>
      <c r="DS136" s="60"/>
      <c r="DT136" s="60"/>
      <c r="DU136" s="60"/>
      <c r="DV136" s="60"/>
      <c r="DW136" s="60"/>
      <c r="DX136" s="60"/>
      <c r="DY136" s="60"/>
      <c r="DZ136" s="60"/>
      <c r="EA136" s="60"/>
      <c r="EB136" s="60"/>
      <c r="EC136" s="60"/>
      <c r="ED136" s="60"/>
      <c r="EE136" s="60"/>
      <c r="EF136" s="60"/>
      <c r="EG136" s="60"/>
      <c r="EH136" s="60"/>
      <c r="EI136" s="60"/>
      <c r="EJ136" s="60"/>
      <c r="EK136" s="60"/>
      <c r="EL136" s="60"/>
      <c r="EM136" s="60"/>
      <c r="EN136" s="60"/>
      <c r="EO136" s="60"/>
      <c r="EP136" s="60"/>
      <c r="EQ136" s="60"/>
      <c r="ER136" s="60"/>
      <c r="ES136" s="60"/>
      <c r="ET136" s="60"/>
      <c r="EU136" s="60"/>
      <c r="EV136" s="60"/>
      <c r="EW136" s="60"/>
      <c r="EX136" s="60"/>
      <c r="EY136" s="60"/>
      <c r="EZ136" s="60"/>
      <c r="FA136" s="60"/>
      <c r="FB136" s="60"/>
      <c r="FC136" s="60"/>
      <c r="FD136" s="60"/>
      <c r="FE136" s="60"/>
      <c r="FF136" s="60"/>
      <c r="FG136" s="60"/>
      <c r="FH136" s="60"/>
      <c r="FI136" s="60"/>
      <c r="FJ136" s="60"/>
      <c r="FK136" s="60"/>
      <c r="FL136" s="60"/>
      <c r="FM136" s="60"/>
      <c r="FN136" s="60"/>
    </row>
    <row r="137" spans="1:170" ht="15.6" x14ac:dyDescent="0.3">
      <c r="A137" s="56">
        <v>1379</v>
      </c>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1"/>
      <c r="CV137" s="60"/>
      <c r="CW137" s="60"/>
      <c r="CX137" s="60"/>
      <c r="CY137" s="60"/>
      <c r="CZ137" s="60"/>
      <c r="DA137" s="60"/>
      <c r="DB137" s="60"/>
      <c r="DC137" s="60"/>
      <c r="DD137" s="60"/>
      <c r="DE137" s="60"/>
      <c r="DF137" s="60"/>
      <c r="DG137" s="60"/>
      <c r="DH137" s="60"/>
      <c r="DI137" s="60"/>
      <c r="DJ137" s="60"/>
      <c r="DK137" s="60"/>
      <c r="DL137" s="60"/>
      <c r="DM137" s="60"/>
      <c r="DN137" s="60"/>
      <c r="DO137" s="60"/>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c r="EP137" s="60"/>
      <c r="EQ137" s="60"/>
      <c r="ER137" s="60"/>
      <c r="ES137" s="60"/>
      <c r="ET137" s="60"/>
      <c r="EU137" s="60"/>
      <c r="EV137" s="60"/>
      <c r="EW137" s="60"/>
      <c r="EX137" s="60"/>
      <c r="EY137" s="60"/>
      <c r="EZ137" s="60"/>
      <c r="FA137" s="60"/>
      <c r="FB137" s="60"/>
      <c r="FC137" s="60"/>
      <c r="FD137" s="60"/>
      <c r="FE137" s="60"/>
      <c r="FF137" s="60"/>
      <c r="FG137" s="60"/>
      <c r="FH137" s="60"/>
      <c r="FI137" s="60"/>
      <c r="FJ137" s="60"/>
      <c r="FK137" s="60"/>
      <c r="FL137" s="60"/>
      <c r="FM137" s="60"/>
      <c r="FN137" s="60"/>
    </row>
    <row r="138" spans="1:170" ht="15.6" x14ac:dyDescent="0.3">
      <c r="A138" s="56">
        <v>1380</v>
      </c>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1"/>
      <c r="CV138" s="60"/>
      <c r="CW138" s="60"/>
      <c r="CX138" s="60"/>
      <c r="CY138" s="60"/>
      <c r="CZ138" s="60"/>
      <c r="DA138" s="60"/>
      <c r="DB138" s="60"/>
      <c r="DC138" s="60"/>
      <c r="DD138" s="60"/>
      <c r="DE138" s="60"/>
      <c r="DF138" s="60"/>
      <c r="DG138" s="60"/>
      <c r="DH138" s="60"/>
      <c r="DI138" s="60"/>
      <c r="DJ138" s="60"/>
      <c r="DK138" s="60"/>
      <c r="DL138" s="60"/>
      <c r="DM138" s="60"/>
      <c r="DN138" s="60"/>
      <c r="DO138" s="60"/>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c r="EP138" s="60"/>
      <c r="EQ138" s="60"/>
      <c r="ER138" s="60"/>
      <c r="ES138" s="60"/>
      <c r="ET138" s="60"/>
      <c r="EU138" s="60"/>
      <c r="EV138" s="60"/>
      <c r="EW138" s="60"/>
      <c r="EX138" s="60"/>
      <c r="EY138" s="60"/>
      <c r="EZ138" s="60"/>
      <c r="FA138" s="60"/>
      <c r="FB138" s="60"/>
      <c r="FC138" s="60"/>
      <c r="FD138" s="60"/>
      <c r="FE138" s="60"/>
      <c r="FF138" s="60"/>
      <c r="FG138" s="60"/>
      <c r="FH138" s="60"/>
      <c r="FI138" s="60"/>
      <c r="FJ138" s="60"/>
      <c r="FK138" s="60"/>
      <c r="FL138" s="60"/>
      <c r="FM138" s="60"/>
      <c r="FN138" s="60"/>
    </row>
    <row r="139" spans="1:170" ht="15.6" x14ac:dyDescent="0.3">
      <c r="A139" s="56">
        <v>1381</v>
      </c>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1"/>
      <c r="CV139" s="60"/>
      <c r="CW139" s="60"/>
      <c r="CX139" s="60"/>
      <c r="CY139" s="60"/>
      <c r="CZ139" s="60"/>
      <c r="DA139" s="60"/>
      <c r="DB139" s="60"/>
      <c r="DC139" s="60"/>
      <c r="DD139" s="60"/>
      <c r="DE139" s="60"/>
      <c r="DF139" s="60"/>
      <c r="DG139" s="60"/>
      <c r="DH139" s="60"/>
      <c r="DI139" s="60"/>
      <c r="DJ139" s="60"/>
      <c r="DK139" s="60"/>
      <c r="DL139" s="60"/>
      <c r="DM139" s="60"/>
      <c r="DN139" s="60"/>
      <c r="DO139" s="60"/>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c r="EP139" s="60"/>
      <c r="EQ139" s="60"/>
      <c r="ER139" s="60"/>
      <c r="ES139" s="60"/>
      <c r="ET139" s="60"/>
      <c r="EU139" s="60"/>
      <c r="EV139" s="60"/>
      <c r="EW139" s="60"/>
      <c r="EX139" s="60"/>
      <c r="EY139" s="60"/>
      <c r="EZ139" s="60"/>
      <c r="FA139" s="60"/>
      <c r="FB139" s="60"/>
      <c r="FC139" s="60"/>
      <c r="FD139" s="60"/>
      <c r="FE139" s="60"/>
      <c r="FF139" s="60"/>
      <c r="FG139" s="60"/>
      <c r="FH139" s="60"/>
      <c r="FI139" s="60"/>
      <c r="FJ139" s="60"/>
      <c r="FK139" s="60"/>
      <c r="FL139" s="60"/>
      <c r="FM139" s="60"/>
      <c r="FN139" s="60"/>
    </row>
    <row r="140" spans="1:170" ht="15.6" x14ac:dyDescent="0.3">
      <c r="A140" s="56">
        <v>1382</v>
      </c>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1"/>
      <c r="CV140" s="60"/>
      <c r="CW140" s="60"/>
      <c r="CX140" s="60"/>
      <c r="CY140" s="60"/>
      <c r="CZ140" s="60"/>
      <c r="DA140" s="60"/>
      <c r="DB140" s="60"/>
      <c r="DC140" s="60"/>
      <c r="DD140" s="60"/>
      <c r="DE140" s="60"/>
      <c r="DF140" s="60"/>
      <c r="DG140" s="60"/>
      <c r="DH140" s="60"/>
      <c r="DI140" s="60"/>
      <c r="DJ140" s="60"/>
      <c r="DK140" s="60"/>
      <c r="DL140" s="60"/>
      <c r="DM140" s="60"/>
      <c r="DN140" s="60"/>
      <c r="DO140" s="60"/>
      <c r="DP140" s="60"/>
      <c r="DQ140" s="60"/>
      <c r="DR140" s="60"/>
      <c r="DS140" s="60"/>
      <c r="DT140" s="60"/>
      <c r="DU140" s="60"/>
      <c r="DV140" s="60"/>
      <c r="DW140" s="60"/>
      <c r="DX140" s="60"/>
      <c r="DY140" s="60"/>
      <c r="DZ140" s="60"/>
      <c r="EA140" s="60"/>
      <c r="EB140" s="60"/>
      <c r="EC140" s="60"/>
      <c r="ED140" s="60"/>
      <c r="EE140" s="60"/>
      <c r="EF140" s="60"/>
      <c r="EG140" s="60"/>
      <c r="EH140" s="60"/>
      <c r="EI140" s="60"/>
      <c r="EJ140" s="60"/>
      <c r="EK140" s="60"/>
      <c r="EL140" s="60"/>
      <c r="EM140" s="60"/>
      <c r="EN140" s="60"/>
      <c r="EO140" s="60"/>
      <c r="EP140" s="60"/>
      <c r="EQ140" s="60"/>
      <c r="ER140" s="60"/>
      <c r="ES140" s="60"/>
      <c r="ET140" s="60"/>
      <c r="EU140" s="60"/>
      <c r="EV140" s="60"/>
      <c r="EW140" s="60"/>
      <c r="EX140" s="60"/>
      <c r="EY140" s="60"/>
      <c r="EZ140" s="60"/>
      <c r="FA140" s="60"/>
      <c r="FB140" s="60"/>
      <c r="FC140" s="60"/>
      <c r="FD140" s="60"/>
      <c r="FE140" s="60"/>
      <c r="FF140" s="60"/>
      <c r="FG140" s="60"/>
      <c r="FH140" s="60"/>
      <c r="FI140" s="60"/>
      <c r="FJ140" s="60"/>
      <c r="FK140" s="60"/>
      <c r="FL140" s="60"/>
      <c r="FM140" s="60"/>
      <c r="FN140" s="60"/>
    </row>
    <row r="141" spans="1:170" ht="15.6" x14ac:dyDescent="0.3">
      <c r="A141" s="56">
        <v>1383</v>
      </c>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1"/>
      <c r="CV141" s="60"/>
      <c r="CW141" s="60"/>
      <c r="CX141" s="60"/>
      <c r="CY141" s="60"/>
      <c r="CZ141" s="60"/>
      <c r="DA141" s="60"/>
      <c r="DB141" s="60"/>
      <c r="DC141" s="60"/>
      <c r="DD141" s="60"/>
      <c r="DE141" s="60"/>
      <c r="DF141" s="60"/>
      <c r="DG141" s="60"/>
      <c r="DH141" s="60"/>
      <c r="DI141" s="60"/>
      <c r="DJ141" s="60"/>
      <c r="DK141" s="60"/>
      <c r="DL141" s="60"/>
      <c r="DM141" s="60"/>
      <c r="DN141" s="60"/>
      <c r="DO141" s="60"/>
      <c r="DP141" s="60"/>
      <c r="DQ141" s="60"/>
      <c r="DR141" s="60"/>
      <c r="DS141" s="60"/>
      <c r="DT141" s="60"/>
      <c r="DU141" s="60"/>
      <c r="DV141" s="60"/>
      <c r="DW141" s="60"/>
      <c r="DX141" s="60"/>
      <c r="DY141" s="60"/>
      <c r="DZ141" s="60"/>
      <c r="EA141" s="60"/>
      <c r="EB141" s="60"/>
      <c r="EC141" s="60"/>
      <c r="ED141" s="60"/>
      <c r="EE141" s="60"/>
      <c r="EF141" s="60"/>
      <c r="EG141" s="60"/>
      <c r="EH141" s="60"/>
      <c r="EI141" s="60"/>
      <c r="EJ141" s="60"/>
      <c r="EK141" s="60"/>
      <c r="EL141" s="60"/>
      <c r="EM141" s="60"/>
      <c r="EN141" s="60"/>
      <c r="EO141" s="60"/>
      <c r="EP141" s="60"/>
      <c r="EQ141" s="60"/>
      <c r="ER141" s="60"/>
      <c r="ES141" s="60"/>
      <c r="ET141" s="60"/>
      <c r="EU141" s="60"/>
      <c r="EV141" s="60"/>
      <c r="EW141" s="60"/>
      <c r="EX141" s="60"/>
      <c r="EY141" s="60"/>
      <c r="EZ141" s="60"/>
      <c r="FA141" s="60"/>
      <c r="FB141" s="60"/>
      <c r="FC141" s="60"/>
      <c r="FD141" s="60"/>
      <c r="FE141" s="60"/>
      <c r="FF141" s="60"/>
      <c r="FG141" s="60"/>
      <c r="FH141" s="60"/>
      <c r="FI141" s="60"/>
      <c r="FJ141" s="60"/>
      <c r="FK141" s="60"/>
      <c r="FL141" s="60"/>
      <c r="FM141" s="60"/>
      <c r="FN141" s="60"/>
    </row>
    <row r="142" spans="1:170" ht="15.6" x14ac:dyDescent="0.3">
      <c r="A142" s="56">
        <v>1384</v>
      </c>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1"/>
      <c r="CV142" s="60"/>
      <c r="CW142" s="60"/>
      <c r="CX142" s="60"/>
      <c r="CY142" s="60"/>
      <c r="CZ142" s="60"/>
      <c r="DA142" s="60"/>
      <c r="DB142" s="60"/>
      <c r="DC142" s="60"/>
      <c r="DD142" s="60"/>
      <c r="DE142" s="60"/>
      <c r="DF142" s="60"/>
      <c r="DG142" s="60"/>
      <c r="DH142" s="60"/>
      <c r="DI142" s="60"/>
      <c r="DJ142" s="60"/>
      <c r="DK142" s="60"/>
      <c r="DL142" s="60"/>
      <c r="DM142" s="60"/>
      <c r="DN142" s="60"/>
      <c r="DO142" s="60"/>
      <c r="DP142" s="60"/>
      <c r="DQ142" s="60"/>
      <c r="DR142" s="60"/>
      <c r="DS142" s="60"/>
      <c r="DT142" s="60"/>
      <c r="DU142" s="60"/>
      <c r="DV142" s="60"/>
      <c r="DW142" s="60"/>
      <c r="DX142" s="60"/>
      <c r="DY142" s="60"/>
      <c r="DZ142" s="60"/>
      <c r="EA142" s="60"/>
      <c r="EB142" s="60"/>
      <c r="EC142" s="60"/>
      <c r="ED142" s="60"/>
      <c r="EE142" s="60"/>
      <c r="EF142" s="60"/>
      <c r="EG142" s="60"/>
      <c r="EH142" s="60"/>
      <c r="EI142" s="60"/>
      <c r="EJ142" s="60"/>
      <c r="EK142" s="60"/>
      <c r="EL142" s="60"/>
      <c r="EM142" s="60"/>
      <c r="EN142" s="60"/>
      <c r="EO142" s="60"/>
      <c r="EP142" s="60"/>
      <c r="EQ142" s="60"/>
      <c r="ER142" s="60"/>
      <c r="ES142" s="60"/>
      <c r="ET142" s="60"/>
      <c r="EU142" s="60"/>
      <c r="EV142" s="60"/>
      <c r="EW142" s="60"/>
      <c r="EX142" s="60"/>
      <c r="EY142" s="60"/>
      <c r="EZ142" s="60"/>
      <c r="FA142" s="60"/>
      <c r="FB142" s="60"/>
      <c r="FC142" s="60"/>
      <c r="FD142" s="60"/>
      <c r="FE142" s="60"/>
      <c r="FF142" s="60"/>
      <c r="FG142" s="60"/>
      <c r="FH142" s="60"/>
      <c r="FI142" s="60"/>
      <c r="FJ142" s="60"/>
      <c r="FK142" s="60"/>
      <c r="FL142" s="60"/>
      <c r="FM142" s="60"/>
      <c r="FN142" s="60"/>
    </row>
    <row r="143" spans="1:170" ht="15.6" x14ac:dyDescent="0.3">
      <c r="A143" s="56">
        <v>1385</v>
      </c>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1"/>
      <c r="CV143" s="60"/>
      <c r="CW143" s="60"/>
      <c r="CX143" s="60"/>
      <c r="CY143" s="60"/>
      <c r="CZ143" s="60"/>
      <c r="DA143" s="60"/>
      <c r="DB143" s="60"/>
      <c r="DC143" s="60"/>
      <c r="DD143" s="60"/>
      <c r="DE143" s="60"/>
      <c r="DF143" s="60"/>
      <c r="DG143" s="60"/>
      <c r="DH143" s="60"/>
      <c r="DI143" s="60"/>
      <c r="DJ143" s="60"/>
      <c r="DK143" s="60"/>
      <c r="DL143" s="60"/>
      <c r="DM143" s="60"/>
      <c r="DN143" s="60"/>
      <c r="DO143" s="60"/>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c r="EP143" s="60"/>
      <c r="EQ143" s="60"/>
      <c r="ER143" s="60"/>
      <c r="ES143" s="60"/>
      <c r="ET143" s="60"/>
      <c r="EU143" s="60"/>
      <c r="EV143" s="60"/>
      <c r="EW143" s="60"/>
      <c r="EX143" s="60"/>
      <c r="EY143" s="60"/>
      <c r="EZ143" s="60"/>
      <c r="FA143" s="60"/>
      <c r="FB143" s="60"/>
      <c r="FC143" s="60"/>
      <c r="FD143" s="60"/>
      <c r="FE143" s="60"/>
      <c r="FF143" s="60"/>
      <c r="FG143" s="60"/>
      <c r="FH143" s="60"/>
      <c r="FI143" s="60"/>
      <c r="FJ143" s="60"/>
      <c r="FK143" s="60"/>
      <c r="FL143" s="60"/>
      <c r="FM143" s="60"/>
      <c r="FN143" s="60"/>
    </row>
    <row r="144" spans="1:170" ht="15.6" x14ac:dyDescent="0.3">
      <c r="A144" s="56">
        <v>1386</v>
      </c>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1"/>
      <c r="CV144" s="60"/>
      <c r="CW144" s="60"/>
      <c r="CX144" s="60"/>
      <c r="CY144" s="60"/>
      <c r="CZ144" s="60"/>
      <c r="DA144" s="60"/>
      <c r="DB144" s="60"/>
      <c r="DC144" s="60"/>
      <c r="DD144" s="60"/>
      <c r="DE144" s="60"/>
      <c r="DF144" s="60"/>
      <c r="DG144" s="60"/>
      <c r="DH144" s="60"/>
      <c r="DI144" s="60"/>
      <c r="DJ144" s="60"/>
      <c r="DK144" s="60"/>
      <c r="DL144" s="60"/>
      <c r="DM144" s="60"/>
      <c r="DN144" s="60"/>
      <c r="DO144" s="60"/>
      <c r="DP144" s="60"/>
      <c r="DQ144" s="60"/>
      <c r="DR144" s="60"/>
      <c r="DS144" s="60"/>
      <c r="DT144" s="60"/>
      <c r="DU144" s="60"/>
      <c r="DV144" s="60"/>
      <c r="DW144" s="60"/>
      <c r="DX144" s="60"/>
      <c r="DY144" s="60"/>
      <c r="DZ144" s="60"/>
      <c r="EA144" s="60"/>
      <c r="EB144" s="60"/>
      <c r="EC144" s="60"/>
      <c r="ED144" s="60"/>
      <c r="EE144" s="60"/>
      <c r="EF144" s="60"/>
      <c r="EG144" s="60"/>
      <c r="EH144" s="60"/>
      <c r="EI144" s="60"/>
      <c r="EJ144" s="60"/>
      <c r="EK144" s="60"/>
      <c r="EL144" s="60"/>
      <c r="EM144" s="60"/>
      <c r="EN144" s="60"/>
      <c r="EO144" s="60"/>
      <c r="EP144" s="60"/>
      <c r="EQ144" s="60"/>
      <c r="ER144" s="60"/>
      <c r="ES144" s="60"/>
      <c r="ET144" s="60"/>
      <c r="EU144" s="60"/>
      <c r="EV144" s="60"/>
      <c r="EW144" s="60"/>
      <c r="EX144" s="60"/>
      <c r="EY144" s="60"/>
      <c r="EZ144" s="60"/>
      <c r="FA144" s="60"/>
      <c r="FB144" s="60"/>
      <c r="FC144" s="60"/>
      <c r="FD144" s="60"/>
      <c r="FE144" s="60"/>
      <c r="FF144" s="60"/>
      <c r="FG144" s="60"/>
      <c r="FH144" s="60"/>
      <c r="FI144" s="60"/>
      <c r="FJ144" s="60"/>
      <c r="FK144" s="60"/>
      <c r="FL144" s="60"/>
      <c r="FM144" s="60"/>
      <c r="FN144" s="60"/>
    </row>
    <row r="145" spans="1:170" ht="15.6" x14ac:dyDescent="0.3">
      <c r="A145" s="56">
        <v>1387</v>
      </c>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1"/>
      <c r="CV145" s="60"/>
      <c r="CW145" s="60"/>
      <c r="CX145" s="60"/>
      <c r="CY145" s="60"/>
      <c r="CZ145" s="60"/>
      <c r="DA145" s="60"/>
      <c r="DB145" s="60"/>
      <c r="DC145" s="60"/>
      <c r="DD145" s="60"/>
      <c r="DE145" s="60"/>
      <c r="DF145" s="60"/>
      <c r="DG145" s="60"/>
      <c r="DH145" s="60"/>
      <c r="DI145" s="60"/>
      <c r="DJ145" s="60"/>
      <c r="DK145" s="60"/>
      <c r="DL145" s="60"/>
      <c r="DM145" s="60"/>
      <c r="DN145" s="60"/>
      <c r="DO145" s="60"/>
      <c r="DP145" s="60"/>
      <c r="DQ145" s="60"/>
      <c r="DR145" s="60"/>
      <c r="DS145" s="60"/>
      <c r="DT145" s="60"/>
      <c r="DU145" s="60"/>
      <c r="DV145" s="60"/>
      <c r="DW145" s="60"/>
      <c r="DX145" s="60"/>
      <c r="DY145" s="60"/>
      <c r="DZ145" s="60"/>
      <c r="EA145" s="60"/>
      <c r="EB145" s="60"/>
      <c r="EC145" s="60"/>
      <c r="ED145" s="60"/>
      <c r="EE145" s="60"/>
      <c r="EF145" s="60"/>
      <c r="EG145" s="60"/>
      <c r="EH145" s="60"/>
      <c r="EI145" s="60"/>
      <c r="EJ145" s="60"/>
      <c r="EK145" s="60"/>
      <c r="EL145" s="60"/>
      <c r="EM145" s="60"/>
      <c r="EN145" s="60"/>
      <c r="EO145" s="60"/>
      <c r="EP145" s="60"/>
      <c r="EQ145" s="60"/>
      <c r="ER145" s="60"/>
      <c r="ES145" s="60"/>
      <c r="ET145" s="60"/>
      <c r="EU145" s="60"/>
      <c r="EV145" s="60"/>
      <c r="EW145" s="60"/>
      <c r="EX145" s="60"/>
      <c r="EY145" s="60"/>
      <c r="EZ145" s="60"/>
      <c r="FA145" s="60"/>
      <c r="FB145" s="60"/>
      <c r="FC145" s="60"/>
      <c r="FD145" s="60"/>
      <c r="FE145" s="60"/>
      <c r="FF145" s="60"/>
      <c r="FG145" s="60"/>
      <c r="FH145" s="60"/>
      <c r="FI145" s="60"/>
      <c r="FJ145" s="60"/>
      <c r="FK145" s="60"/>
      <c r="FL145" s="60"/>
      <c r="FM145" s="60"/>
      <c r="FN145" s="60"/>
    </row>
    <row r="146" spans="1:170" ht="15.6" x14ac:dyDescent="0.3">
      <c r="A146" s="56">
        <v>1388</v>
      </c>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1"/>
      <c r="CV146" s="60"/>
      <c r="CW146" s="60"/>
      <c r="CX146" s="60"/>
      <c r="CY146" s="60"/>
      <c r="CZ146" s="60"/>
      <c r="DA146" s="60"/>
      <c r="DB146" s="60"/>
      <c r="DC146" s="60"/>
      <c r="DD146" s="60"/>
      <c r="DE146" s="60"/>
      <c r="DF146" s="60"/>
      <c r="DG146" s="60"/>
      <c r="DH146" s="60"/>
      <c r="DI146" s="60"/>
      <c r="DJ146" s="60"/>
      <c r="DK146" s="60"/>
      <c r="DL146" s="60"/>
      <c r="DM146" s="60"/>
      <c r="DN146" s="60"/>
      <c r="DO146" s="60"/>
      <c r="DP146" s="60"/>
      <c r="DQ146" s="60"/>
      <c r="DR146" s="60"/>
      <c r="DS146" s="60"/>
      <c r="DT146" s="60"/>
      <c r="DU146" s="60"/>
      <c r="DV146" s="60"/>
      <c r="DW146" s="60"/>
      <c r="DX146" s="60"/>
      <c r="DY146" s="60"/>
      <c r="DZ146" s="60"/>
      <c r="EA146" s="60"/>
      <c r="EB146" s="60"/>
      <c r="EC146" s="60"/>
      <c r="ED146" s="60"/>
      <c r="EE146" s="60"/>
      <c r="EF146" s="60"/>
      <c r="EG146" s="60"/>
      <c r="EH146" s="60"/>
      <c r="EI146" s="60"/>
      <c r="EJ146" s="60"/>
      <c r="EK146" s="60"/>
      <c r="EL146" s="60"/>
      <c r="EM146" s="60"/>
      <c r="EN146" s="60"/>
      <c r="EO146" s="60"/>
      <c r="EP146" s="60"/>
      <c r="EQ146" s="60"/>
      <c r="ER146" s="60"/>
      <c r="ES146" s="60"/>
      <c r="ET146" s="60"/>
      <c r="EU146" s="60"/>
      <c r="EV146" s="60"/>
      <c r="EW146" s="60"/>
      <c r="EX146" s="60"/>
      <c r="EY146" s="60"/>
      <c r="EZ146" s="60"/>
      <c r="FA146" s="60"/>
      <c r="FB146" s="60"/>
      <c r="FC146" s="60"/>
      <c r="FD146" s="60"/>
      <c r="FE146" s="60"/>
      <c r="FF146" s="60"/>
      <c r="FG146" s="60"/>
      <c r="FH146" s="60"/>
      <c r="FI146" s="60"/>
      <c r="FJ146" s="60"/>
      <c r="FK146" s="60"/>
      <c r="FL146" s="60"/>
      <c r="FM146" s="60"/>
      <c r="FN146" s="60"/>
    </row>
    <row r="147" spans="1:170" ht="15.6" x14ac:dyDescent="0.3">
      <c r="A147" s="56">
        <v>1389</v>
      </c>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0"/>
      <c r="CI147" s="60"/>
      <c r="CJ147" s="60"/>
      <c r="CK147" s="60"/>
      <c r="CL147" s="60"/>
      <c r="CM147" s="60"/>
      <c r="CN147" s="60"/>
      <c r="CO147" s="60"/>
      <c r="CP147" s="60"/>
      <c r="CQ147" s="60"/>
      <c r="CR147" s="60"/>
      <c r="CS147" s="60"/>
      <c r="CT147" s="60"/>
      <c r="CU147" s="61"/>
      <c r="CV147" s="60"/>
      <c r="CW147" s="60"/>
      <c r="CX147" s="60"/>
      <c r="CY147" s="60"/>
      <c r="CZ147" s="60"/>
      <c r="DA147" s="60"/>
      <c r="DB147" s="60"/>
      <c r="DC147" s="60"/>
      <c r="DD147" s="60"/>
      <c r="DE147" s="60"/>
      <c r="DF147" s="60"/>
      <c r="DG147" s="60"/>
      <c r="DH147" s="60"/>
      <c r="DI147" s="60"/>
      <c r="DJ147" s="60"/>
      <c r="DK147" s="60"/>
      <c r="DL147" s="60"/>
      <c r="DM147" s="60"/>
      <c r="DN147" s="60"/>
      <c r="DO147" s="60"/>
      <c r="DP147" s="60"/>
      <c r="DQ147" s="60"/>
      <c r="DR147" s="60"/>
      <c r="DS147" s="60"/>
      <c r="DT147" s="60"/>
      <c r="DU147" s="60"/>
      <c r="DV147" s="60"/>
      <c r="DW147" s="60"/>
      <c r="DX147" s="60"/>
      <c r="DY147" s="60"/>
      <c r="DZ147" s="60"/>
      <c r="EA147" s="60"/>
      <c r="EB147" s="60"/>
      <c r="EC147" s="60"/>
      <c r="ED147" s="60"/>
      <c r="EE147" s="60"/>
      <c r="EF147" s="60"/>
      <c r="EG147" s="60"/>
      <c r="EH147" s="60"/>
      <c r="EI147" s="60"/>
      <c r="EJ147" s="60"/>
      <c r="EK147" s="60"/>
      <c r="EL147" s="60"/>
      <c r="EM147" s="60"/>
      <c r="EN147" s="60"/>
      <c r="EO147" s="60"/>
      <c r="EP147" s="60"/>
      <c r="EQ147" s="60"/>
      <c r="ER147" s="60"/>
      <c r="ES147" s="60"/>
      <c r="ET147" s="60"/>
      <c r="EU147" s="60"/>
      <c r="EV147" s="60"/>
      <c r="EW147" s="60"/>
      <c r="EX147" s="60"/>
      <c r="EY147" s="60"/>
      <c r="EZ147" s="60"/>
      <c r="FA147" s="60"/>
      <c r="FB147" s="60"/>
      <c r="FC147" s="60"/>
      <c r="FD147" s="60"/>
      <c r="FE147" s="60"/>
      <c r="FF147" s="60"/>
      <c r="FG147" s="60"/>
      <c r="FH147" s="60"/>
      <c r="FI147" s="60"/>
      <c r="FJ147" s="60"/>
      <c r="FK147" s="60"/>
      <c r="FL147" s="60"/>
      <c r="FM147" s="60"/>
      <c r="FN147" s="60"/>
    </row>
    <row r="148" spans="1:170" ht="15.6" x14ac:dyDescent="0.3">
      <c r="A148" s="56">
        <v>1390</v>
      </c>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60"/>
      <c r="CK148" s="60"/>
      <c r="CL148" s="60"/>
      <c r="CM148" s="60"/>
      <c r="CN148" s="60"/>
      <c r="CO148" s="60"/>
      <c r="CP148" s="60"/>
      <c r="CQ148" s="60"/>
      <c r="CR148" s="60"/>
      <c r="CS148" s="60"/>
      <c r="CT148" s="60"/>
      <c r="CU148" s="61"/>
      <c r="CV148" s="60"/>
      <c r="CW148" s="60"/>
      <c r="CX148" s="60"/>
      <c r="CY148" s="60"/>
      <c r="CZ148" s="60"/>
      <c r="DA148" s="60"/>
      <c r="DB148" s="60"/>
      <c r="DC148" s="60"/>
      <c r="DD148" s="60"/>
      <c r="DE148" s="60"/>
      <c r="DF148" s="60"/>
      <c r="DG148" s="60"/>
      <c r="DH148" s="60"/>
      <c r="DI148" s="60"/>
      <c r="DJ148" s="60"/>
      <c r="DK148" s="60"/>
      <c r="DL148" s="60"/>
      <c r="DM148" s="60"/>
      <c r="DN148" s="60"/>
      <c r="DO148" s="60"/>
      <c r="DP148" s="60"/>
      <c r="DQ148" s="60"/>
      <c r="DR148" s="60"/>
      <c r="DS148" s="60"/>
      <c r="DT148" s="60"/>
      <c r="DU148" s="60"/>
      <c r="DV148" s="60"/>
      <c r="DW148" s="60"/>
      <c r="DX148" s="60"/>
      <c r="DY148" s="60"/>
      <c r="DZ148" s="60"/>
      <c r="EA148" s="60"/>
      <c r="EB148" s="60"/>
      <c r="EC148" s="60"/>
      <c r="ED148" s="60"/>
      <c r="EE148" s="60"/>
      <c r="EF148" s="60"/>
      <c r="EG148" s="60"/>
      <c r="EH148" s="60"/>
      <c r="EI148" s="60"/>
      <c r="EJ148" s="60"/>
      <c r="EK148" s="60"/>
      <c r="EL148" s="60"/>
      <c r="EM148" s="60"/>
      <c r="EN148" s="60"/>
      <c r="EO148" s="60"/>
      <c r="EP148" s="60"/>
      <c r="EQ148" s="60"/>
      <c r="ER148" s="60"/>
      <c r="ES148" s="60"/>
      <c r="ET148" s="60"/>
      <c r="EU148" s="60"/>
      <c r="EV148" s="60"/>
      <c r="EW148" s="60"/>
      <c r="EX148" s="60"/>
      <c r="EY148" s="60"/>
      <c r="EZ148" s="60"/>
      <c r="FA148" s="60"/>
      <c r="FB148" s="60"/>
      <c r="FC148" s="60"/>
      <c r="FD148" s="60"/>
      <c r="FE148" s="60"/>
      <c r="FF148" s="60"/>
      <c r="FG148" s="60"/>
      <c r="FH148" s="60"/>
      <c r="FI148" s="60"/>
      <c r="FJ148" s="60"/>
      <c r="FK148" s="60"/>
      <c r="FL148" s="60"/>
      <c r="FM148" s="60"/>
      <c r="FN148" s="60"/>
    </row>
    <row r="149" spans="1:170" ht="15.6" x14ac:dyDescent="0.3">
      <c r="A149" s="56">
        <v>1391</v>
      </c>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0"/>
      <c r="CI149" s="60"/>
      <c r="CJ149" s="60"/>
      <c r="CK149" s="60"/>
      <c r="CL149" s="60"/>
      <c r="CM149" s="60"/>
      <c r="CN149" s="60"/>
      <c r="CO149" s="60"/>
      <c r="CP149" s="60"/>
      <c r="CQ149" s="60"/>
      <c r="CR149" s="60"/>
      <c r="CS149" s="60"/>
      <c r="CT149" s="60"/>
      <c r="CU149" s="61"/>
      <c r="CV149" s="60"/>
      <c r="CW149" s="60"/>
      <c r="CX149" s="60"/>
      <c r="CY149" s="60"/>
      <c r="CZ149" s="60"/>
      <c r="DA149" s="60"/>
      <c r="DB149" s="60"/>
      <c r="DC149" s="60"/>
      <c r="DD149" s="60"/>
      <c r="DE149" s="60"/>
      <c r="DF149" s="60"/>
      <c r="DG149" s="60"/>
      <c r="DH149" s="60"/>
      <c r="DI149" s="60"/>
      <c r="DJ149" s="60"/>
      <c r="DK149" s="60"/>
      <c r="DL149" s="60"/>
      <c r="DM149" s="60"/>
      <c r="DN149" s="60"/>
      <c r="DO149" s="60"/>
      <c r="DP149" s="60"/>
      <c r="DQ149" s="60"/>
      <c r="DR149" s="60"/>
      <c r="DS149" s="60"/>
      <c r="DT149" s="60"/>
      <c r="DU149" s="60"/>
      <c r="DV149" s="60"/>
      <c r="DW149" s="60"/>
      <c r="DX149" s="60"/>
      <c r="DY149" s="60"/>
      <c r="DZ149" s="60"/>
      <c r="EA149" s="60"/>
      <c r="EB149" s="60"/>
      <c r="EC149" s="60"/>
      <c r="ED149" s="60"/>
      <c r="EE149" s="60"/>
      <c r="EF149" s="60"/>
      <c r="EG149" s="60"/>
      <c r="EH149" s="60"/>
      <c r="EI149" s="60"/>
      <c r="EJ149" s="60"/>
      <c r="EK149" s="60"/>
      <c r="EL149" s="60"/>
      <c r="EM149" s="60"/>
      <c r="EN149" s="60"/>
      <c r="EO149" s="60"/>
      <c r="EP149" s="60"/>
      <c r="EQ149" s="60"/>
      <c r="ER149" s="60"/>
      <c r="ES149" s="60"/>
      <c r="ET149" s="60"/>
      <c r="EU149" s="60"/>
      <c r="EV149" s="60"/>
      <c r="EW149" s="60"/>
      <c r="EX149" s="60"/>
      <c r="EY149" s="60"/>
      <c r="EZ149" s="60"/>
      <c r="FA149" s="60"/>
      <c r="FB149" s="60"/>
      <c r="FC149" s="60"/>
      <c r="FD149" s="60"/>
      <c r="FE149" s="60"/>
      <c r="FF149" s="60"/>
      <c r="FG149" s="60"/>
      <c r="FH149" s="60"/>
      <c r="FI149" s="60"/>
      <c r="FJ149" s="60"/>
      <c r="FK149" s="60"/>
      <c r="FL149" s="60"/>
      <c r="FM149" s="60"/>
      <c r="FN149" s="60"/>
    </row>
    <row r="150" spans="1:170" ht="15.6" x14ac:dyDescent="0.3">
      <c r="A150" s="56">
        <v>1392</v>
      </c>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60"/>
      <c r="CB150" s="60"/>
      <c r="CC150" s="60"/>
      <c r="CD150" s="60"/>
      <c r="CE150" s="60"/>
      <c r="CF150" s="60"/>
      <c r="CG150" s="60"/>
      <c r="CH150" s="60"/>
      <c r="CI150" s="60"/>
      <c r="CJ150" s="60"/>
      <c r="CK150" s="60"/>
      <c r="CL150" s="60"/>
      <c r="CM150" s="60"/>
      <c r="CN150" s="60"/>
      <c r="CO150" s="60"/>
      <c r="CP150" s="60"/>
      <c r="CQ150" s="60"/>
      <c r="CR150" s="60"/>
      <c r="CS150" s="60"/>
      <c r="CT150" s="60"/>
      <c r="CU150" s="61"/>
      <c r="CV150" s="60"/>
      <c r="CW150" s="60"/>
      <c r="CX150" s="60"/>
      <c r="CY150" s="60"/>
      <c r="CZ150" s="60"/>
      <c r="DA150" s="60"/>
      <c r="DB150" s="60"/>
      <c r="DC150" s="60"/>
      <c r="DD150" s="60"/>
      <c r="DE150" s="60"/>
      <c r="DF150" s="60"/>
      <c r="DG150" s="60"/>
      <c r="DH150" s="60"/>
      <c r="DI150" s="60"/>
      <c r="DJ150" s="60"/>
      <c r="DK150" s="60"/>
      <c r="DL150" s="60"/>
      <c r="DM150" s="60"/>
      <c r="DN150" s="60"/>
      <c r="DO150" s="60"/>
      <c r="DP150" s="60"/>
      <c r="DQ150" s="60"/>
      <c r="DR150" s="60"/>
      <c r="DS150" s="60"/>
      <c r="DT150" s="60"/>
      <c r="DU150" s="60"/>
      <c r="DV150" s="60"/>
      <c r="DW150" s="60"/>
      <c r="DX150" s="60"/>
      <c r="DY150" s="60"/>
      <c r="DZ150" s="60"/>
      <c r="EA150" s="60"/>
      <c r="EB150" s="60"/>
      <c r="EC150" s="60"/>
      <c r="ED150" s="60"/>
      <c r="EE150" s="60"/>
      <c r="EF150" s="60"/>
      <c r="EG150" s="60"/>
      <c r="EH150" s="60"/>
      <c r="EI150" s="60"/>
      <c r="EJ150" s="60"/>
      <c r="EK150" s="60"/>
      <c r="EL150" s="60"/>
      <c r="EM150" s="60"/>
      <c r="EN150" s="60"/>
      <c r="EO150" s="60"/>
      <c r="EP150" s="60"/>
      <c r="EQ150" s="60"/>
      <c r="ER150" s="60"/>
      <c r="ES150" s="60"/>
      <c r="ET150" s="60"/>
      <c r="EU150" s="60"/>
      <c r="EV150" s="60"/>
      <c r="EW150" s="60"/>
      <c r="EX150" s="60"/>
      <c r="EY150" s="60"/>
      <c r="EZ150" s="60"/>
      <c r="FA150" s="60"/>
      <c r="FB150" s="60"/>
      <c r="FC150" s="60"/>
      <c r="FD150" s="60"/>
      <c r="FE150" s="60"/>
      <c r="FF150" s="60"/>
      <c r="FG150" s="60"/>
      <c r="FH150" s="60"/>
      <c r="FI150" s="60"/>
      <c r="FJ150" s="60"/>
      <c r="FK150" s="60"/>
      <c r="FL150" s="60"/>
      <c r="FM150" s="60"/>
      <c r="FN150" s="60"/>
    </row>
    <row r="151" spans="1:170" ht="15.6" x14ac:dyDescent="0.3">
      <c r="A151" s="56">
        <v>1393</v>
      </c>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c r="BD151" s="60"/>
      <c r="BE151" s="60"/>
      <c r="BF151" s="60"/>
      <c r="BG151" s="60"/>
      <c r="BH151" s="60"/>
      <c r="BI151" s="60"/>
      <c r="BJ151" s="60"/>
      <c r="BK151" s="60"/>
      <c r="BL151" s="60"/>
      <c r="BM151" s="60"/>
      <c r="BN151" s="60"/>
      <c r="BO151" s="60"/>
      <c r="BP151" s="60"/>
      <c r="BQ151" s="60"/>
      <c r="BR151" s="60"/>
      <c r="BS151" s="60"/>
      <c r="BT151" s="60"/>
      <c r="BU151" s="60"/>
      <c r="BV151" s="60"/>
      <c r="BW151" s="60"/>
      <c r="BX151" s="60"/>
      <c r="BY151" s="60"/>
      <c r="BZ151" s="60"/>
      <c r="CA151" s="60"/>
      <c r="CB151" s="60"/>
      <c r="CC151" s="60"/>
      <c r="CD151" s="60"/>
      <c r="CE151" s="60"/>
      <c r="CF151" s="60"/>
      <c r="CG151" s="60"/>
      <c r="CH151" s="60"/>
      <c r="CI151" s="60"/>
      <c r="CJ151" s="60"/>
      <c r="CK151" s="60"/>
      <c r="CL151" s="60"/>
      <c r="CM151" s="60"/>
      <c r="CN151" s="60"/>
      <c r="CO151" s="60"/>
      <c r="CP151" s="60"/>
      <c r="CQ151" s="60"/>
      <c r="CR151" s="60"/>
      <c r="CS151" s="60"/>
      <c r="CT151" s="60"/>
      <c r="CU151" s="61"/>
      <c r="CV151" s="60"/>
      <c r="CW151" s="60"/>
      <c r="CX151" s="60"/>
      <c r="CY151" s="60"/>
      <c r="CZ151" s="60"/>
      <c r="DA151" s="60"/>
      <c r="DB151" s="60"/>
      <c r="DC151" s="60"/>
      <c r="DD151" s="60"/>
      <c r="DE151" s="60"/>
      <c r="DF151" s="60"/>
      <c r="DG151" s="60"/>
      <c r="DH151" s="60"/>
      <c r="DI151" s="60"/>
      <c r="DJ151" s="60"/>
      <c r="DK151" s="60"/>
      <c r="DL151" s="60"/>
      <c r="DM151" s="60"/>
      <c r="DN151" s="60"/>
      <c r="DO151" s="60"/>
      <c r="DP151" s="60"/>
      <c r="DQ151" s="60"/>
      <c r="DR151" s="60"/>
      <c r="DS151" s="60"/>
      <c r="DT151" s="60"/>
      <c r="DU151" s="60"/>
      <c r="DV151" s="60"/>
      <c r="DW151" s="60"/>
      <c r="DX151" s="60"/>
      <c r="DY151" s="60"/>
      <c r="DZ151" s="60"/>
      <c r="EA151" s="60"/>
      <c r="EB151" s="60"/>
      <c r="EC151" s="60"/>
      <c r="ED151" s="60"/>
      <c r="EE151" s="60"/>
      <c r="EF151" s="60"/>
      <c r="EG151" s="60"/>
      <c r="EH151" s="60"/>
      <c r="EI151" s="60"/>
      <c r="EJ151" s="60"/>
      <c r="EK151" s="60"/>
      <c r="EL151" s="60"/>
      <c r="EM151" s="60"/>
      <c r="EN151" s="60"/>
      <c r="EO151" s="60"/>
      <c r="EP151" s="60"/>
      <c r="EQ151" s="60"/>
      <c r="ER151" s="60"/>
      <c r="ES151" s="60"/>
      <c r="ET151" s="60"/>
      <c r="EU151" s="60"/>
      <c r="EV151" s="60"/>
      <c r="EW151" s="60"/>
      <c r="EX151" s="60"/>
      <c r="EY151" s="60"/>
      <c r="EZ151" s="60"/>
      <c r="FA151" s="60"/>
      <c r="FB151" s="60"/>
      <c r="FC151" s="60"/>
      <c r="FD151" s="60"/>
      <c r="FE151" s="60"/>
      <c r="FF151" s="60"/>
      <c r="FG151" s="60"/>
      <c r="FH151" s="60"/>
      <c r="FI151" s="60"/>
      <c r="FJ151" s="60"/>
      <c r="FK151" s="60"/>
      <c r="FL151" s="60"/>
      <c r="FM151" s="60"/>
      <c r="FN151" s="60"/>
    </row>
    <row r="152" spans="1:170" ht="15.6" x14ac:dyDescent="0.3">
      <c r="A152" s="56">
        <v>1394</v>
      </c>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60"/>
      <c r="CB152" s="60"/>
      <c r="CC152" s="60"/>
      <c r="CD152" s="60"/>
      <c r="CE152" s="60"/>
      <c r="CF152" s="60"/>
      <c r="CG152" s="60"/>
      <c r="CH152" s="60"/>
      <c r="CI152" s="60"/>
      <c r="CJ152" s="60"/>
      <c r="CK152" s="60"/>
      <c r="CL152" s="60"/>
      <c r="CM152" s="60"/>
      <c r="CN152" s="60"/>
      <c r="CO152" s="60"/>
      <c r="CP152" s="60"/>
      <c r="CQ152" s="60"/>
      <c r="CR152" s="60"/>
      <c r="CS152" s="60"/>
      <c r="CT152" s="60"/>
      <c r="CU152" s="61"/>
      <c r="CV152" s="60"/>
      <c r="CW152" s="60"/>
      <c r="CX152" s="60"/>
      <c r="CY152" s="60"/>
      <c r="CZ152" s="60"/>
      <c r="DA152" s="60"/>
      <c r="DB152" s="60"/>
      <c r="DC152" s="60"/>
      <c r="DD152" s="60"/>
      <c r="DE152" s="60"/>
      <c r="DF152" s="60"/>
      <c r="DG152" s="60"/>
      <c r="DH152" s="60"/>
      <c r="DI152" s="60"/>
      <c r="DJ152" s="60"/>
      <c r="DK152" s="60"/>
      <c r="DL152" s="60"/>
      <c r="DM152" s="60"/>
      <c r="DN152" s="60"/>
      <c r="DO152" s="60"/>
      <c r="DP152" s="60"/>
      <c r="DQ152" s="60"/>
      <c r="DR152" s="60"/>
      <c r="DS152" s="60"/>
      <c r="DT152" s="60"/>
      <c r="DU152" s="60"/>
      <c r="DV152" s="60"/>
      <c r="DW152" s="60"/>
      <c r="DX152" s="60"/>
      <c r="DY152" s="60"/>
      <c r="DZ152" s="60"/>
      <c r="EA152" s="60"/>
      <c r="EB152" s="60"/>
      <c r="EC152" s="60"/>
      <c r="ED152" s="60"/>
      <c r="EE152" s="60"/>
      <c r="EF152" s="60"/>
      <c r="EG152" s="60"/>
      <c r="EH152" s="60"/>
      <c r="EI152" s="60"/>
      <c r="EJ152" s="60"/>
      <c r="EK152" s="60"/>
      <c r="EL152" s="60"/>
      <c r="EM152" s="60"/>
      <c r="EN152" s="60"/>
      <c r="EO152" s="60"/>
      <c r="EP152" s="60"/>
      <c r="EQ152" s="60"/>
      <c r="ER152" s="60"/>
      <c r="ES152" s="60"/>
      <c r="ET152" s="60"/>
      <c r="EU152" s="60"/>
      <c r="EV152" s="60"/>
      <c r="EW152" s="60"/>
      <c r="EX152" s="60"/>
      <c r="EY152" s="60"/>
      <c r="EZ152" s="60"/>
      <c r="FA152" s="60"/>
      <c r="FB152" s="60"/>
      <c r="FC152" s="60"/>
      <c r="FD152" s="60"/>
      <c r="FE152" s="60"/>
      <c r="FF152" s="60"/>
      <c r="FG152" s="60"/>
      <c r="FH152" s="60"/>
      <c r="FI152" s="60"/>
      <c r="FJ152" s="60"/>
      <c r="FK152" s="60"/>
      <c r="FL152" s="60"/>
      <c r="FM152" s="60"/>
      <c r="FN152" s="60"/>
    </row>
    <row r="153" spans="1:170" ht="15.6" x14ac:dyDescent="0.3">
      <c r="A153" s="56">
        <v>1395</v>
      </c>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60"/>
      <c r="CQ153" s="60"/>
      <c r="CR153" s="60"/>
      <c r="CS153" s="60"/>
      <c r="CT153" s="60"/>
      <c r="CU153" s="61"/>
      <c r="CV153" s="60"/>
      <c r="CW153" s="60"/>
      <c r="CX153" s="60"/>
      <c r="CY153" s="60"/>
      <c r="CZ153" s="60"/>
      <c r="DA153" s="60"/>
      <c r="DB153" s="60"/>
      <c r="DC153" s="60"/>
      <c r="DD153" s="60"/>
      <c r="DE153" s="60"/>
      <c r="DF153" s="60"/>
      <c r="DG153" s="60"/>
      <c r="DH153" s="60"/>
      <c r="DI153" s="60"/>
      <c r="DJ153" s="60"/>
      <c r="DK153" s="60"/>
      <c r="DL153" s="60"/>
      <c r="DM153" s="60"/>
      <c r="DN153" s="60"/>
      <c r="DO153" s="60"/>
      <c r="DP153" s="60"/>
      <c r="DQ153" s="60"/>
      <c r="DR153" s="60"/>
      <c r="DS153" s="60"/>
      <c r="DT153" s="60"/>
      <c r="DU153" s="60"/>
      <c r="DV153" s="60"/>
      <c r="DW153" s="60"/>
      <c r="DX153" s="60"/>
      <c r="DY153" s="60"/>
      <c r="DZ153" s="60"/>
      <c r="EA153" s="60"/>
      <c r="EB153" s="60"/>
      <c r="EC153" s="60"/>
      <c r="ED153" s="60"/>
      <c r="EE153" s="60"/>
      <c r="EF153" s="60"/>
      <c r="EG153" s="60"/>
      <c r="EH153" s="60"/>
      <c r="EI153" s="60"/>
      <c r="EJ153" s="60"/>
      <c r="EK153" s="60"/>
      <c r="EL153" s="60"/>
      <c r="EM153" s="60"/>
      <c r="EN153" s="60"/>
      <c r="EO153" s="60"/>
      <c r="EP153" s="60"/>
      <c r="EQ153" s="60"/>
      <c r="ER153" s="60"/>
      <c r="ES153" s="60"/>
      <c r="ET153" s="60"/>
      <c r="EU153" s="60"/>
      <c r="EV153" s="60"/>
      <c r="EW153" s="60"/>
      <c r="EX153" s="60"/>
      <c r="EY153" s="60"/>
      <c r="EZ153" s="60"/>
      <c r="FA153" s="60"/>
      <c r="FB153" s="60"/>
      <c r="FC153" s="60"/>
      <c r="FD153" s="60"/>
      <c r="FE153" s="60"/>
      <c r="FF153" s="60"/>
      <c r="FG153" s="60"/>
      <c r="FH153" s="60"/>
      <c r="FI153" s="60"/>
      <c r="FJ153" s="60"/>
      <c r="FK153" s="60"/>
      <c r="FL153" s="60"/>
      <c r="FM153" s="60"/>
      <c r="FN153" s="60"/>
    </row>
    <row r="154" spans="1:170" ht="15.6" x14ac:dyDescent="0.3">
      <c r="A154" s="56">
        <v>1396</v>
      </c>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c r="CD154" s="60"/>
      <c r="CE154" s="60"/>
      <c r="CF154" s="60"/>
      <c r="CG154" s="60"/>
      <c r="CH154" s="60"/>
      <c r="CI154" s="60"/>
      <c r="CJ154" s="60"/>
      <c r="CK154" s="60"/>
      <c r="CL154" s="60"/>
      <c r="CM154" s="60"/>
      <c r="CN154" s="60"/>
      <c r="CO154" s="60"/>
      <c r="CP154" s="60"/>
      <c r="CQ154" s="60"/>
      <c r="CR154" s="60"/>
      <c r="CS154" s="60"/>
      <c r="CT154" s="60"/>
      <c r="CU154" s="61"/>
      <c r="CV154" s="60"/>
      <c r="CW154" s="60"/>
      <c r="CX154" s="60"/>
      <c r="CY154" s="60"/>
      <c r="CZ154" s="60"/>
      <c r="DA154" s="60"/>
      <c r="DB154" s="60"/>
      <c r="DC154" s="60"/>
      <c r="DD154" s="60"/>
      <c r="DE154" s="60"/>
      <c r="DF154" s="60"/>
      <c r="DG154" s="60"/>
      <c r="DH154" s="60"/>
      <c r="DI154" s="60"/>
      <c r="DJ154" s="60"/>
      <c r="DK154" s="60"/>
      <c r="DL154" s="60"/>
      <c r="DM154" s="60"/>
      <c r="DN154" s="60"/>
      <c r="DO154" s="60"/>
      <c r="DP154" s="60"/>
      <c r="DQ154" s="60"/>
      <c r="DR154" s="60"/>
      <c r="DS154" s="60"/>
      <c r="DT154" s="60"/>
      <c r="DU154" s="60"/>
      <c r="DV154" s="60"/>
      <c r="DW154" s="60"/>
      <c r="DX154" s="60"/>
      <c r="DY154" s="60"/>
      <c r="DZ154" s="60"/>
      <c r="EA154" s="60"/>
      <c r="EB154" s="60"/>
      <c r="EC154" s="60"/>
      <c r="ED154" s="60"/>
      <c r="EE154" s="60"/>
      <c r="EF154" s="60"/>
      <c r="EG154" s="60"/>
      <c r="EH154" s="60"/>
      <c r="EI154" s="60"/>
      <c r="EJ154" s="60"/>
      <c r="EK154" s="60"/>
      <c r="EL154" s="60"/>
      <c r="EM154" s="60"/>
      <c r="EN154" s="60"/>
      <c r="EO154" s="60"/>
      <c r="EP154" s="60"/>
      <c r="EQ154" s="60"/>
      <c r="ER154" s="60"/>
      <c r="ES154" s="60"/>
      <c r="ET154" s="60"/>
      <c r="EU154" s="60"/>
      <c r="EV154" s="60"/>
      <c r="EW154" s="60"/>
      <c r="EX154" s="60"/>
      <c r="EY154" s="60"/>
      <c r="EZ154" s="60"/>
      <c r="FA154" s="60"/>
      <c r="FB154" s="60"/>
      <c r="FC154" s="60"/>
      <c r="FD154" s="60"/>
      <c r="FE154" s="60"/>
      <c r="FF154" s="60"/>
      <c r="FG154" s="60"/>
      <c r="FH154" s="60"/>
      <c r="FI154" s="60"/>
      <c r="FJ154" s="60"/>
      <c r="FK154" s="60"/>
      <c r="FL154" s="60"/>
      <c r="FM154" s="60"/>
      <c r="FN154" s="60"/>
    </row>
    <row r="155" spans="1:170" ht="15.6" x14ac:dyDescent="0.3">
      <c r="A155" s="56">
        <v>1397</v>
      </c>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0"/>
      <c r="CI155" s="60"/>
      <c r="CJ155" s="60"/>
      <c r="CK155" s="60"/>
      <c r="CL155" s="60"/>
      <c r="CM155" s="60"/>
      <c r="CN155" s="60"/>
      <c r="CO155" s="60"/>
      <c r="CP155" s="60"/>
      <c r="CQ155" s="60"/>
      <c r="CR155" s="60"/>
      <c r="CS155" s="60"/>
      <c r="CT155" s="60"/>
      <c r="CU155" s="61"/>
      <c r="CV155" s="60"/>
      <c r="CW155" s="60"/>
      <c r="CX155" s="60"/>
      <c r="CY155" s="60"/>
      <c r="CZ155" s="60"/>
      <c r="DA155" s="60"/>
      <c r="DB155" s="60"/>
      <c r="DC155" s="60"/>
      <c r="DD155" s="60"/>
      <c r="DE155" s="60"/>
      <c r="DF155" s="60"/>
      <c r="DG155" s="60"/>
      <c r="DH155" s="60"/>
      <c r="DI155" s="60"/>
      <c r="DJ155" s="60"/>
      <c r="DK155" s="60"/>
      <c r="DL155" s="60"/>
      <c r="DM155" s="60"/>
      <c r="DN155" s="60"/>
      <c r="DO155" s="60"/>
      <c r="DP155" s="60"/>
      <c r="DQ155" s="60"/>
      <c r="DR155" s="60"/>
      <c r="DS155" s="60"/>
      <c r="DT155" s="60"/>
      <c r="DU155" s="60"/>
      <c r="DV155" s="60"/>
      <c r="DW155" s="60"/>
      <c r="DX155" s="60"/>
      <c r="DY155" s="60"/>
      <c r="DZ155" s="60"/>
      <c r="EA155" s="60"/>
      <c r="EB155" s="60"/>
      <c r="EC155" s="60"/>
      <c r="ED155" s="60"/>
      <c r="EE155" s="60"/>
      <c r="EF155" s="60"/>
      <c r="EG155" s="60"/>
      <c r="EH155" s="60"/>
      <c r="EI155" s="60"/>
      <c r="EJ155" s="60"/>
      <c r="EK155" s="60"/>
      <c r="EL155" s="60"/>
      <c r="EM155" s="60"/>
      <c r="EN155" s="60"/>
      <c r="EO155" s="60"/>
      <c r="EP155" s="60"/>
      <c r="EQ155" s="60"/>
      <c r="ER155" s="60"/>
      <c r="ES155" s="60"/>
      <c r="ET155" s="60"/>
      <c r="EU155" s="60"/>
      <c r="EV155" s="60"/>
      <c r="EW155" s="60"/>
      <c r="EX155" s="60"/>
      <c r="EY155" s="60"/>
      <c r="EZ155" s="60"/>
      <c r="FA155" s="60"/>
      <c r="FB155" s="60"/>
      <c r="FC155" s="60"/>
      <c r="FD155" s="60"/>
      <c r="FE155" s="60"/>
      <c r="FF155" s="60"/>
      <c r="FG155" s="60"/>
      <c r="FH155" s="60"/>
      <c r="FI155" s="60"/>
      <c r="FJ155" s="60"/>
      <c r="FK155" s="60"/>
      <c r="FL155" s="60"/>
      <c r="FM155" s="60"/>
      <c r="FN155" s="60"/>
    </row>
    <row r="156" spans="1:170" ht="15.6" x14ac:dyDescent="0.3">
      <c r="A156" s="56">
        <v>1398</v>
      </c>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1"/>
      <c r="CV156" s="60"/>
      <c r="CW156" s="60"/>
      <c r="CX156" s="60"/>
      <c r="CY156" s="60"/>
      <c r="CZ156" s="60"/>
      <c r="DA156" s="60"/>
      <c r="DB156" s="60"/>
      <c r="DC156" s="60"/>
      <c r="DD156" s="60"/>
      <c r="DE156" s="60"/>
      <c r="DF156" s="60"/>
      <c r="DG156" s="60"/>
      <c r="DH156" s="60"/>
      <c r="DI156" s="60"/>
      <c r="DJ156" s="60"/>
      <c r="DK156" s="60"/>
      <c r="DL156" s="60"/>
      <c r="DM156" s="60"/>
      <c r="DN156" s="60"/>
      <c r="DO156" s="60"/>
      <c r="DP156" s="60"/>
      <c r="DQ156" s="60"/>
      <c r="DR156" s="60"/>
      <c r="DS156" s="60"/>
      <c r="DT156" s="60"/>
      <c r="DU156" s="60"/>
      <c r="DV156" s="60"/>
      <c r="DW156" s="60"/>
      <c r="DX156" s="60"/>
      <c r="DY156" s="60"/>
      <c r="DZ156" s="60"/>
      <c r="EA156" s="60"/>
      <c r="EB156" s="60"/>
      <c r="EC156" s="60"/>
      <c r="ED156" s="60"/>
      <c r="EE156" s="60"/>
      <c r="EF156" s="60"/>
      <c r="EG156" s="60"/>
      <c r="EH156" s="60"/>
      <c r="EI156" s="60"/>
      <c r="EJ156" s="60"/>
      <c r="EK156" s="60"/>
      <c r="EL156" s="60"/>
      <c r="EM156" s="60"/>
      <c r="EN156" s="60"/>
      <c r="EO156" s="60"/>
      <c r="EP156" s="60"/>
      <c r="EQ156" s="60"/>
      <c r="ER156" s="60"/>
      <c r="ES156" s="60"/>
      <c r="ET156" s="60"/>
      <c r="EU156" s="60"/>
      <c r="EV156" s="60"/>
      <c r="EW156" s="60"/>
      <c r="EX156" s="60"/>
      <c r="EY156" s="60"/>
      <c r="EZ156" s="60"/>
      <c r="FA156" s="60"/>
      <c r="FB156" s="60"/>
      <c r="FC156" s="60"/>
      <c r="FD156" s="60"/>
      <c r="FE156" s="60"/>
      <c r="FF156" s="60"/>
      <c r="FG156" s="60"/>
      <c r="FH156" s="60"/>
      <c r="FI156" s="60"/>
      <c r="FJ156" s="60"/>
      <c r="FK156" s="60"/>
      <c r="FL156" s="60"/>
      <c r="FM156" s="60"/>
      <c r="FN156" s="60"/>
    </row>
    <row r="157" spans="1:170" ht="15.6" x14ac:dyDescent="0.3">
      <c r="A157" s="56">
        <v>1399</v>
      </c>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60"/>
      <c r="CB157" s="60"/>
      <c r="CC157" s="60"/>
      <c r="CD157" s="60"/>
      <c r="CE157" s="60"/>
      <c r="CF157" s="60"/>
      <c r="CG157" s="60"/>
      <c r="CH157" s="60"/>
      <c r="CI157" s="60"/>
      <c r="CJ157" s="60"/>
      <c r="CK157" s="60"/>
      <c r="CL157" s="60"/>
      <c r="CM157" s="60"/>
      <c r="CN157" s="60"/>
      <c r="CO157" s="60"/>
      <c r="CP157" s="60"/>
      <c r="CQ157" s="60"/>
      <c r="CR157" s="60"/>
      <c r="CS157" s="60"/>
      <c r="CT157" s="60"/>
      <c r="CU157" s="61"/>
      <c r="CV157" s="60"/>
      <c r="CW157" s="60"/>
      <c r="CX157" s="60"/>
      <c r="CY157" s="60"/>
      <c r="CZ157" s="60"/>
      <c r="DA157" s="60"/>
      <c r="DB157" s="60"/>
      <c r="DC157" s="60"/>
      <c r="DD157" s="60"/>
      <c r="DE157" s="60"/>
      <c r="DF157" s="60"/>
      <c r="DG157" s="60"/>
      <c r="DH157" s="60"/>
      <c r="DI157" s="60"/>
      <c r="DJ157" s="60"/>
      <c r="DK157" s="60"/>
      <c r="DL157" s="60"/>
      <c r="DM157" s="60"/>
      <c r="DN157" s="60"/>
      <c r="DO157" s="60"/>
      <c r="DP157" s="60"/>
      <c r="DQ157" s="60"/>
      <c r="DR157" s="60"/>
      <c r="DS157" s="60"/>
      <c r="DT157" s="60"/>
      <c r="DU157" s="60"/>
      <c r="DV157" s="60"/>
      <c r="DW157" s="60"/>
      <c r="DX157" s="60"/>
      <c r="DY157" s="60"/>
      <c r="DZ157" s="60"/>
      <c r="EA157" s="60"/>
      <c r="EB157" s="60"/>
      <c r="EC157" s="60"/>
      <c r="ED157" s="60"/>
      <c r="EE157" s="60"/>
      <c r="EF157" s="60"/>
      <c r="EG157" s="60"/>
      <c r="EH157" s="60"/>
      <c r="EI157" s="60"/>
      <c r="EJ157" s="60"/>
      <c r="EK157" s="60"/>
      <c r="EL157" s="60"/>
      <c r="EM157" s="60"/>
      <c r="EN157" s="60"/>
      <c r="EO157" s="60"/>
      <c r="EP157" s="60"/>
      <c r="EQ157" s="60"/>
      <c r="ER157" s="60"/>
      <c r="ES157" s="60"/>
      <c r="ET157" s="60"/>
      <c r="EU157" s="60"/>
      <c r="EV157" s="60"/>
      <c r="EW157" s="60"/>
      <c r="EX157" s="60"/>
      <c r="EY157" s="60"/>
      <c r="EZ157" s="60"/>
      <c r="FA157" s="60"/>
      <c r="FB157" s="60"/>
      <c r="FC157" s="60"/>
      <c r="FD157" s="60"/>
      <c r="FE157" s="60"/>
      <c r="FF157" s="60"/>
      <c r="FG157" s="60"/>
      <c r="FH157" s="60"/>
      <c r="FI157" s="60"/>
      <c r="FJ157" s="60"/>
      <c r="FK157" s="60"/>
      <c r="FL157" s="60"/>
      <c r="FM157" s="60"/>
      <c r="FN157" s="60"/>
    </row>
    <row r="158" spans="1:170" ht="15.6" x14ac:dyDescent="0.3">
      <c r="A158" s="56">
        <v>1400</v>
      </c>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0"/>
      <c r="CI158" s="60"/>
      <c r="CJ158" s="60"/>
      <c r="CK158" s="60"/>
      <c r="CL158" s="60"/>
      <c r="CM158" s="60"/>
      <c r="CN158" s="60"/>
      <c r="CO158" s="60"/>
      <c r="CP158" s="60"/>
      <c r="CQ158" s="60"/>
      <c r="CR158" s="60"/>
      <c r="CS158" s="60"/>
      <c r="CT158" s="60"/>
      <c r="CU158" s="61"/>
      <c r="CV158" s="60"/>
      <c r="CW158" s="60"/>
      <c r="CX158" s="60"/>
      <c r="CY158" s="60"/>
      <c r="CZ158" s="60"/>
      <c r="DA158" s="60"/>
      <c r="DB158" s="60"/>
      <c r="DC158" s="60"/>
      <c r="DD158" s="60"/>
      <c r="DE158" s="60"/>
      <c r="DF158" s="60"/>
      <c r="DG158" s="60"/>
      <c r="DH158" s="60"/>
      <c r="DI158" s="60"/>
      <c r="DJ158" s="60"/>
      <c r="DK158" s="60"/>
      <c r="DL158" s="60"/>
      <c r="DM158" s="60"/>
      <c r="DN158" s="60"/>
      <c r="DO158" s="60"/>
      <c r="DP158" s="60"/>
      <c r="DQ158" s="60"/>
      <c r="DR158" s="60"/>
      <c r="DS158" s="60"/>
      <c r="DT158" s="60"/>
      <c r="DU158" s="60"/>
      <c r="DV158" s="60"/>
      <c r="DW158" s="60"/>
      <c r="DX158" s="60"/>
      <c r="DY158" s="60"/>
      <c r="DZ158" s="60"/>
      <c r="EA158" s="60"/>
      <c r="EB158" s="60"/>
      <c r="EC158" s="60"/>
      <c r="ED158" s="60"/>
      <c r="EE158" s="60"/>
      <c r="EF158" s="60"/>
      <c r="EG158" s="60"/>
      <c r="EH158" s="60"/>
      <c r="EI158" s="60"/>
      <c r="EJ158" s="60"/>
      <c r="EK158" s="60"/>
      <c r="EL158" s="60"/>
      <c r="EM158" s="60"/>
      <c r="EN158" s="60"/>
      <c r="EO158" s="60"/>
      <c r="EP158" s="60"/>
      <c r="EQ158" s="60"/>
      <c r="ER158" s="60"/>
      <c r="ES158" s="60"/>
      <c r="ET158" s="60"/>
      <c r="EU158" s="60"/>
      <c r="EV158" s="60"/>
      <c r="EW158" s="60"/>
      <c r="EX158" s="60"/>
      <c r="EY158" s="60"/>
      <c r="EZ158" s="60"/>
      <c r="FA158" s="60"/>
      <c r="FB158" s="60"/>
      <c r="FC158" s="60"/>
      <c r="FD158" s="60"/>
      <c r="FE158" s="60"/>
      <c r="FF158" s="60"/>
      <c r="FG158" s="60"/>
      <c r="FH158" s="60"/>
      <c r="FI158" s="60"/>
      <c r="FJ158" s="60"/>
      <c r="FK158" s="60"/>
      <c r="FL158" s="60"/>
      <c r="FM158" s="60"/>
      <c r="FN158" s="60"/>
    </row>
    <row r="159" spans="1:170" ht="15.6" x14ac:dyDescent="0.3">
      <c r="A159" s="56">
        <v>1401</v>
      </c>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60"/>
      <c r="CQ159" s="60"/>
      <c r="CR159" s="60"/>
      <c r="CS159" s="60"/>
      <c r="CT159" s="60"/>
      <c r="CU159" s="61"/>
      <c r="CV159" s="60"/>
      <c r="CW159" s="60"/>
      <c r="CX159" s="60"/>
      <c r="CY159" s="60"/>
      <c r="CZ159" s="60"/>
      <c r="DA159" s="60"/>
      <c r="DB159" s="60"/>
      <c r="DC159" s="60"/>
      <c r="DD159" s="60"/>
      <c r="DE159" s="60"/>
      <c r="DF159" s="60"/>
      <c r="DG159" s="60"/>
      <c r="DH159" s="60"/>
      <c r="DI159" s="60"/>
      <c r="DJ159" s="60"/>
      <c r="DK159" s="60"/>
      <c r="DL159" s="60"/>
      <c r="DM159" s="60"/>
      <c r="DN159" s="60"/>
      <c r="DO159" s="60"/>
      <c r="DP159" s="60"/>
      <c r="DQ159" s="60"/>
      <c r="DR159" s="60"/>
      <c r="DS159" s="60"/>
      <c r="DT159" s="60"/>
      <c r="DU159" s="60"/>
      <c r="DV159" s="60"/>
      <c r="DW159" s="60"/>
      <c r="DX159" s="60"/>
      <c r="DY159" s="60"/>
      <c r="DZ159" s="60"/>
      <c r="EA159" s="60"/>
      <c r="EB159" s="60"/>
      <c r="EC159" s="60"/>
      <c r="ED159" s="60"/>
      <c r="EE159" s="60"/>
      <c r="EF159" s="60"/>
      <c r="EG159" s="60"/>
      <c r="EH159" s="60"/>
      <c r="EI159" s="60"/>
      <c r="EJ159" s="60"/>
      <c r="EK159" s="60"/>
      <c r="EL159" s="60"/>
      <c r="EM159" s="60"/>
      <c r="EN159" s="60"/>
      <c r="EO159" s="60"/>
      <c r="EP159" s="60"/>
      <c r="EQ159" s="60"/>
      <c r="ER159" s="60"/>
      <c r="ES159" s="60"/>
      <c r="ET159" s="60"/>
      <c r="EU159" s="60"/>
      <c r="EV159" s="60"/>
      <c r="EW159" s="60"/>
      <c r="EX159" s="60"/>
      <c r="EY159" s="60"/>
      <c r="EZ159" s="60"/>
      <c r="FA159" s="60"/>
      <c r="FB159" s="60"/>
      <c r="FC159" s="60"/>
      <c r="FD159" s="60"/>
      <c r="FE159" s="60"/>
      <c r="FF159" s="60"/>
      <c r="FG159" s="60"/>
      <c r="FH159" s="60"/>
      <c r="FI159" s="60"/>
      <c r="FJ159" s="60"/>
      <c r="FK159" s="60"/>
      <c r="FL159" s="60"/>
      <c r="FM159" s="60"/>
      <c r="FN159" s="60"/>
    </row>
    <row r="160" spans="1:170" ht="15.6" x14ac:dyDescent="0.3">
      <c r="A160" s="56">
        <v>1402</v>
      </c>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1"/>
      <c r="CV160" s="60"/>
      <c r="CW160" s="60"/>
      <c r="CX160" s="60"/>
      <c r="CY160" s="60"/>
      <c r="CZ160" s="60"/>
      <c r="DA160" s="60"/>
      <c r="DB160" s="60"/>
      <c r="DC160" s="60"/>
      <c r="DD160" s="60"/>
      <c r="DE160" s="60"/>
      <c r="DF160" s="60"/>
      <c r="DG160" s="60"/>
      <c r="DH160" s="60"/>
      <c r="DI160" s="60"/>
      <c r="DJ160" s="60"/>
      <c r="DK160" s="60"/>
      <c r="DL160" s="60"/>
      <c r="DM160" s="60"/>
      <c r="DN160" s="60"/>
      <c r="DO160" s="60"/>
      <c r="DP160" s="60"/>
      <c r="DQ160" s="60"/>
      <c r="DR160" s="60"/>
      <c r="DS160" s="60"/>
      <c r="DT160" s="60"/>
      <c r="DU160" s="60"/>
      <c r="DV160" s="60"/>
      <c r="DW160" s="60"/>
      <c r="DX160" s="60"/>
      <c r="DY160" s="60"/>
      <c r="DZ160" s="60"/>
      <c r="EA160" s="60"/>
      <c r="EB160" s="60"/>
      <c r="EC160" s="60"/>
      <c r="ED160" s="60"/>
      <c r="EE160" s="60"/>
      <c r="EF160" s="60"/>
      <c r="EG160" s="60"/>
      <c r="EH160" s="60"/>
      <c r="EI160" s="60"/>
      <c r="EJ160" s="60"/>
      <c r="EK160" s="60"/>
      <c r="EL160" s="60"/>
      <c r="EM160" s="60"/>
      <c r="EN160" s="60"/>
      <c r="EO160" s="60"/>
      <c r="EP160" s="60"/>
      <c r="EQ160" s="60"/>
      <c r="ER160" s="60"/>
      <c r="ES160" s="60"/>
      <c r="ET160" s="60"/>
      <c r="EU160" s="60"/>
      <c r="EV160" s="60"/>
      <c r="EW160" s="60"/>
      <c r="EX160" s="60"/>
      <c r="EY160" s="60"/>
      <c r="EZ160" s="60"/>
      <c r="FA160" s="60"/>
      <c r="FB160" s="60"/>
      <c r="FC160" s="60"/>
      <c r="FD160" s="60"/>
      <c r="FE160" s="60"/>
      <c r="FF160" s="60"/>
      <c r="FG160" s="60"/>
      <c r="FH160" s="60"/>
      <c r="FI160" s="60"/>
      <c r="FJ160" s="60"/>
      <c r="FK160" s="60"/>
      <c r="FL160" s="60"/>
      <c r="FM160" s="60"/>
      <c r="FN160" s="60"/>
    </row>
    <row r="161" spans="1:170" ht="15.6" x14ac:dyDescent="0.3">
      <c r="A161" s="56">
        <v>1403</v>
      </c>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1"/>
      <c r="CV161" s="60"/>
      <c r="CW161" s="60"/>
      <c r="CX161" s="60"/>
      <c r="CY161" s="60"/>
      <c r="CZ161" s="60"/>
      <c r="DA161" s="60"/>
      <c r="DB161" s="60"/>
      <c r="DC161" s="60"/>
      <c r="DD161" s="60"/>
      <c r="DE161" s="60"/>
      <c r="DF161" s="60"/>
      <c r="DG161" s="60"/>
      <c r="DH161" s="60"/>
      <c r="DI161" s="60"/>
      <c r="DJ161" s="60"/>
      <c r="DK161" s="60"/>
      <c r="DL161" s="60"/>
      <c r="DM161" s="60"/>
      <c r="DN161" s="60"/>
      <c r="DO161" s="60"/>
      <c r="DP161" s="60"/>
      <c r="DQ161" s="60"/>
      <c r="DR161" s="60"/>
      <c r="DS161" s="60"/>
      <c r="DT161" s="60"/>
      <c r="DU161" s="60"/>
      <c r="DV161" s="60"/>
      <c r="DW161" s="60"/>
      <c r="DX161" s="60"/>
      <c r="DY161" s="60"/>
      <c r="DZ161" s="60"/>
      <c r="EA161" s="60"/>
      <c r="EB161" s="60"/>
      <c r="EC161" s="60"/>
      <c r="ED161" s="60"/>
      <c r="EE161" s="60"/>
      <c r="EF161" s="60"/>
      <c r="EG161" s="60"/>
      <c r="EH161" s="60"/>
      <c r="EI161" s="60"/>
      <c r="EJ161" s="60"/>
      <c r="EK161" s="60"/>
      <c r="EL161" s="60"/>
      <c r="EM161" s="60"/>
      <c r="EN161" s="60"/>
      <c r="EO161" s="60"/>
      <c r="EP161" s="60"/>
      <c r="EQ161" s="60"/>
      <c r="ER161" s="60"/>
      <c r="ES161" s="60"/>
      <c r="ET161" s="60"/>
      <c r="EU161" s="60"/>
      <c r="EV161" s="60"/>
      <c r="EW161" s="60"/>
      <c r="EX161" s="60"/>
      <c r="EY161" s="60"/>
      <c r="EZ161" s="60"/>
      <c r="FA161" s="60"/>
      <c r="FB161" s="60"/>
      <c r="FC161" s="60"/>
      <c r="FD161" s="60"/>
      <c r="FE161" s="60"/>
      <c r="FF161" s="60"/>
      <c r="FG161" s="60"/>
      <c r="FH161" s="60"/>
      <c r="FI161" s="60"/>
      <c r="FJ161" s="60"/>
      <c r="FK161" s="60"/>
      <c r="FL161" s="60"/>
      <c r="FM161" s="60"/>
      <c r="FN161" s="60"/>
    </row>
    <row r="162" spans="1:170" ht="15.6" x14ac:dyDescent="0.3">
      <c r="A162" s="56">
        <v>1404</v>
      </c>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1"/>
      <c r="CV162" s="60"/>
      <c r="CW162" s="60"/>
      <c r="CX162" s="60"/>
      <c r="CY162" s="60"/>
      <c r="CZ162" s="60"/>
      <c r="DA162" s="60"/>
      <c r="DB162" s="60"/>
      <c r="DC162" s="60"/>
      <c r="DD162" s="60"/>
      <c r="DE162" s="60"/>
      <c r="DF162" s="60"/>
      <c r="DG162" s="60"/>
      <c r="DH162" s="60"/>
      <c r="DI162" s="60"/>
      <c r="DJ162" s="60"/>
      <c r="DK162" s="60"/>
      <c r="DL162" s="60"/>
      <c r="DM162" s="60"/>
      <c r="DN162" s="60"/>
      <c r="DO162" s="60"/>
      <c r="DP162" s="60"/>
      <c r="DQ162" s="60"/>
      <c r="DR162" s="60"/>
      <c r="DS162" s="60"/>
      <c r="DT162" s="60"/>
      <c r="DU162" s="60"/>
      <c r="DV162" s="60"/>
      <c r="DW162" s="60"/>
      <c r="DX162" s="60"/>
      <c r="DY162" s="60"/>
      <c r="DZ162" s="60"/>
      <c r="EA162" s="60"/>
      <c r="EB162" s="60"/>
      <c r="EC162" s="60"/>
      <c r="ED162" s="60"/>
      <c r="EE162" s="60"/>
      <c r="EF162" s="60"/>
      <c r="EG162" s="60"/>
      <c r="EH162" s="60"/>
      <c r="EI162" s="60"/>
      <c r="EJ162" s="60"/>
      <c r="EK162" s="60"/>
      <c r="EL162" s="60"/>
      <c r="EM162" s="60"/>
      <c r="EN162" s="60"/>
      <c r="EO162" s="60"/>
      <c r="EP162" s="60"/>
      <c r="EQ162" s="60"/>
      <c r="ER162" s="60"/>
      <c r="ES162" s="60"/>
      <c r="ET162" s="60"/>
      <c r="EU162" s="60"/>
      <c r="EV162" s="60"/>
      <c r="EW162" s="60"/>
      <c r="EX162" s="60"/>
      <c r="EY162" s="60"/>
      <c r="EZ162" s="60"/>
      <c r="FA162" s="60"/>
      <c r="FB162" s="60"/>
      <c r="FC162" s="60"/>
      <c r="FD162" s="60"/>
      <c r="FE162" s="60"/>
      <c r="FF162" s="60"/>
      <c r="FG162" s="60"/>
      <c r="FH162" s="60"/>
      <c r="FI162" s="60"/>
      <c r="FJ162" s="60"/>
      <c r="FK162" s="60"/>
      <c r="FL162" s="60"/>
      <c r="FM162" s="60"/>
      <c r="FN162" s="60"/>
    </row>
    <row r="163" spans="1:170" ht="15.6" x14ac:dyDescent="0.3">
      <c r="A163" s="56">
        <v>1405</v>
      </c>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1"/>
      <c r="CV163" s="60"/>
      <c r="CW163" s="60"/>
      <c r="CX163" s="60"/>
      <c r="CY163" s="60"/>
      <c r="CZ163" s="60"/>
      <c r="DA163" s="60"/>
      <c r="DB163" s="60"/>
      <c r="DC163" s="60"/>
      <c r="DD163" s="60"/>
      <c r="DE163" s="60"/>
      <c r="DF163" s="60"/>
      <c r="DG163" s="60"/>
      <c r="DH163" s="60"/>
      <c r="DI163" s="60"/>
      <c r="DJ163" s="60"/>
      <c r="DK163" s="60"/>
      <c r="DL163" s="60"/>
      <c r="DM163" s="60"/>
      <c r="DN163" s="60"/>
      <c r="DO163" s="60"/>
      <c r="DP163" s="60"/>
      <c r="DQ163" s="60"/>
      <c r="DR163" s="60"/>
      <c r="DS163" s="60"/>
      <c r="DT163" s="60"/>
      <c r="DU163" s="60"/>
      <c r="DV163" s="60"/>
      <c r="DW163" s="60"/>
      <c r="DX163" s="60"/>
      <c r="DY163" s="60"/>
      <c r="DZ163" s="60"/>
      <c r="EA163" s="60"/>
      <c r="EB163" s="60"/>
      <c r="EC163" s="60"/>
      <c r="ED163" s="60"/>
      <c r="EE163" s="60"/>
      <c r="EF163" s="60"/>
      <c r="EG163" s="60"/>
      <c r="EH163" s="60"/>
      <c r="EI163" s="60"/>
      <c r="EJ163" s="60"/>
      <c r="EK163" s="60"/>
      <c r="EL163" s="60"/>
      <c r="EM163" s="60"/>
      <c r="EN163" s="60"/>
      <c r="EO163" s="60"/>
      <c r="EP163" s="60"/>
      <c r="EQ163" s="60"/>
      <c r="ER163" s="60"/>
      <c r="ES163" s="60"/>
      <c r="ET163" s="60"/>
      <c r="EU163" s="60"/>
      <c r="EV163" s="60"/>
      <c r="EW163" s="60"/>
      <c r="EX163" s="60"/>
      <c r="EY163" s="60"/>
      <c r="EZ163" s="60"/>
      <c r="FA163" s="60"/>
      <c r="FB163" s="60"/>
      <c r="FC163" s="60"/>
      <c r="FD163" s="60"/>
      <c r="FE163" s="60"/>
      <c r="FF163" s="60"/>
      <c r="FG163" s="60"/>
      <c r="FH163" s="60"/>
      <c r="FI163" s="60"/>
      <c r="FJ163" s="60"/>
      <c r="FK163" s="60"/>
      <c r="FL163" s="60"/>
      <c r="FM163" s="60"/>
      <c r="FN163" s="60"/>
    </row>
    <row r="164" spans="1:170" ht="15.6" x14ac:dyDescent="0.3">
      <c r="A164" s="56">
        <v>1406</v>
      </c>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1"/>
      <c r="CV164" s="60"/>
      <c r="CW164" s="60"/>
      <c r="CX164" s="60"/>
      <c r="CY164" s="60"/>
      <c r="CZ164" s="60"/>
      <c r="DA164" s="60"/>
      <c r="DB164" s="60"/>
      <c r="DC164" s="60"/>
      <c r="DD164" s="60"/>
      <c r="DE164" s="60"/>
      <c r="DF164" s="60"/>
      <c r="DG164" s="60"/>
      <c r="DH164" s="60"/>
      <c r="DI164" s="60"/>
      <c r="DJ164" s="60"/>
      <c r="DK164" s="60"/>
      <c r="DL164" s="60"/>
      <c r="DM164" s="60"/>
      <c r="DN164" s="60"/>
      <c r="DO164" s="60"/>
      <c r="DP164" s="60"/>
      <c r="DQ164" s="60"/>
      <c r="DR164" s="60"/>
      <c r="DS164" s="60"/>
      <c r="DT164" s="60"/>
      <c r="DU164" s="60"/>
      <c r="DV164" s="60"/>
      <c r="DW164" s="60"/>
      <c r="DX164" s="60"/>
      <c r="DY164" s="60"/>
      <c r="DZ164" s="60"/>
      <c r="EA164" s="60"/>
      <c r="EB164" s="60"/>
      <c r="EC164" s="60"/>
      <c r="ED164" s="60"/>
      <c r="EE164" s="60"/>
      <c r="EF164" s="60"/>
      <c r="EG164" s="60"/>
      <c r="EH164" s="60"/>
      <c r="EI164" s="60"/>
      <c r="EJ164" s="60"/>
      <c r="EK164" s="60"/>
      <c r="EL164" s="60"/>
      <c r="EM164" s="60"/>
      <c r="EN164" s="60"/>
      <c r="EO164" s="60"/>
      <c r="EP164" s="60"/>
      <c r="EQ164" s="60"/>
      <c r="ER164" s="60"/>
      <c r="ES164" s="60"/>
      <c r="ET164" s="60"/>
      <c r="EU164" s="60"/>
      <c r="EV164" s="60"/>
      <c r="EW164" s="60"/>
      <c r="EX164" s="60"/>
      <c r="EY164" s="60"/>
      <c r="EZ164" s="60"/>
      <c r="FA164" s="60"/>
      <c r="FB164" s="60"/>
      <c r="FC164" s="60"/>
      <c r="FD164" s="60"/>
      <c r="FE164" s="60"/>
      <c r="FF164" s="60"/>
      <c r="FG164" s="60"/>
      <c r="FH164" s="60"/>
      <c r="FI164" s="60"/>
      <c r="FJ164" s="60"/>
      <c r="FK164" s="60"/>
      <c r="FL164" s="60"/>
      <c r="FM164" s="60"/>
      <c r="FN164" s="60"/>
    </row>
    <row r="165" spans="1:170" ht="15.6" x14ac:dyDescent="0.3">
      <c r="A165" s="56">
        <v>1407</v>
      </c>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1"/>
      <c r="CV165" s="60"/>
      <c r="CW165" s="60"/>
      <c r="CX165" s="60"/>
      <c r="CY165" s="60"/>
      <c r="CZ165" s="60"/>
      <c r="DA165" s="60"/>
      <c r="DB165" s="60"/>
      <c r="DC165" s="60"/>
      <c r="DD165" s="60"/>
      <c r="DE165" s="60"/>
      <c r="DF165" s="60"/>
      <c r="DG165" s="60"/>
      <c r="DH165" s="60"/>
      <c r="DI165" s="60"/>
      <c r="DJ165" s="60"/>
      <c r="DK165" s="60"/>
      <c r="DL165" s="60"/>
      <c r="DM165" s="60"/>
      <c r="DN165" s="60"/>
      <c r="DO165" s="60"/>
      <c r="DP165" s="60"/>
      <c r="DQ165" s="60"/>
      <c r="DR165" s="60"/>
      <c r="DS165" s="60"/>
      <c r="DT165" s="60"/>
      <c r="DU165" s="60"/>
      <c r="DV165" s="60"/>
      <c r="DW165" s="60"/>
      <c r="DX165" s="60"/>
      <c r="DY165" s="60"/>
      <c r="DZ165" s="60"/>
      <c r="EA165" s="60"/>
      <c r="EB165" s="60"/>
      <c r="EC165" s="60"/>
      <c r="ED165" s="60"/>
      <c r="EE165" s="60"/>
      <c r="EF165" s="60"/>
      <c r="EG165" s="60"/>
      <c r="EH165" s="60"/>
      <c r="EI165" s="60"/>
      <c r="EJ165" s="60"/>
      <c r="EK165" s="60"/>
      <c r="EL165" s="60"/>
      <c r="EM165" s="60"/>
      <c r="EN165" s="60"/>
      <c r="EO165" s="60"/>
      <c r="EP165" s="60"/>
      <c r="EQ165" s="60"/>
      <c r="ER165" s="60"/>
      <c r="ES165" s="60"/>
      <c r="ET165" s="60"/>
      <c r="EU165" s="60"/>
      <c r="EV165" s="60"/>
      <c r="EW165" s="60"/>
      <c r="EX165" s="60"/>
      <c r="EY165" s="60"/>
      <c r="EZ165" s="60"/>
      <c r="FA165" s="60"/>
      <c r="FB165" s="60"/>
      <c r="FC165" s="60"/>
      <c r="FD165" s="60"/>
      <c r="FE165" s="60"/>
      <c r="FF165" s="60"/>
      <c r="FG165" s="60"/>
      <c r="FH165" s="60"/>
      <c r="FI165" s="60"/>
      <c r="FJ165" s="60"/>
      <c r="FK165" s="60"/>
      <c r="FL165" s="60"/>
      <c r="FM165" s="60"/>
      <c r="FN165" s="60"/>
    </row>
    <row r="166" spans="1:170" ht="15.6" x14ac:dyDescent="0.3">
      <c r="A166" s="56">
        <v>1408</v>
      </c>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1"/>
      <c r="CV166" s="60"/>
      <c r="CW166" s="60"/>
      <c r="CX166" s="60"/>
      <c r="CY166" s="60"/>
      <c r="CZ166" s="60"/>
      <c r="DA166" s="60"/>
      <c r="DB166" s="60"/>
      <c r="DC166" s="60"/>
      <c r="DD166" s="60"/>
      <c r="DE166" s="60"/>
      <c r="DF166" s="60"/>
      <c r="DG166" s="60"/>
      <c r="DH166" s="60"/>
      <c r="DI166" s="60"/>
      <c r="DJ166" s="60"/>
      <c r="DK166" s="60"/>
      <c r="DL166" s="60"/>
      <c r="DM166" s="60"/>
      <c r="DN166" s="60"/>
      <c r="DO166" s="60"/>
      <c r="DP166" s="60"/>
      <c r="DQ166" s="60"/>
      <c r="DR166" s="60"/>
      <c r="DS166" s="60"/>
      <c r="DT166" s="60"/>
      <c r="DU166" s="60"/>
      <c r="DV166" s="60"/>
      <c r="DW166" s="60"/>
      <c r="DX166" s="60"/>
      <c r="DY166" s="60"/>
      <c r="DZ166" s="60"/>
      <c r="EA166" s="60"/>
      <c r="EB166" s="60"/>
      <c r="EC166" s="60"/>
      <c r="ED166" s="60"/>
      <c r="EE166" s="60"/>
      <c r="EF166" s="60"/>
      <c r="EG166" s="60"/>
      <c r="EH166" s="60"/>
      <c r="EI166" s="60"/>
      <c r="EJ166" s="60"/>
      <c r="EK166" s="60"/>
      <c r="EL166" s="60"/>
      <c r="EM166" s="60"/>
      <c r="EN166" s="60"/>
      <c r="EO166" s="60"/>
      <c r="EP166" s="60"/>
      <c r="EQ166" s="60"/>
      <c r="ER166" s="60"/>
      <c r="ES166" s="60"/>
      <c r="ET166" s="60"/>
      <c r="EU166" s="60"/>
      <c r="EV166" s="60"/>
      <c r="EW166" s="60"/>
      <c r="EX166" s="60"/>
      <c r="EY166" s="60"/>
      <c r="EZ166" s="60"/>
      <c r="FA166" s="60"/>
      <c r="FB166" s="60"/>
      <c r="FC166" s="60"/>
      <c r="FD166" s="60"/>
      <c r="FE166" s="60"/>
      <c r="FF166" s="60"/>
      <c r="FG166" s="60"/>
      <c r="FH166" s="60"/>
      <c r="FI166" s="60"/>
      <c r="FJ166" s="60"/>
      <c r="FK166" s="60"/>
      <c r="FL166" s="60"/>
      <c r="FM166" s="60"/>
      <c r="FN166" s="60"/>
    </row>
    <row r="167" spans="1:170" ht="15.6" x14ac:dyDescent="0.3">
      <c r="A167" s="56">
        <v>1409</v>
      </c>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1"/>
      <c r="CV167" s="60"/>
      <c r="CW167" s="60"/>
      <c r="CX167" s="60"/>
      <c r="CY167" s="60"/>
      <c r="CZ167" s="60"/>
      <c r="DA167" s="60"/>
      <c r="DB167" s="60"/>
      <c r="DC167" s="60"/>
      <c r="DD167" s="60"/>
      <c r="DE167" s="60"/>
      <c r="DF167" s="60"/>
      <c r="DG167" s="60"/>
      <c r="DH167" s="60"/>
      <c r="DI167" s="60"/>
      <c r="DJ167" s="60"/>
      <c r="DK167" s="60"/>
      <c r="DL167" s="60"/>
      <c r="DM167" s="60"/>
      <c r="DN167" s="60"/>
      <c r="DO167" s="60"/>
      <c r="DP167" s="60"/>
      <c r="DQ167" s="60"/>
      <c r="DR167" s="60"/>
      <c r="DS167" s="60"/>
      <c r="DT167" s="60"/>
      <c r="DU167" s="60"/>
      <c r="DV167" s="60"/>
      <c r="DW167" s="60"/>
      <c r="DX167" s="60"/>
      <c r="DY167" s="60"/>
      <c r="DZ167" s="60"/>
      <c r="EA167" s="60"/>
      <c r="EB167" s="60"/>
      <c r="EC167" s="60"/>
      <c r="ED167" s="60"/>
      <c r="EE167" s="60"/>
      <c r="EF167" s="60"/>
      <c r="EG167" s="60"/>
      <c r="EH167" s="60"/>
      <c r="EI167" s="60"/>
      <c r="EJ167" s="60"/>
      <c r="EK167" s="60"/>
      <c r="EL167" s="60"/>
      <c r="EM167" s="60"/>
      <c r="EN167" s="60"/>
      <c r="EO167" s="60"/>
      <c r="EP167" s="60"/>
      <c r="EQ167" s="60"/>
      <c r="ER167" s="60"/>
      <c r="ES167" s="60"/>
      <c r="ET167" s="60"/>
      <c r="EU167" s="60"/>
      <c r="EV167" s="60"/>
      <c r="EW167" s="60"/>
      <c r="EX167" s="60"/>
      <c r="EY167" s="60"/>
      <c r="EZ167" s="60"/>
      <c r="FA167" s="60"/>
      <c r="FB167" s="60"/>
      <c r="FC167" s="60"/>
      <c r="FD167" s="60"/>
      <c r="FE167" s="60"/>
      <c r="FF167" s="60"/>
      <c r="FG167" s="60"/>
      <c r="FH167" s="60"/>
      <c r="FI167" s="60"/>
      <c r="FJ167" s="60"/>
      <c r="FK167" s="60"/>
      <c r="FL167" s="60"/>
      <c r="FM167" s="60"/>
      <c r="FN167" s="60"/>
    </row>
    <row r="168" spans="1:170" ht="15.6" x14ac:dyDescent="0.3">
      <c r="A168" s="56">
        <v>1410</v>
      </c>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1"/>
      <c r="CV168" s="60"/>
      <c r="CW168" s="60"/>
      <c r="CX168" s="60"/>
      <c r="CY168" s="60"/>
      <c r="CZ168" s="60"/>
      <c r="DA168" s="60"/>
      <c r="DB168" s="60"/>
      <c r="DC168" s="60"/>
      <c r="DD168" s="60"/>
      <c r="DE168" s="60"/>
      <c r="DF168" s="60"/>
      <c r="DG168" s="60"/>
      <c r="DH168" s="60"/>
      <c r="DI168" s="60"/>
      <c r="DJ168" s="60"/>
      <c r="DK168" s="60"/>
      <c r="DL168" s="60"/>
      <c r="DM168" s="60"/>
      <c r="DN168" s="60"/>
      <c r="DO168" s="60"/>
      <c r="DP168" s="60"/>
      <c r="DQ168" s="60"/>
      <c r="DR168" s="60"/>
      <c r="DS168" s="60"/>
      <c r="DT168" s="60"/>
      <c r="DU168" s="60"/>
      <c r="DV168" s="60"/>
      <c r="DW168" s="60"/>
      <c r="DX168" s="60"/>
      <c r="DY168" s="60"/>
      <c r="DZ168" s="60"/>
      <c r="EA168" s="60"/>
      <c r="EB168" s="60"/>
      <c r="EC168" s="60"/>
      <c r="ED168" s="60"/>
      <c r="EE168" s="60"/>
      <c r="EF168" s="60"/>
      <c r="EG168" s="60"/>
      <c r="EH168" s="60"/>
      <c r="EI168" s="60"/>
      <c r="EJ168" s="60"/>
      <c r="EK168" s="60"/>
      <c r="EL168" s="60"/>
      <c r="EM168" s="60"/>
      <c r="EN168" s="60"/>
      <c r="EO168" s="60"/>
      <c r="EP168" s="60"/>
      <c r="EQ168" s="60"/>
      <c r="ER168" s="60"/>
      <c r="ES168" s="60"/>
      <c r="ET168" s="60"/>
      <c r="EU168" s="60"/>
      <c r="EV168" s="60"/>
      <c r="EW168" s="60"/>
      <c r="EX168" s="60"/>
      <c r="EY168" s="60"/>
      <c r="EZ168" s="60"/>
      <c r="FA168" s="60"/>
      <c r="FB168" s="60"/>
      <c r="FC168" s="60"/>
      <c r="FD168" s="60"/>
      <c r="FE168" s="60"/>
      <c r="FF168" s="60"/>
      <c r="FG168" s="60"/>
      <c r="FH168" s="60"/>
      <c r="FI168" s="60"/>
      <c r="FJ168" s="60"/>
      <c r="FK168" s="60"/>
      <c r="FL168" s="60"/>
      <c r="FM168" s="60"/>
      <c r="FN168" s="60"/>
    </row>
    <row r="169" spans="1:170" ht="15.6" x14ac:dyDescent="0.3">
      <c r="A169" s="56">
        <v>1411</v>
      </c>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1"/>
      <c r="CV169" s="60"/>
      <c r="CW169" s="60"/>
      <c r="CX169" s="60"/>
      <c r="CY169" s="60"/>
      <c r="CZ169" s="60"/>
      <c r="DA169" s="60"/>
      <c r="DB169" s="60"/>
      <c r="DC169" s="60"/>
      <c r="DD169" s="60"/>
      <c r="DE169" s="60"/>
      <c r="DF169" s="60"/>
      <c r="DG169" s="60"/>
      <c r="DH169" s="60"/>
      <c r="DI169" s="60"/>
      <c r="DJ169" s="60"/>
      <c r="DK169" s="60"/>
      <c r="DL169" s="60"/>
      <c r="DM169" s="60"/>
      <c r="DN169" s="60"/>
      <c r="DO169" s="60"/>
      <c r="DP169" s="60"/>
      <c r="DQ169" s="60"/>
      <c r="DR169" s="60"/>
      <c r="DS169" s="60"/>
      <c r="DT169" s="60"/>
      <c r="DU169" s="60"/>
      <c r="DV169" s="60"/>
      <c r="DW169" s="60"/>
      <c r="DX169" s="60"/>
      <c r="DY169" s="60"/>
      <c r="DZ169" s="60"/>
      <c r="EA169" s="60"/>
      <c r="EB169" s="60"/>
      <c r="EC169" s="60"/>
      <c r="ED169" s="60"/>
      <c r="EE169" s="60"/>
      <c r="EF169" s="60"/>
      <c r="EG169" s="60"/>
      <c r="EH169" s="60"/>
      <c r="EI169" s="60"/>
      <c r="EJ169" s="60"/>
      <c r="EK169" s="60"/>
      <c r="EL169" s="60"/>
      <c r="EM169" s="60"/>
      <c r="EN169" s="60"/>
      <c r="EO169" s="60"/>
      <c r="EP169" s="60"/>
      <c r="EQ169" s="60"/>
      <c r="ER169" s="60"/>
      <c r="ES169" s="60"/>
      <c r="ET169" s="60"/>
      <c r="EU169" s="60"/>
      <c r="EV169" s="60"/>
      <c r="EW169" s="60"/>
      <c r="EX169" s="60"/>
      <c r="EY169" s="60"/>
      <c r="EZ169" s="60"/>
      <c r="FA169" s="60"/>
      <c r="FB169" s="60"/>
      <c r="FC169" s="60"/>
      <c r="FD169" s="60"/>
      <c r="FE169" s="60"/>
      <c r="FF169" s="60"/>
      <c r="FG169" s="60"/>
      <c r="FH169" s="60"/>
      <c r="FI169" s="60"/>
      <c r="FJ169" s="60"/>
      <c r="FK169" s="60"/>
      <c r="FL169" s="60"/>
      <c r="FM169" s="60"/>
      <c r="FN169" s="60"/>
    </row>
    <row r="170" spans="1:170" ht="15.6" x14ac:dyDescent="0.3">
      <c r="A170" s="56">
        <v>1412</v>
      </c>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1"/>
      <c r="CV170" s="60"/>
      <c r="CW170" s="60"/>
      <c r="CX170" s="60"/>
      <c r="CY170" s="60"/>
      <c r="CZ170" s="60"/>
      <c r="DA170" s="60"/>
      <c r="DB170" s="60"/>
      <c r="DC170" s="60"/>
      <c r="DD170" s="60"/>
      <c r="DE170" s="60"/>
      <c r="DF170" s="60"/>
      <c r="DG170" s="60"/>
      <c r="DH170" s="60"/>
      <c r="DI170" s="60"/>
      <c r="DJ170" s="60"/>
      <c r="DK170" s="60"/>
      <c r="DL170" s="60"/>
      <c r="DM170" s="60"/>
      <c r="DN170" s="60"/>
      <c r="DO170" s="60"/>
      <c r="DP170" s="60"/>
      <c r="DQ170" s="60"/>
      <c r="DR170" s="60"/>
      <c r="DS170" s="60"/>
      <c r="DT170" s="60"/>
      <c r="DU170" s="60"/>
      <c r="DV170" s="60"/>
      <c r="DW170" s="60"/>
      <c r="DX170" s="60"/>
      <c r="DY170" s="60"/>
      <c r="DZ170" s="60"/>
      <c r="EA170" s="60"/>
      <c r="EB170" s="60"/>
      <c r="EC170" s="60"/>
      <c r="ED170" s="60"/>
      <c r="EE170" s="60"/>
      <c r="EF170" s="60"/>
      <c r="EG170" s="60"/>
      <c r="EH170" s="60"/>
      <c r="EI170" s="60"/>
      <c r="EJ170" s="60"/>
      <c r="EK170" s="60"/>
      <c r="EL170" s="60"/>
      <c r="EM170" s="60"/>
      <c r="EN170" s="60"/>
      <c r="EO170" s="60"/>
      <c r="EP170" s="60"/>
      <c r="EQ170" s="60"/>
      <c r="ER170" s="60"/>
      <c r="ES170" s="60"/>
      <c r="ET170" s="60"/>
      <c r="EU170" s="60"/>
      <c r="EV170" s="60"/>
      <c r="EW170" s="60"/>
      <c r="EX170" s="60"/>
      <c r="EY170" s="60"/>
      <c r="EZ170" s="60"/>
      <c r="FA170" s="60"/>
      <c r="FB170" s="60"/>
      <c r="FC170" s="60"/>
      <c r="FD170" s="60"/>
      <c r="FE170" s="60"/>
      <c r="FF170" s="60"/>
      <c r="FG170" s="60"/>
      <c r="FH170" s="60"/>
      <c r="FI170" s="60"/>
      <c r="FJ170" s="60"/>
      <c r="FK170" s="60"/>
      <c r="FL170" s="60"/>
      <c r="FM170" s="60"/>
      <c r="FN170" s="60"/>
    </row>
    <row r="171" spans="1:170" ht="15.6" x14ac:dyDescent="0.3">
      <c r="A171" s="56">
        <v>1413</v>
      </c>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1"/>
      <c r="CV171" s="60"/>
      <c r="CW171" s="60"/>
      <c r="CX171" s="60"/>
      <c r="CY171" s="60"/>
      <c r="CZ171" s="60"/>
      <c r="DA171" s="60"/>
      <c r="DB171" s="60"/>
      <c r="DC171" s="60"/>
      <c r="DD171" s="60"/>
      <c r="DE171" s="60"/>
      <c r="DF171" s="60"/>
      <c r="DG171" s="60"/>
      <c r="DH171" s="60"/>
      <c r="DI171" s="60"/>
      <c r="DJ171" s="60"/>
      <c r="DK171" s="60"/>
      <c r="DL171" s="60"/>
      <c r="DM171" s="60"/>
      <c r="DN171" s="60"/>
      <c r="DO171" s="60"/>
      <c r="DP171" s="60"/>
      <c r="DQ171" s="60"/>
      <c r="DR171" s="60"/>
      <c r="DS171" s="60"/>
      <c r="DT171" s="60"/>
      <c r="DU171" s="60"/>
      <c r="DV171" s="60"/>
      <c r="DW171" s="60"/>
      <c r="DX171" s="60"/>
      <c r="DY171" s="60"/>
      <c r="DZ171" s="60"/>
      <c r="EA171" s="60"/>
      <c r="EB171" s="60"/>
      <c r="EC171" s="60"/>
      <c r="ED171" s="60"/>
      <c r="EE171" s="60"/>
      <c r="EF171" s="60"/>
      <c r="EG171" s="60"/>
      <c r="EH171" s="60"/>
      <c r="EI171" s="60"/>
      <c r="EJ171" s="60"/>
      <c r="EK171" s="60"/>
      <c r="EL171" s="60"/>
      <c r="EM171" s="60"/>
      <c r="EN171" s="60"/>
      <c r="EO171" s="60"/>
      <c r="EP171" s="60"/>
      <c r="EQ171" s="60"/>
      <c r="ER171" s="60"/>
      <c r="ES171" s="60"/>
      <c r="ET171" s="60"/>
      <c r="EU171" s="60"/>
      <c r="EV171" s="60"/>
      <c r="EW171" s="60"/>
      <c r="EX171" s="60"/>
      <c r="EY171" s="60"/>
      <c r="EZ171" s="60"/>
      <c r="FA171" s="60"/>
      <c r="FB171" s="60"/>
      <c r="FC171" s="60"/>
      <c r="FD171" s="60"/>
      <c r="FE171" s="60"/>
      <c r="FF171" s="60"/>
      <c r="FG171" s="60"/>
      <c r="FH171" s="60"/>
      <c r="FI171" s="60"/>
      <c r="FJ171" s="60"/>
      <c r="FK171" s="60"/>
      <c r="FL171" s="60"/>
      <c r="FM171" s="60"/>
      <c r="FN171" s="60"/>
    </row>
    <row r="172" spans="1:170" ht="15.6" x14ac:dyDescent="0.3">
      <c r="A172" s="56">
        <v>1414</v>
      </c>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1"/>
      <c r="CV172" s="60"/>
      <c r="CW172" s="60"/>
      <c r="CX172" s="60"/>
      <c r="CY172" s="60"/>
      <c r="CZ172" s="60"/>
      <c r="DA172" s="60"/>
      <c r="DB172" s="60"/>
      <c r="DC172" s="60"/>
      <c r="DD172" s="60"/>
      <c r="DE172" s="60"/>
      <c r="DF172" s="60"/>
      <c r="DG172" s="60"/>
      <c r="DH172" s="60"/>
      <c r="DI172" s="60"/>
      <c r="DJ172" s="60"/>
      <c r="DK172" s="60"/>
      <c r="DL172" s="60"/>
      <c r="DM172" s="60"/>
      <c r="DN172" s="60"/>
      <c r="DO172" s="60"/>
      <c r="DP172" s="60"/>
      <c r="DQ172" s="60"/>
      <c r="DR172" s="60"/>
      <c r="DS172" s="60"/>
      <c r="DT172" s="60"/>
      <c r="DU172" s="60"/>
      <c r="DV172" s="60"/>
      <c r="DW172" s="60"/>
      <c r="DX172" s="60"/>
      <c r="DY172" s="60"/>
      <c r="DZ172" s="60"/>
      <c r="EA172" s="60"/>
      <c r="EB172" s="60"/>
      <c r="EC172" s="60"/>
      <c r="ED172" s="60"/>
      <c r="EE172" s="60"/>
      <c r="EF172" s="60"/>
      <c r="EG172" s="60"/>
      <c r="EH172" s="60"/>
      <c r="EI172" s="60"/>
      <c r="EJ172" s="60"/>
      <c r="EK172" s="60"/>
      <c r="EL172" s="60"/>
      <c r="EM172" s="60"/>
      <c r="EN172" s="60"/>
      <c r="EO172" s="60"/>
      <c r="EP172" s="60"/>
      <c r="EQ172" s="60"/>
      <c r="ER172" s="60"/>
      <c r="ES172" s="60"/>
      <c r="ET172" s="60"/>
      <c r="EU172" s="60"/>
      <c r="EV172" s="60"/>
      <c r="EW172" s="60"/>
      <c r="EX172" s="60"/>
      <c r="EY172" s="60"/>
      <c r="EZ172" s="60"/>
      <c r="FA172" s="60"/>
      <c r="FB172" s="60"/>
      <c r="FC172" s="60"/>
      <c r="FD172" s="60"/>
      <c r="FE172" s="60"/>
      <c r="FF172" s="60"/>
      <c r="FG172" s="60"/>
      <c r="FH172" s="60"/>
      <c r="FI172" s="60"/>
      <c r="FJ172" s="60"/>
      <c r="FK172" s="60"/>
      <c r="FL172" s="60"/>
      <c r="FM172" s="60"/>
      <c r="FN172" s="60"/>
    </row>
    <row r="173" spans="1:170" ht="15.6" x14ac:dyDescent="0.3">
      <c r="A173" s="56">
        <v>1415</v>
      </c>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1"/>
      <c r="CV173" s="60"/>
      <c r="CW173" s="60"/>
      <c r="CX173" s="60"/>
      <c r="CY173" s="60"/>
      <c r="CZ173" s="60"/>
      <c r="DA173" s="60"/>
      <c r="DB173" s="60"/>
      <c r="DC173" s="60"/>
      <c r="DD173" s="60"/>
      <c r="DE173" s="60"/>
      <c r="DF173" s="60"/>
      <c r="DG173" s="60"/>
      <c r="DH173" s="60"/>
      <c r="DI173" s="60"/>
      <c r="DJ173" s="60"/>
      <c r="DK173" s="60"/>
      <c r="DL173" s="60"/>
      <c r="DM173" s="60"/>
      <c r="DN173" s="60"/>
      <c r="DO173" s="60"/>
      <c r="DP173" s="60"/>
      <c r="DQ173" s="60"/>
      <c r="DR173" s="60"/>
      <c r="DS173" s="60"/>
      <c r="DT173" s="60"/>
      <c r="DU173" s="60"/>
      <c r="DV173" s="60"/>
      <c r="DW173" s="60"/>
      <c r="DX173" s="60"/>
      <c r="DY173" s="60"/>
      <c r="DZ173" s="60"/>
      <c r="EA173" s="60"/>
      <c r="EB173" s="60"/>
      <c r="EC173" s="60"/>
      <c r="ED173" s="60"/>
      <c r="EE173" s="60"/>
      <c r="EF173" s="60"/>
      <c r="EG173" s="60"/>
      <c r="EH173" s="60"/>
      <c r="EI173" s="60"/>
      <c r="EJ173" s="60"/>
      <c r="EK173" s="60"/>
      <c r="EL173" s="60"/>
      <c r="EM173" s="60"/>
      <c r="EN173" s="60"/>
      <c r="EO173" s="60"/>
      <c r="EP173" s="60"/>
      <c r="EQ173" s="60"/>
      <c r="ER173" s="60"/>
      <c r="ES173" s="60"/>
      <c r="ET173" s="60"/>
      <c r="EU173" s="60"/>
      <c r="EV173" s="60"/>
      <c r="EW173" s="60"/>
      <c r="EX173" s="60"/>
      <c r="EY173" s="60"/>
      <c r="EZ173" s="60"/>
      <c r="FA173" s="60"/>
      <c r="FB173" s="60"/>
      <c r="FC173" s="60"/>
      <c r="FD173" s="60"/>
      <c r="FE173" s="60"/>
      <c r="FF173" s="60"/>
      <c r="FG173" s="60"/>
      <c r="FH173" s="60"/>
      <c r="FI173" s="60"/>
      <c r="FJ173" s="60"/>
      <c r="FK173" s="60"/>
      <c r="FL173" s="60"/>
      <c r="FM173" s="60"/>
      <c r="FN173" s="60"/>
    </row>
    <row r="174" spans="1:170" ht="15.6" x14ac:dyDescent="0.3">
      <c r="A174" s="56">
        <v>1416</v>
      </c>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1"/>
      <c r="CV174" s="60"/>
      <c r="CW174" s="60"/>
      <c r="CX174" s="60"/>
      <c r="CY174" s="60"/>
      <c r="CZ174" s="60"/>
      <c r="DA174" s="60"/>
      <c r="DB174" s="60"/>
      <c r="DC174" s="60"/>
      <c r="DD174" s="60"/>
      <c r="DE174" s="60"/>
      <c r="DF174" s="60"/>
      <c r="DG174" s="60"/>
      <c r="DH174" s="60"/>
      <c r="DI174" s="60"/>
      <c r="DJ174" s="60"/>
      <c r="DK174" s="60"/>
      <c r="DL174" s="60"/>
      <c r="DM174" s="60"/>
      <c r="DN174" s="60"/>
      <c r="DO174" s="60"/>
      <c r="DP174" s="60"/>
      <c r="DQ174" s="60"/>
      <c r="DR174" s="60"/>
      <c r="DS174" s="60"/>
      <c r="DT174" s="60"/>
      <c r="DU174" s="60"/>
      <c r="DV174" s="60"/>
      <c r="DW174" s="60"/>
      <c r="DX174" s="60"/>
      <c r="DY174" s="60"/>
      <c r="DZ174" s="60"/>
      <c r="EA174" s="60"/>
      <c r="EB174" s="60"/>
      <c r="EC174" s="60"/>
      <c r="ED174" s="60"/>
      <c r="EE174" s="60"/>
      <c r="EF174" s="60"/>
      <c r="EG174" s="60"/>
      <c r="EH174" s="60"/>
      <c r="EI174" s="60"/>
      <c r="EJ174" s="60"/>
      <c r="EK174" s="60"/>
      <c r="EL174" s="60"/>
      <c r="EM174" s="60"/>
      <c r="EN174" s="60"/>
      <c r="EO174" s="60"/>
      <c r="EP174" s="60"/>
      <c r="EQ174" s="60"/>
      <c r="ER174" s="60"/>
      <c r="ES174" s="60"/>
      <c r="ET174" s="60"/>
      <c r="EU174" s="60"/>
      <c r="EV174" s="60"/>
      <c r="EW174" s="60"/>
      <c r="EX174" s="60"/>
      <c r="EY174" s="60"/>
      <c r="EZ174" s="60"/>
      <c r="FA174" s="60"/>
      <c r="FB174" s="60"/>
      <c r="FC174" s="60"/>
      <c r="FD174" s="60"/>
      <c r="FE174" s="60"/>
      <c r="FF174" s="60"/>
      <c r="FG174" s="60"/>
      <c r="FH174" s="60"/>
      <c r="FI174" s="60"/>
      <c r="FJ174" s="60"/>
      <c r="FK174" s="60"/>
      <c r="FL174" s="60"/>
      <c r="FM174" s="60"/>
      <c r="FN174" s="60"/>
    </row>
    <row r="175" spans="1:170" ht="15.6" x14ac:dyDescent="0.3">
      <c r="A175" s="56">
        <v>1417</v>
      </c>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60"/>
      <c r="CB175" s="60"/>
      <c r="CC175" s="60"/>
      <c r="CD175" s="60"/>
      <c r="CE175" s="60"/>
      <c r="CF175" s="60"/>
      <c r="CG175" s="60"/>
      <c r="CH175" s="60"/>
      <c r="CI175" s="60"/>
      <c r="CJ175" s="60"/>
      <c r="CK175" s="60"/>
      <c r="CL175" s="60"/>
      <c r="CM175" s="60"/>
      <c r="CN175" s="60"/>
      <c r="CO175" s="60"/>
      <c r="CP175" s="60"/>
      <c r="CQ175" s="60"/>
      <c r="CR175" s="60"/>
      <c r="CS175" s="60"/>
      <c r="CT175" s="60"/>
      <c r="CU175" s="61"/>
      <c r="CV175" s="60"/>
      <c r="CW175" s="60"/>
      <c r="CX175" s="60"/>
      <c r="CY175" s="60"/>
      <c r="CZ175" s="60"/>
      <c r="DA175" s="60"/>
      <c r="DB175" s="60"/>
      <c r="DC175" s="60"/>
      <c r="DD175" s="60"/>
      <c r="DE175" s="60"/>
      <c r="DF175" s="60"/>
      <c r="DG175" s="60"/>
      <c r="DH175" s="60"/>
      <c r="DI175" s="60"/>
      <c r="DJ175" s="60"/>
      <c r="DK175" s="60"/>
      <c r="DL175" s="60"/>
      <c r="DM175" s="60"/>
      <c r="DN175" s="60"/>
      <c r="DO175" s="60"/>
      <c r="DP175" s="60"/>
      <c r="DQ175" s="60"/>
      <c r="DR175" s="60"/>
      <c r="DS175" s="60"/>
      <c r="DT175" s="60"/>
      <c r="DU175" s="60"/>
      <c r="DV175" s="60"/>
      <c r="DW175" s="60"/>
      <c r="DX175" s="60"/>
      <c r="DY175" s="60"/>
      <c r="DZ175" s="60"/>
      <c r="EA175" s="60"/>
      <c r="EB175" s="60"/>
      <c r="EC175" s="60"/>
      <c r="ED175" s="60"/>
      <c r="EE175" s="60"/>
      <c r="EF175" s="60"/>
      <c r="EG175" s="60"/>
      <c r="EH175" s="60"/>
      <c r="EI175" s="60"/>
      <c r="EJ175" s="60"/>
      <c r="EK175" s="60"/>
      <c r="EL175" s="60"/>
      <c r="EM175" s="60"/>
      <c r="EN175" s="60"/>
      <c r="EO175" s="60"/>
      <c r="EP175" s="60"/>
      <c r="EQ175" s="60"/>
      <c r="ER175" s="60"/>
      <c r="ES175" s="60"/>
      <c r="ET175" s="60"/>
      <c r="EU175" s="60"/>
      <c r="EV175" s="60"/>
      <c r="EW175" s="60"/>
      <c r="EX175" s="60"/>
      <c r="EY175" s="60"/>
      <c r="EZ175" s="60"/>
      <c r="FA175" s="60"/>
      <c r="FB175" s="60"/>
      <c r="FC175" s="60"/>
      <c r="FD175" s="60"/>
      <c r="FE175" s="60"/>
      <c r="FF175" s="60"/>
      <c r="FG175" s="60"/>
      <c r="FH175" s="60"/>
      <c r="FI175" s="60"/>
      <c r="FJ175" s="60"/>
      <c r="FK175" s="60"/>
      <c r="FL175" s="60"/>
      <c r="FM175" s="60"/>
      <c r="FN175" s="60"/>
    </row>
    <row r="176" spans="1:170" ht="15.6" x14ac:dyDescent="0.3">
      <c r="A176" s="56">
        <v>1418</v>
      </c>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1"/>
      <c r="CV176" s="60"/>
      <c r="CW176" s="60"/>
      <c r="CX176" s="60"/>
      <c r="CY176" s="60"/>
      <c r="CZ176" s="60"/>
      <c r="DA176" s="60"/>
      <c r="DB176" s="60"/>
      <c r="DC176" s="60"/>
      <c r="DD176" s="60"/>
      <c r="DE176" s="60"/>
      <c r="DF176" s="60"/>
      <c r="DG176" s="60"/>
      <c r="DH176" s="60"/>
      <c r="DI176" s="60"/>
      <c r="DJ176" s="60"/>
      <c r="DK176" s="60"/>
      <c r="DL176" s="60"/>
      <c r="DM176" s="60"/>
      <c r="DN176" s="60"/>
      <c r="DO176" s="60"/>
      <c r="DP176" s="60"/>
      <c r="DQ176" s="60"/>
      <c r="DR176" s="60"/>
      <c r="DS176" s="60"/>
      <c r="DT176" s="60"/>
      <c r="DU176" s="60"/>
      <c r="DV176" s="60"/>
      <c r="DW176" s="60"/>
      <c r="DX176" s="60"/>
      <c r="DY176" s="60"/>
      <c r="DZ176" s="60"/>
      <c r="EA176" s="60"/>
      <c r="EB176" s="60"/>
      <c r="EC176" s="60"/>
      <c r="ED176" s="60"/>
      <c r="EE176" s="60"/>
      <c r="EF176" s="60"/>
      <c r="EG176" s="60"/>
      <c r="EH176" s="60"/>
      <c r="EI176" s="60"/>
      <c r="EJ176" s="60"/>
      <c r="EK176" s="60"/>
      <c r="EL176" s="60"/>
      <c r="EM176" s="60"/>
      <c r="EN176" s="60"/>
      <c r="EO176" s="60"/>
      <c r="EP176" s="60"/>
      <c r="EQ176" s="60"/>
      <c r="ER176" s="60"/>
      <c r="ES176" s="60"/>
      <c r="ET176" s="60"/>
      <c r="EU176" s="60"/>
      <c r="EV176" s="60"/>
      <c r="EW176" s="60"/>
      <c r="EX176" s="60"/>
      <c r="EY176" s="60"/>
      <c r="EZ176" s="60"/>
      <c r="FA176" s="60"/>
      <c r="FB176" s="60"/>
      <c r="FC176" s="60"/>
      <c r="FD176" s="60"/>
      <c r="FE176" s="60"/>
      <c r="FF176" s="60"/>
      <c r="FG176" s="60"/>
      <c r="FH176" s="60"/>
      <c r="FI176" s="60"/>
      <c r="FJ176" s="60"/>
      <c r="FK176" s="60"/>
      <c r="FL176" s="60"/>
      <c r="FM176" s="60"/>
      <c r="FN176" s="60"/>
    </row>
    <row r="177" spans="1:170" ht="15.6" x14ac:dyDescent="0.3">
      <c r="A177" s="56">
        <v>1419</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1"/>
      <c r="CV177" s="60"/>
      <c r="CW177" s="60"/>
      <c r="CX177" s="60"/>
      <c r="CY177" s="60"/>
      <c r="CZ177" s="60"/>
      <c r="DA177" s="60"/>
      <c r="DB177" s="60"/>
      <c r="DC177" s="60"/>
      <c r="DD177" s="60"/>
      <c r="DE177" s="60"/>
      <c r="DF177" s="60"/>
      <c r="DG177" s="60"/>
      <c r="DH177" s="60"/>
      <c r="DI177" s="60"/>
      <c r="DJ177" s="60"/>
      <c r="DK177" s="60"/>
      <c r="DL177" s="60"/>
      <c r="DM177" s="60"/>
      <c r="DN177" s="60"/>
      <c r="DO177" s="60"/>
      <c r="DP177" s="60"/>
      <c r="DQ177" s="60"/>
      <c r="DR177" s="60"/>
      <c r="DS177" s="60"/>
      <c r="DT177" s="60"/>
      <c r="DU177" s="60"/>
      <c r="DV177" s="60"/>
      <c r="DW177" s="60"/>
      <c r="DX177" s="60"/>
      <c r="DY177" s="60"/>
      <c r="DZ177" s="60"/>
      <c r="EA177" s="60"/>
      <c r="EB177" s="60"/>
      <c r="EC177" s="60"/>
      <c r="ED177" s="60"/>
      <c r="EE177" s="60"/>
      <c r="EF177" s="60"/>
      <c r="EG177" s="60"/>
      <c r="EH177" s="60"/>
      <c r="EI177" s="60"/>
      <c r="EJ177" s="60"/>
      <c r="EK177" s="60"/>
      <c r="EL177" s="60"/>
      <c r="EM177" s="60"/>
      <c r="EN177" s="60"/>
      <c r="EO177" s="60"/>
      <c r="EP177" s="60"/>
      <c r="EQ177" s="60"/>
      <c r="ER177" s="60"/>
      <c r="ES177" s="60"/>
      <c r="ET177" s="60"/>
      <c r="EU177" s="60"/>
      <c r="EV177" s="60"/>
      <c r="EW177" s="60"/>
      <c r="EX177" s="60"/>
      <c r="EY177" s="60"/>
      <c r="EZ177" s="60"/>
      <c r="FA177" s="60"/>
      <c r="FB177" s="60"/>
      <c r="FC177" s="60"/>
      <c r="FD177" s="60"/>
      <c r="FE177" s="60"/>
      <c r="FF177" s="60"/>
      <c r="FG177" s="60"/>
      <c r="FH177" s="60"/>
      <c r="FI177" s="60"/>
      <c r="FJ177" s="60"/>
      <c r="FK177" s="60"/>
      <c r="FL177" s="60"/>
      <c r="FM177" s="60"/>
      <c r="FN177" s="60"/>
    </row>
    <row r="178" spans="1:170" ht="15.6" x14ac:dyDescent="0.3">
      <c r="A178" s="56">
        <v>1420</v>
      </c>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1"/>
      <c r="CV178" s="60"/>
      <c r="CW178" s="60"/>
      <c r="CX178" s="60"/>
      <c r="CY178" s="60"/>
      <c r="CZ178" s="60"/>
      <c r="DA178" s="60"/>
      <c r="DB178" s="60"/>
      <c r="DC178" s="60"/>
      <c r="DD178" s="60"/>
      <c r="DE178" s="60"/>
      <c r="DF178" s="60"/>
      <c r="DG178" s="60"/>
      <c r="DH178" s="60"/>
      <c r="DI178" s="60"/>
      <c r="DJ178" s="60"/>
      <c r="DK178" s="60"/>
      <c r="DL178" s="60"/>
      <c r="DM178" s="60"/>
      <c r="DN178" s="60"/>
      <c r="DO178" s="60"/>
      <c r="DP178" s="60"/>
      <c r="DQ178" s="60"/>
      <c r="DR178" s="60"/>
      <c r="DS178" s="60"/>
      <c r="DT178" s="60"/>
      <c r="DU178" s="60"/>
      <c r="DV178" s="60"/>
      <c r="DW178" s="60"/>
      <c r="DX178" s="60"/>
      <c r="DY178" s="60"/>
      <c r="DZ178" s="60"/>
      <c r="EA178" s="60"/>
      <c r="EB178" s="60"/>
      <c r="EC178" s="60"/>
      <c r="ED178" s="60"/>
      <c r="EE178" s="60"/>
      <c r="EF178" s="60"/>
      <c r="EG178" s="60"/>
      <c r="EH178" s="60"/>
      <c r="EI178" s="60"/>
      <c r="EJ178" s="60"/>
      <c r="EK178" s="60"/>
      <c r="EL178" s="60"/>
      <c r="EM178" s="60"/>
      <c r="EN178" s="60"/>
      <c r="EO178" s="60"/>
      <c r="EP178" s="60"/>
      <c r="EQ178" s="60"/>
      <c r="ER178" s="60"/>
      <c r="ES178" s="60"/>
      <c r="ET178" s="60"/>
      <c r="EU178" s="60"/>
      <c r="EV178" s="60"/>
      <c r="EW178" s="60"/>
      <c r="EX178" s="60"/>
      <c r="EY178" s="60"/>
      <c r="EZ178" s="60"/>
      <c r="FA178" s="60"/>
      <c r="FB178" s="60"/>
      <c r="FC178" s="60"/>
      <c r="FD178" s="60"/>
      <c r="FE178" s="60"/>
      <c r="FF178" s="60"/>
      <c r="FG178" s="60"/>
      <c r="FH178" s="60"/>
      <c r="FI178" s="60"/>
      <c r="FJ178" s="60"/>
      <c r="FK178" s="60"/>
      <c r="FL178" s="60"/>
      <c r="FM178" s="60"/>
      <c r="FN178" s="60"/>
    </row>
    <row r="179" spans="1:170" ht="15.6" x14ac:dyDescent="0.3">
      <c r="A179" s="56">
        <v>1421</v>
      </c>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1"/>
      <c r="CV179" s="60"/>
      <c r="CW179" s="60"/>
      <c r="CX179" s="60"/>
      <c r="CY179" s="60"/>
      <c r="CZ179" s="60"/>
      <c r="DA179" s="60"/>
      <c r="DB179" s="60"/>
      <c r="DC179" s="60"/>
      <c r="DD179" s="60"/>
      <c r="DE179" s="60"/>
      <c r="DF179" s="60"/>
      <c r="DG179" s="60"/>
      <c r="DH179" s="60"/>
      <c r="DI179" s="60"/>
      <c r="DJ179" s="60"/>
      <c r="DK179" s="60"/>
      <c r="DL179" s="60"/>
      <c r="DM179" s="60"/>
      <c r="DN179" s="60"/>
      <c r="DO179" s="60"/>
      <c r="DP179" s="60"/>
      <c r="DQ179" s="60"/>
      <c r="DR179" s="60"/>
      <c r="DS179" s="60"/>
      <c r="DT179" s="60"/>
      <c r="DU179" s="60"/>
      <c r="DV179" s="60"/>
      <c r="DW179" s="60"/>
      <c r="DX179" s="60"/>
      <c r="DY179" s="60"/>
      <c r="DZ179" s="60"/>
      <c r="EA179" s="60"/>
      <c r="EB179" s="60"/>
      <c r="EC179" s="60"/>
      <c r="ED179" s="60"/>
      <c r="EE179" s="60"/>
      <c r="EF179" s="60"/>
      <c r="EG179" s="60"/>
      <c r="EH179" s="60"/>
      <c r="EI179" s="60"/>
      <c r="EJ179" s="60"/>
      <c r="EK179" s="60"/>
      <c r="EL179" s="60"/>
      <c r="EM179" s="60"/>
      <c r="EN179" s="60"/>
      <c r="EO179" s="60"/>
      <c r="EP179" s="60"/>
      <c r="EQ179" s="60"/>
      <c r="ER179" s="60"/>
      <c r="ES179" s="60"/>
      <c r="ET179" s="60"/>
      <c r="EU179" s="60"/>
      <c r="EV179" s="60"/>
      <c r="EW179" s="60"/>
      <c r="EX179" s="60"/>
      <c r="EY179" s="60"/>
      <c r="EZ179" s="60"/>
      <c r="FA179" s="60"/>
      <c r="FB179" s="60"/>
      <c r="FC179" s="60"/>
      <c r="FD179" s="60"/>
      <c r="FE179" s="60"/>
      <c r="FF179" s="60"/>
      <c r="FG179" s="60"/>
      <c r="FH179" s="60"/>
      <c r="FI179" s="60"/>
      <c r="FJ179" s="60"/>
      <c r="FK179" s="60"/>
      <c r="FL179" s="60"/>
      <c r="FM179" s="60"/>
      <c r="FN179" s="60"/>
    </row>
    <row r="180" spans="1:170" ht="15.6" x14ac:dyDescent="0.3">
      <c r="A180" s="56">
        <v>1422</v>
      </c>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1"/>
      <c r="CV180" s="60"/>
      <c r="CW180" s="60"/>
      <c r="CX180" s="60"/>
      <c r="CY180" s="60"/>
      <c r="CZ180" s="60"/>
      <c r="DA180" s="60"/>
      <c r="DB180" s="60"/>
      <c r="DC180" s="60"/>
      <c r="DD180" s="60"/>
      <c r="DE180" s="60"/>
      <c r="DF180" s="60"/>
      <c r="DG180" s="60"/>
      <c r="DH180" s="60"/>
      <c r="DI180" s="60"/>
      <c r="DJ180" s="60"/>
      <c r="DK180" s="60"/>
      <c r="DL180" s="60"/>
      <c r="DM180" s="60"/>
      <c r="DN180" s="60"/>
      <c r="DO180" s="60"/>
      <c r="DP180" s="60"/>
      <c r="DQ180" s="60"/>
      <c r="DR180" s="60"/>
      <c r="DS180" s="60"/>
      <c r="DT180" s="60"/>
      <c r="DU180" s="60"/>
      <c r="DV180" s="60"/>
      <c r="DW180" s="60"/>
      <c r="DX180" s="60"/>
      <c r="DY180" s="60"/>
      <c r="DZ180" s="60"/>
      <c r="EA180" s="60"/>
      <c r="EB180" s="60"/>
      <c r="EC180" s="60"/>
      <c r="ED180" s="60"/>
      <c r="EE180" s="60"/>
      <c r="EF180" s="60"/>
      <c r="EG180" s="60"/>
      <c r="EH180" s="60"/>
      <c r="EI180" s="60"/>
      <c r="EJ180" s="60"/>
      <c r="EK180" s="60"/>
      <c r="EL180" s="60"/>
      <c r="EM180" s="60"/>
      <c r="EN180" s="60"/>
      <c r="EO180" s="60"/>
      <c r="EP180" s="60"/>
      <c r="EQ180" s="60"/>
      <c r="ER180" s="60"/>
      <c r="ES180" s="60"/>
      <c r="ET180" s="60"/>
      <c r="EU180" s="60"/>
      <c r="EV180" s="60"/>
      <c r="EW180" s="60"/>
      <c r="EX180" s="60"/>
      <c r="EY180" s="60"/>
      <c r="EZ180" s="60"/>
      <c r="FA180" s="60"/>
      <c r="FB180" s="60"/>
      <c r="FC180" s="60"/>
      <c r="FD180" s="60"/>
      <c r="FE180" s="60"/>
      <c r="FF180" s="60"/>
      <c r="FG180" s="60"/>
      <c r="FH180" s="60"/>
      <c r="FI180" s="60"/>
      <c r="FJ180" s="60"/>
      <c r="FK180" s="60"/>
      <c r="FL180" s="60"/>
      <c r="FM180" s="60"/>
      <c r="FN180" s="60"/>
    </row>
    <row r="181" spans="1:170" ht="15.6" x14ac:dyDescent="0.3">
      <c r="A181" s="56">
        <v>1423</v>
      </c>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c r="CE181" s="60"/>
      <c r="CF181" s="60"/>
      <c r="CG181" s="60"/>
      <c r="CH181" s="60"/>
      <c r="CI181" s="60"/>
      <c r="CJ181" s="60"/>
      <c r="CK181" s="60"/>
      <c r="CL181" s="60"/>
      <c r="CM181" s="60"/>
      <c r="CN181" s="60"/>
      <c r="CO181" s="60"/>
      <c r="CP181" s="60"/>
      <c r="CQ181" s="60"/>
      <c r="CR181" s="60"/>
      <c r="CS181" s="60"/>
      <c r="CT181" s="60"/>
      <c r="CU181" s="61"/>
      <c r="CV181" s="60"/>
      <c r="CW181" s="60"/>
      <c r="CX181" s="60"/>
      <c r="CY181" s="60"/>
      <c r="CZ181" s="60"/>
      <c r="DA181" s="60"/>
      <c r="DB181" s="60"/>
      <c r="DC181" s="60"/>
      <c r="DD181" s="60"/>
      <c r="DE181" s="60"/>
      <c r="DF181" s="60"/>
      <c r="DG181" s="60"/>
      <c r="DH181" s="60"/>
      <c r="DI181" s="60"/>
      <c r="DJ181" s="60"/>
      <c r="DK181" s="60"/>
      <c r="DL181" s="60"/>
      <c r="DM181" s="60"/>
      <c r="DN181" s="60"/>
      <c r="DO181" s="60"/>
      <c r="DP181" s="60"/>
      <c r="DQ181" s="60"/>
      <c r="DR181" s="60"/>
      <c r="DS181" s="60"/>
      <c r="DT181" s="60"/>
      <c r="DU181" s="60"/>
      <c r="DV181" s="60"/>
      <c r="DW181" s="60"/>
      <c r="DX181" s="60"/>
      <c r="DY181" s="60"/>
      <c r="DZ181" s="60"/>
      <c r="EA181" s="60"/>
      <c r="EB181" s="60"/>
      <c r="EC181" s="60"/>
      <c r="ED181" s="60"/>
      <c r="EE181" s="60"/>
      <c r="EF181" s="60"/>
      <c r="EG181" s="60"/>
      <c r="EH181" s="60"/>
      <c r="EI181" s="60"/>
      <c r="EJ181" s="60"/>
      <c r="EK181" s="60"/>
      <c r="EL181" s="60"/>
      <c r="EM181" s="60"/>
      <c r="EN181" s="60"/>
      <c r="EO181" s="60"/>
      <c r="EP181" s="60"/>
      <c r="EQ181" s="60"/>
      <c r="ER181" s="60"/>
      <c r="ES181" s="60"/>
      <c r="ET181" s="60"/>
      <c r="EU181" s="60"/>
      <c r="EV181" s="60"/>
      <c r="EW181" s="60"/>
      <c r="EX181" s="60"/>
      <c r="EY181" s="60"/>
      <c r="EZ181" s="60"/>
      <c r="FA181" s="60"/>
      <c r="FB181" s="60"/>
      <c r="FC181" s="60"/>
      <c r="FD181" s="60"/>
      <c r="FE181" s="60"/>
      <c r="FF181" s="60"/>
      <c r="FG181" s="60"/>
      <c r="FH181" s="60"/>
      <c r="FI181" s="60"/>
      <c r="FJ181" s="60"/>
      <c r="FK181" s="60"/>
      <c r="FL181" s="60"/>
      <c r="FM181" s="60"/>
      <c r="FN181" s="60"/>
    </row>
    <row r="182" spans="1:170" ht="15.6" x14ac:dyDescent="0.3">
      <c r="A182" s="56">
        <v>1424</v>
      </c>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1"/>
      <c r="CV182" s="60"/>
      <c r="CW182" s="60"/>
      <c r="CX182" s="60"/>
      <c r="CY182" s="60"/>
      <c r="CZ182" s="60"/>
      <c r="DA182" s="60"/>
      <c r="DB182" s="60"/>
      <c r="DC182" s="60"/>
      <c r="DD182" s="60"/>
      <c r="DE182" s="60"/>
      <c r="DF182" s="60"/>
      <c r="DG182" s="60"/>
      <c r="DH182" s="60"/>
      <c r="DI182" s="60"/>
      <c r="DJ182" s="60"/>
      <c r="DK182" s="60"/>
      <c r="DL182" s="60"/>
      <c r="DM182" s="60"/>
      <c r="DN182" s="60"/>
      <c r="DO182" s="60"/>
      <c r="DP182" s="60"/>
      <c r="DQ182" s="60"/>
      <c r="DR182" s="60"/>
      <c r="DS182" s="60"/>
      <c r="DT182" s="60"/>
      <c r="DU182" s="60"/>
      <c r="DV182" s="60"/>
      <c r="DW182" s="60"/>
      <c r="DX182" s="60"/>
      <c r="DY182" s="60"/>
      <c r="DZ182" s="60"/>
      <c r="EA182" s="60"/>
      <c r="EB182" s="60"/>
      <c r="EC182" s="60"/>
      <c r="ED182" s="60"/>
      <c r="EE182" s="60"/>
      <c r="EF182" s="60"/>
      <c r="EG182" s="60"/>
      <c r="EH182" s="60"/>
      <c r="EI182" s="60"/>
      <c r="EJ182" s="60"/>
      <c r="EK182" s="60"/>
      <c r="EL182" s="60"/>
      <c r="EM182" s="60"/>
      <c r="EN182" s="60"/>
      <c r="EO182" s="60"/>
      <c r="EP182" s="60"/>
      <c r="EQ182" s="60"/>
      <c r="ER182" s="60"/>
      <c r="ES182" s="60"/>
      <c r="ET182" s="60"/>
      <c r="EU182" s="60"/>
      <c r="EV182" s="60"/>
      <c r="EW182" s="60"/>
      <c r="EX182" s="60"/>
      <c r="EY182" s="60"/>
      <c r="EZ182" s="60"/>
      <c r="FA182" s="60"/>
      <c r="FB182" s="60"/>
      <c r="FC182" s="60"/>
      <c r="FD182" s="60"/>
      <c r="FE182" s="60"/>
      <c r="FF182" s="60"/>
      <c r="FG182" s="60"/>
      <c r="FH182" s="60"/>
      <c r="FI182" s="60"/>
      <c r="FJ182" s="60"/>
      <c r="FK182" s="60"/>
      <c r="FL182" s="60"/>
      <c r="FM182" s="60"/>
      <c r="FN182" s="60"/>
    </row>
    <row r="183" spans="1:170" ht="15.6" x14ac:dyDescent="0.3">
      <c r="A183" s="56">
        <v>1425</v>
      </c>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1"/>
      <c r="CV183" s="60"/>
      <c r="CW183" s="60"/>
      <c r="CX183" s="60"/>
      <c r="CY183" s="60"/>
      <c r="CZ183" s="60"/>
      <c r="DA183" s="60"/>
      <c r="DB183" s="60"/>
      <c r="DC183" s="60"/>
      <c r="DD183" s="60"/>
      <c r="DE183" s="60"/>
      <c r="DF183" s="60"/>
      <c r="DG183" s="60"/>
      <c r="DH183" s="60"/>
      <c r="DI183" s="60"/>
      <c r="DJ183" s="60"/>
      <c r="DK183" s="60"/>
      <c r="DL183" s="60"/>
      <c r="DM183" s="60"/>
      <c r="DN183" s="60"/>
      <c r="DO183" s="60"/>
      <c r="DP183" s="60"/>
      <c r="DQ183" s="60"/>
      <c r="DR183" s="60"/>
      <c r="DS183" s="60"/>
      <c r="DT183" s="60"/>
      <c r="DU183" s="60"/>
      <c r="DV183" s="60"/>
      <c r="DW183" s="60"/>
      <c r="DX183" s="60"/>
      <c r="DY183" s="60"/>
      <c r="DZ183" s="60"/>
      <c r="EA183" s="60"/>
      <c r="EB183" s="60"/>
      <c r="EC183" s="60"/>
      <c r="ED183" s="60"/>
      <c r="EE183" s="60"/>
      <c r="EF183" s="60"/>
      <c r="EG183" s="60"/>
      <c r="EH183" s="60"/>
      <c r="EI183" s="60"/>
      <c r="EJ183" s="60"/>
      <c r="EK183" s="60"/>
      <c r="EL183" s="60"/>
      <c r="EM183" s="60"/>
      <c r="EN183" s="60"/>
      <c r="EO183" s="60"/>
      <c r="EP183" s="60"/>
      <c r="EQ183" s="60"/>
      <c r="ER183" s="60"/>
      <c r="ES183" s="60"/>
      <c r="ET183" s="60"/>
      <c r="EU183" s="60"/>
      <c r="EV183" s="60"/>
      <c r="EW183" s="60"/>
      <c r="EX183" s="60"/>
      <c r="EY183" s="60"/>
      <c r="EZ183" s="60"/>
      <c r="FA183" s="60"/>
      <c r="FB183" s="60"/>
      <c r="FC183" s="60"/>
      <c r="FD183" s="60"/>
      <c r="FE183" s="60"/>
      <c r="FF183" s="60"/>
      <c r="FG183" s="60"/>
      <c r="FH183" s="60"/>
      <c r="FI183" s="60"/>
      <c r="FJ183" s="60"/>
      <c r="FK183" s="60"/>
      <c r="FL183" s="60"/>
      <c r="FM183" s="60"/>
      <c r="FN183" s="60"/>
    </row>
    <row r="184" spans="1:170" ht="15.6" x14ac:dyDescent="0.3">
      <c r="A184" s="56">
        <v>1426</v>
      </c>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1"/>
      <c r="CV184" s="60"/>
      <c r="CW184" s="60"/>
      <c r="CX184" s="60"/>
      <c r="CY184" s="60"/>
      <c r="CZ184" s="60"/>
      <c r="DA184" s="60"/>
      <c r="DB184" s="60"/>
      <c r="DC184" s="60"/>
      <c r="DD184" s="60"/>
      <c r="DE184" s="60"/>
      <c r="DF184" s="60"/>
      <c r="DG184" s="60"/>
      <c r="DH184" s="60"/>
      <c r="DI184" s="60"/>
      <c r="DJ184" s="60"/>
      <c r="DK184" s="60"/>
      <c r="DL184" s="60"/>
      <c r="DM184" s="60"/>
      <c r="DN184" s="60"/>
      <c r="DO184" s="60"/>
      <c r="DP184" s="60"/>
      <c r="DQ184" s="60"/>
      <c r="DR184" s="60"/>
      <c r="DS184" s="60"/>
      <c r="DT184" s="60"/>
      <c r="DU184" s="60"/>
      <c r="DV184" s="60"/>
      <c r="DW184" s="60"/>
      <c r="DX184" s="60"/>
      <c r="DY184" s="60"/>
      <c r="DZ184" s="60"/>
      <c r="EA184" s="60"/>
      <c r="EB184" s="60"/>
      <c r="EC184" s="60"/>
      <c r="ED184" s="60"/>
      <c r="EE184" s="60"/>
      <c r="EF184" s="60"/>
      <c r="EG184" s="60"/>
      <c r="EH184" s="60"/>
      <c r="EI184" s="60"/>
      <c r="EJ184" s="60"/>
      <c r="EK184" s="60"/>
      <c r="EL184" s="60"/>
      <c r="EM184" s="60"/>
      <c r="EN184" s="60"/>
      <c r="EO184" s="60"/>
      <c r="EP184" s="60"/>
      <c r="EQ184" s="60"/>
      <c r="ER184" s="60"/>
      <c r="ES184" s="60"/>
      <c r="ET184" s="60"/>
      <c r="EU184" s="60"/>
      <c r="EV184" s="60"/>
      <c r="EW184" s="60"/>
      <c r="EX184" s="60"/>
      <c r="EY184" s="60"/>
      <c r="EZ184" s="60"/>
      <c r="FA184" s="60"/>
      <c r="FB184" s="60"/>
      <c r="FC184" s="60"/>
      <c r="FD184" s="60"/>
      <c r="FE184" s="60"/>
      <c r="FF184" s="60"/>
      <c r="FG184" s="60"/>
      <c r="FH184" s="60"/>
      <c r="FI184" s="60"/>
      <c r="FJ184" s="60"/>
      <c r="FK184" s="60"/>
      <c r="FL184" s="60"/>
      <c r="FM184" s="60"/>
      <c r="FN184" s="60"/>
    </row>
    <row r="185" spans="1:170" ht="15.6" x14ac:dyDescent="0.3">
      <c r="A185" s="56">
        <v>1427</v>
      </c>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1"/>
      <c r="CV185" s="60"/>
      <c r="CW185" s="60"/>
      <c r="CX185" s="60"/>
      <c r="CY185" s="60"/>
      <c r="CZ185" s="60"/>
      <c r="DA185" s="60"/>
      <c r="DB185" s="60"/>
      <c r="DC185" s="60"/>
      <c r="DD185" s="60"/>
      <c r="DE185" s="60"/>
      <c r="DF185" s="60"/>
      <c r="DG185" s="60"/>
      <c r="DH185" s="60"/>
      <c r="DI185" s="60"/>
      <c r="DJ185" s="60"/>
      <c r="DK185" s="60"/>
      <c r="DL185" s="60"/>
      <c r="DM185" s="60"/>
      <c r="DN185" s="60"/>
      <c r="DO185" s="60"/>
      <c r="DP185" s="60"/>
      <c r="DQ185" s="60"/>
      <c r="DR185" s="60"/>
      <c r="DS185" s="60"/>
      <c r="DT185" s="60"/>
      <c r="DU185" s="60"/>
      <c r="DV185" s="60"/>
      <c r="DW185" s="60"/>
      <c r="DX185" s="60"/>
      <c r="DY185" s="60"/>
      <c r="DZ185" s="60"/>
      <c r="EA185" s="60"/>
      <c r="EB185" s="60"/>
      <c r="EC185" s="60"/>
      <c r="ED185" s="60"/>
      <c r="EE185" s="60"/>
      <c r="EF185" s="60"/>
      <c r="EG185" s="60"/>
      <c r="EH185" s="60"/>
      <c r="EI185" s="60"/>
      <c r="EJ185" s="60"/>
      <c r="EK185" s="60"/>
      <c r="EL185" s="60"/>
      <c r="EM185" s="60"/>
      <c r="EN185" s="60"/>
      <c r="EO185" s="60"/>
      <c r="EP185" s="60"/>
      <c r="EQ185" s="60"/>
      <c r="ER185" s="60"/>
      <c r="ES185" s="60"/>
      <c r="ET185" s="60"/>
      <c r="EU185" s="60"/>
      <c r="EV185" s="60"/>
      <c r="EW185" s="60"/>
      <c r="EX185" s="60"/>
      <c r="EY185" s="60"/>
      <c r="EZ185" s="60"/>
      <c r="FA185" s="60"/>
      <c r="FB185" s="60"/>
      <c r="FC185" s="60"/>
      <c r="FD185" s="60"/>
      <c r="FE185" s="60"/>
      <c r="FF185" s="60"/>
      <c r="FG185" s="60"/>
      <c r="FH185" s="60"/>
      <c r="FI185" s="60"/>
      <c r="FJ185" s="60"/>
      <c r="FK185" s="60"/>
      <c r="FL185" s="60"/>
      <c r="FM185" s="60"/>
      <c r="FN185" s="60"/>
    </row>
    <row r="186" spans="1:170" ht="15.6" x14ac:dyDescent="0.3">
      <c r="A186" s="56">
        <v>1428</v>
      </c>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60"/>
      <c r="CF186" s="60"/>
      <c r="CG186" s="60"/>
      <c r="CH186" s="60"/>
      <c r="CI186" s="60"/>
      <c r="CJ186" s="60"/>
      <c r="CK186" s="60"/>
      <c r="CL186" s="60"/>
      <c r="CM186" s="60"/>
      <c r="CN186" s="60"/>
      <c r="CO186" s="60"/>
      <c r="CP186" s="60"/>
      <c r="CQ186" s="60"/>
      <c r="CR186" s="60"/>
      <c r="CS186" s="60"/>
      <c r="CT186" s="60"/>
      <c r="CU186" s="61"/>
      <c r="CV186" s="60"/>
      <c r="CW186" s="60"/>
      <c r="CX186" s="60"/>
      <c r="CY186" s="60"/>
      <c r="CZ186" s="60"/>
      <c r="DA186" s="60"/>
      <c r="DB186" s="60"/>
      <c r="DC186" s="60"/>
      <c r="DD186" s="60"/>
      <c r="DE186" s="60"/>
      <c r="DF186" s="60"/>
      <c r="DG186" s="60"/>
      <c r="DH186" s="60"/>
      <c r="DI186" s="60"/>
      <c r="DJ186" s="60"/>
      <c r="DK186" s="60"/>
      <c r="DL186" s="60"/>
      <c r="DM186" s="60"/>
      <c r="DN186" s="60"/>
      <c r="DO186" s="60"/>
      <c r="DP186" s="60"/>
      <c r="DQ186" s="60"/>
      <c r="DR186" s="60"/>
      <c r="DS186" s="60"/>
      <c r="DT186" s="60"/>
      <c r="DU186" s="60"/>
      <c r="DV186" s="60"/>
      <c r="DW186" s="60"/>
      <c r="DX186" s="60"/>
      <c r="DY186" s="60"/>
      <c r="DZ186" s="60"/>
      <c r="EA186" s="60"/>
      <c r="EB186" s="60"/>
      <c r="EC186" s="60"/>
      <c r="ED186" s="60"/>
      <c r="EE186" s="60"/>
      <c r="EF186" s="60"/>
      <c r="EG186" s="60"/>
      <c r="EH186" s="60"/>
      <c r="EI186" s="60"/>
      <c r="EJ186" s="60"/>
      <c r="EK186" s="60"/>
      <c r="EL186" s="60"/>
      <c r="EM186" s="60"/>
      <c r="EN186" s="60"/>
      <c r="EO186" s="60"/>
      <c r="EP186" s="60"/>
      <c r="EQ186" s="60"/>
      <c r="ER186" s="60"/>
      <c r="ES186" s="60"/>
      <c r="ET186" s="60"/>
      <c r="EU186" s="60"/>
      <c r="EV186" s="60"/>
      <c r="EW186" s="60"/>
      <c r="EX186" s="60"/>
      <c r="EY186" s="60"/>
      <c r="EZ186" s="60"/>
      <c r="FA186" s="60"/>
      <c r="FB186" s="60"/>
      <c r="FC186" s="60"/>
      <c r="FD186" s="60"/>
      <c r="FE186" s="60"/>
      <c r="FF186" s="60"/>
      <c r="FG186" s="60"/>
      <c r="FH186" s="60"/>
      <c r="FI186" s="60"/>
      <c r="FJ186" s="60"/>
      <c r="FK186" s="60"/>
      <c r="FL186" s="60"/>
      <c r="FM186" s="60"/>
      <c r="FN186" s="60"/>
    </row>
    <row r="187" spans="1:170" ht="15.6" x14ac:dyDescent="0.3">
      <c r="A187" s="56">
        <v>1429</v>
      </c>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60"/>
      <c r="CF187" s="60"/>
      <c r="CG187" s="60"/>
      <c r="CH187" s="60"/>
      <c r="CI187" s="60"/>
      <c r="CJ187" s="60"/>
      <c r="CK187" s="60"/>
      <c r="CL187" s="60"/>
      <c r="CM187" s="60"/>
      <c r="CN187" s="60"/>
      <c r="CO187" s="60"/>
      <c r="CP187" s="60"/>
      <c r="CQ187" s="60"/>
      <c r="CR187" s="60"/>
      <c r="CS187" s="60"/>
      <c r="CT187" s="60"/>
      <c r="CU187" s="61"/>
      <c r="CV187" s="60"/>
      <c r="CW187" s="60"/>
      <c r="CX187" s="60"/>
      <c r="CY187" s="60"/>
      <c r="CZ187" s="60"/>
      <c r="DA187" s="60"/>
      <c r="DB187" s="60"/>
      <c r="DC187" s="60"/>
      <c r="DD187" s="60"/>
      <c r="DE187" s="60"/>
      <c r="DF187" s="60"/>
      <c r="DG187" s="60"/>
      <c r="DH187" s="60"/>
      <c r="DI187" s="60"/>
      <c r="DJ187" s="60"/>
      <c r="DK187" s="60"/>
      <c r="DL187" s="60"/>
      <c r="DM187" s="60"/>
      <c r="DN187" s="60"/>
      <c r="DO187" s="60"/>
      <c r="DP187" s="60"/>
      <c r="DQ187" s="60"/>
      <c r="DR187" s="60"/>
      <c r="DS187" s="60"/>
      <c r="DT187" s="60"/>
      <c r="DU187" s="60"/>
      <c r="DV187" s="60"/>
      <c r="DW187" s="60"/>
      <c r="DX187" s="60"/>
      <c r="DY187" s="60"/>
      <c r="DZ187" s="60"/>
      <c r="EA187" s="60"/>
      <c r="EB187" s="60"/>
      <c r="EC187" s="60"/>
      <c r="ED187" s="60"/>
      <c r="EE187" s="60"/>
      <c r="EF187" s="60"/>
      <c r="EG187" s="60"/>
      <c r="EH187" s="60"/>
      <c r="EI187" s="60"/>
      <c r="EJ187" s="60"/>
      <c r="EK187" s="60"/>
      <c r="EL187" s="60"/>
      <c r="EM187" s="60"/>
      <c r="EN187" s="60"/>
      <c r="EO187" s="60"/>
      <c r="EP187" s="60"/>
      <c r="EQ187" s="60"/>
      <c r="ER187" s="60"/>
      <c r="ES187" s="60"/>
      <c r="ET187" s="60"/>
      <c r="EU187" s="60"/>
      <c r="EV187" s="60"/>
      <c r="EW187" s="60"/>
      <c r="EX187" s="60"/>
      <c r="EY187" s="60"/>
      <c r="EZ187" s="60"/>
      <c r="FA187" s="60"/>
      <c r="FB187" s="60"/>
      <c r="FC187" s="60"/>
      <c r="FD187" s="60"/>
      <c r="FE187" s="60"/>
      <c r="FF187" s="60"/>
      <c r="FG187" s="60"/>
      <c r="FH187" s="60"/>
      <c r="FI187" s="60"/>
      <c r="FJ187" s="60"/>
      <c r="FK187" s="60"/>
      <c r="FL187" s="60"/>
      <c r="FM187" s="60"/>
      <c r="FN187" s="60"/>
    </row>
    <row r="188" spans="1:170" ht="15.6" x14ac:dyDescent="0.3">
      <c r="A188" s="56">
        <v>1430</v>
      </c>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1"/>
      <c r="CV188" s="60"/>
      <c r="CW188" s="60"/>
      <c r="CX188" s="60"/>
      <c r="CY188" s="60"/>
      <c r="CZ188" s="60"/>
      <c r="DA188" s="60"/>
      <c r="DB188" s="60"/>
      <c r="DC188" s="60"/>
      <c r="DD188" s="60"/>
      <c r="DE188" s="60"/>
      <c r="DF188" s="60"/>
      <c r="DG188" s="60"/>
      <c r="DH188" s="60"/>
      <c r="DI188" s="60"/>
      <c r="DJ188" s="60"/>
      <c r="DK188" s="60"/>
      <c r="DL188" s="60"/>
      <c r="DM188" s="60"/>
      <c r="DN188" s="60"/>
      <c r="DO188" s="60"/>
      <c r="DP188" s="60"/>
      <c r="DQ188" s="60"/>
      <c r="DR188" s="60"/>
      <c r="DS188" s="60"/>
      <c r="DT188" s="60"/>
      <c r="DU188" s="60"/>
      <c r="DV188" s="60"/>
      <c r="DW188" s="60"/>
      <c r="DX188" s="60"/>
      <c r="DY188" s="60"/>
      <c r="DZ188" s="60"/>
      <c r="EA188" s="60"/>
      <c r="EB188" s="60"/>
      <c r="EC188" s="60"/>
      <c r="ED188" s="60"/>
      <c r="EE188" s="60"/>
      <c r="EF188" s="60"/>
      <c r="EG188" s="60"/>
      <c r="EH188" s="60"/>
      <c r="EI188" s="60"/>
      <c r="EJ188" s="60"/>
      <c r="EK188" s="60"/>
      <c r="EL188" s="60"/>
      <c r="EM188" s="60"/>
      <c r="EN188" s="60"/>
      <c r="EO188" s="60"/>
      <c r="EP188" s="60"/>
      <c r="EQ188" s="60"/>
      <c r="ER188" s="60"/>
      <c r="ES188" s="60"/>
      <c r="ET188" s="60"/>
      <c r="EU188" s="60"/>
      <c r="EV188" s="60"/>
      <c r="EW188" s="60"/>
      <c r="EX188" s="60"/>
      <c r="EY188" s="60"/>
      <c r="EZ188" s="60"/>
      <c r="FA188" s="60"/>
      <c r="FB188" s="60"/>
      <c r="FC188" s="60"/>
      <c r="FD188" s="60"/>
      <c r="FE188" s="60"/>
      <c r="FF188" s="60"/>
      <c r="FG188" s="60"/>
      <c r="FH188" s="60"/>
      <c r="FI188" s="60"/>
      <c r="FJ188" s="60"/>
      <c r="FK188" s="60"/>
      <c r="FL188" s="60"/>
      <c r="FM188" s="60"/>
      <c r="FN188" s="60"/>
    </row>
    <row r="189" spans="1:170" ht="15.6" x14ac:dyDescent="0.3">
      <c r="A189" s="56">
        <v>1431</v>
      </c>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60"/>
      <c r="CB189" s="60"/>
      <c r="CC189" s="60"/>
      <c r="CD189" s="60"/>
      <c r="CE189" s="60"/>
      <c r="CF189" s="60"/>
      <c r="CG189" s="60"/>
      <c r="CH189" s="60"/>
      <c r="CI189" s="60"/>
      <c r="CJ189" s="60"/>
      <c r="CK189" s="60"/>
      <c r="CL189" s="60"/>
      <c r="CM189" s="60"/>
      <c r="CN189" s="60"/>
      <c r="CO189" s="60"/>
      <c r="CP189" s="60"/>
      <c r="CQ189" s="60"/>
      <c r="CR189" s="60"/>
      <c r="CS189" s="60"/>
      <c r="CT189" s="60"/>
      <c r="CU189" s="61"/>
      <c r="CV189" s="60"/>
      <c r="CW189" s="60"/>
      <c r="CX189" s="60"/>
      <c r="CY189" s="60"/>
      <c r="CZ189" s="60"/>
      <c r="DA189" s="60"/>
      <c r="DB189" s="60"/>
      <c r="DC189" s="60"/>
      <c r="DD189" s="60"/>
      <c r="DE189" s="60"/>
      <c r="DF189" s="60"/>
      <c r="DG189" s="60"/>
      <c r="DH189" s="60"/>
      <c r="DI189" s="60"/>
      <c r="DJ189" s="60"/>
      <c r="DK189" s="60"/>
      <c r="DL189" s="60"/>
      <c r="DM189" s="60"/>
      <c r="DN189" s="60"/>
      <c r="DO189" s="60"/>
      <c r="DP189" s="60"/>
      <c r="DQ189" s="60"/>
      <c r="DR189" s="60"/>
      <c r="DS189" s="60"/>
      <c r="DT189" s="60"/>
      <c r="DU189" s="60"/>
      <c r="DV189" s="60"/>
      <c r="DW189" s="60"/>
      <c r="DX189" s="60"/>
      <c r="DY189" s="60"/>
      <c r="DZ189" s="60"/>
      <c r="EA189" s="60"/>
      <c r="EB189" s="60"/>
      <c r="EC189" s="60"/>
      <c r="ED189" s="60"/>
      <c r="EE189" s="60"/>
      <c r="EF189" s="60"/>
      <c r="EG189" s="60"/>
      <c r="EH189" s="60"/>
      <c r="EI189" s="60"/>
      <c r="EJ189" s="60"/>
      <c r="EK189" s="60"/>
      <c r="EL189" s="60"/>
      <c r="EM189" s="60"/>
      <c r="EN189" s="60"/>
      <c r="EO189" s="60"/>
      <c r="EP189" s="60"/>
      <c r="EQ189" s="60"/>
      <c r="ER189" s="60"/>
      <c r="ES189" s="60"/>
      <c r="ET189" s="60"/>
      <c r="EU189" s="60"/>
      <c r="EV189" s="60"/>
      <c r="EW189" s="60"/>
      <c r="EX189" s="60"/>
      <c r="EY189" s="60"/>
      <c r="EZ189" s="60"/>
      <c r="FA189" s="60"/>
      <c r="FB189" s="60"/>
      <c r="FC189" s="60"/>
      <c r="FD189" s="60"/>
      <c r="FE189" s="60"/>
      <c r="FF189" s="60"/>
      <c r="FG189" s="60"/>
      <c r="FH189" s="60"/>
      <c r="FI189" s="60"/>
      <c r="FJ189" s="60"/>
      <c r="FK189" s="60"/>
      <c r="FL189" s="60"/>
      <c r="FM189" s="60"/>
      <c r="FN189" s="60"/>
    </row>
    <row r="190" spans="1:170" ht="15.6" x14ac:dyDescent="0.3">
      <c r="A190" s="56">
        <v>1432</v>
      </c>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1"/>
      <c r="CV190" s="60"/>
      <c r="CW190" s="60"/>
      <c r="CX190" s="60"/>
      <c r="CY190" s="60"/>
      <c r="CZ190" s="60"/>
      <c r="DA190" s="60"/>
      <c r="DB190" s="60"/>
      <c r="DC190" s="60"/>
      <c r="DD190" s="60"/>
      <c r="DE190" s="60"/>
      <c r="DF190" s="60"/>
      <c r="DG190" s="60"/>
      <c r="DH190" s="60"/>
      <c r="DI190" s="60"/>
      <c r="DJ190" s="60"/>
      <c r="DK190" s="60"/>
      <c r="DL190" s="60"/>
      <c r="DM190" s="60"/>
      <c r="DN190" s="60"/>
      <c r="DO190" s="60"/>
      <c r="DP190" s="60"/>
      <c r="DQ190" s="60"/>
      <c r="DR190" s="60"/>
      <c r="DS190" s="60"/>
      <c r="DT190" s="60"/>
      <c r="DU190" s="60"/>
      <c r="DV190" s="60"/>
      <c r="DW190" s="60"/>
      <c r="DX190" s="60"/>
      <c r="DY190" s="60"/>
      <c r="DZ190" s="60"/>
      <c r="EA190" s="60"/>
      <c r="EB190" s="60"/>
      <c r="EC190" s="60"/>
      <c r="ED190" s="60"/>
      <c r="EE190" s="60"/>
      <c r="EF190" s="60"/>
      <c r="EG190" s="60"/>
      <c r="EH190" s="60"/>
      <c r="EI190" s="60"/>
      <c r="EJ190" s="60"/>
      <c r="EK190" s="60"/>
      <c r="EL190" s="60"/>
      <c r="EM190" s="60"/>
      <c r="EN190" s="60"/>
      <c r="EO190" s="60"/>
      <c r="EP190" s="60"/>
      <c r="EQ190" s="60"/>
      <c r="ER190" s="60"/>
      <c r="ES190" s="60"/>
      <c r="ET190" s="60"/>
      <c r="EU190" s="60"/>
      <c r="EV190" s="60"/>
      <c r="EW190" s="60"/>
      <c r="EX190" s="60"/>
      <c r="EY190" s="60"/>
      <c r="EZ190" s="60"/>
      <c r="FA190" s="60"/>
      <c r="FB190" s="60"/>
      <c r="FC190" s="60"/>
      <c r="FD190" s="60"/>
      <c r="FE190" s="60"/>
      <c r="FF190" s="60"/>
      <c r="FG190" s="60"/>
      <c r="FH190" s="60"/>
      <c r="FI190" s="60"/>
      <c r="FJ190" s="60"/>
      <c r="FK190" s="60"/>
      <c r="FL190" s="60"/>
      <c r="FM190" s="60"/>
      <c r="FN190" s="60"/>
    </row>
    <row r="191" spans="1:170" ht="15.6" x14ac:dyDescent="0.3">
      <c r="A191" s="56">
        <v>1433</v>
      </c>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c r="BD191" s="60"/>
      <c r="BE191" s="60"/>
      <c r="BF191" s="60"/>
      <c r="BG191" s="60"/>
      <c r="BH191" s="60"/>
      <c r="BI191" s="60"/>
      <c r="BJ191" s="60"/>
      <c r="BK191" s="60"/>
      <c r="BL191" s="60"/>
      <c r="BM191" s="60"/>
      <c r="BN191" s="60"/>
      <c r="BO191" s="60"/>
      <c r="BP191" s="60"/>
      <c r="BQ191" s="60"/>
      <c r="BR191" s="60"/>
      <c r="BS191" s="60"/>
      <c r="BT191" s="60"/>
      <c r="BU191" s="60"/>
      <c r="BV191" s="60"/>
      <c r="BW191" s="60"/>
      <c r="BX191" s="60"/>
      <c r="BY191" s="60"/>
      <c r="BZ191" s="60"/>
      <c r="CA191" s="60"/>
      <c r="CB191" s="60"/>
      <c r="CC191" s="60"/>
      <c r="CD191" s="60"/>
      <c r="CE191" s="60"/>
      <c r="CF191" s="60"/>
      <c r="CG191" s="60"/>
      <c r="CH191" s="60"/>
      <c r="CI191" s="60"/>
      <c r="CJ191" s="60"/>
      <c r="CK191" s="60"/>
      <c r="CL191" s="60"/>
      <c r="CM191" s="60"/>
      <c r="CN191" s="60"/>
      <c r="CO191" s="60"/>
      <c r="CP191" s="60"/>
      <c r="CQ191" s="60"/>
      <c r="CR191" s="60"/>
      <c r="CS191" s="60"/>
      <c r="CT191" s="60"/>
      <c r="CU191" s="61"/>
      <c r="CV191" s="60"/>
      <c r="CW191" s="60"/>
      <c r="CX191" s="60"/>
      <c r="CY191" s="60"/>
      <c r="CZ191" s="60"/>
      <c r="DA191" s="60"/>
      <c r="DB191" s="60"/>
      <c r="DC191" s="60"/>
      <c r="DD191" s="60"/>
      <c r="DE191" s="60"/>
      <c r="DF191" s="60"/>
      <c r="DG191" s="60"/>
      <c r="DH191" s="60"/>
      <c r="DI191" s="60"/>
      <c r="DJ191" s="60"/>
      <c r="DK191" s="60"/>
      <c r="DL191" s="60"/>
      <c r="DM191" s="60"/>
      <c r="DN191" s="60"/>
      <c r="DO191" s="60"/>
      <c r="DP191" s="60"/>
      <c r="DQ191" s="60"/>
      <c r="DR191" s="60"/>
      <c r="DS191" s="60"/>
      <c r="DT191" s="60"/>
      <c r="DU191" s="60"/>
      <c r="DV191" s="60"/>
      <c r="DW191" s="60"/>
      <c r="DX191" s="60"/>
      <c r="DY191" s="60"/>
      <c r="DZ191" s="60"/>
      <c r="EA191" s="60"/>
      <c r="EB191" s="60"/>
      <c r="EC191" s="60"/>
      <c r="ED191" s="60"/>
      <c r="EE191" s="60"/>
      <c r="EF191" s="60"/>
      <c r="EG191" s="60"/>
      <c r="EH191" s="60"/>
      <c r="EI191" s="60"/>
      <c r="EJ191" s="60"/>
      <c r="EK191" s="60"/>
      <c r="EL191" s="60"/>
      <c r="EM191" s="60"/>
      <c r="EN191" s="60"/>
      <c r="EO191" s="60"/>
      <c r="EP191" s="60"/>
      <c r="EQ191" s="60"/>
      <c r="ER191" s="60"/>
      <c r="ES191" s="60"/>
      <c r="ET191" s="60"/>
      <c r="EU191" s="60"/>
      <c r="EV191" s="60"/>
      <c r="EW191" s="60"/>
      <c r="EX191" s="60"/>
      <c r="EY191" s="60"/>
      <c r="EZ191" s="60"/>
      <c r="FA191" s="60"/>
      <c r="FB191" s="60"/>
      <c r="FC191" s="60"/>
      <c r="FD191" s="60"/>
      <c r="FE191" s="60"/>
      <c r="FF191" s="60"/>
      <c r="FG191" s="60"/>
      <c r="FH191" s="60"/>
      <c r="FI191" s="60"/>
      <c r="FJ191" s="60"/>
      <c r="FK191" s="60"/>
      <c r="FL191" s="60"/>
      <c r="FM191" s="60"/>
      <c r="FN191" s="60"/>
    </row>
    <row r="192" spans="1:170" ht="15.6" x14ac:dyDescent="0.3">
      <c r="A192" s="56">
        <v>1434</v>
      </c>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0"/>
      <c r="CA192" s="60"/>
      <c r="CB192" s="60"/>
      <c r="CC192" s="60"/>
      <c r="CD192" s="60"/>
      <c r="CE192" s="60"/>
      <c r="CF192" s="60"/>
      <c r="CG192" s="60"/>
      <c r="CH192" s="60"/>
      <c r="CI192" s="60"/>
      <c r="CJ192" s="60"/>
      <c r="CK192" s="60"/>
      <c r="CL192" s="60"/>
      <c r="CM192" s="60"/>
      <c r="CN192" s="60"/>
      <c r="CO192" s="60"/>
      <c r="CP192" s="60"/>
      <c r="CQ192" s="60"/>
      <c r="CR192" s="60"/>
      <c r="CS192" s="60"/>
      <c r="CT192" s="60"/>
      <c r="CU192" s="61"/>
      <c r="CV192" s="60"/>
      <c r="CW192" s="60"/>
      <c r="CX192" s="60"/>
      <c r="CY192" s="60"/>
      <c r="CZ192" s="60"/>
      <c r="DA192" s="60"/>
      <c r="DB192" s="60"/>
      <c r="DC192" s="60"/>
      <c r="DD192" s="60"/>
      <c r="DE192" s="60"/>
      <c r="DF192" s="60"/>
      <c r="DG192" s="60"/>
      <c r="DH192" s="60"/>
      <c r="DI192" s="60"/>
      <c r="DJ192" s="60"/>
      <c r="DK192" s="60"/>
      <c r="DL192" s="60"/>
      <c r="DM192" s="60"/>
      <c r="DN192" s="60"/>
      <c r="DO192" s="60"/>
      <c r="DP192" s="60"/>
      <c r="DQ192" s="60"/>
      <c r="DR192" s="60"/>
      <c r="DS192" s="60"/>
      <c r="DT192" s="60"/>
      <c r="DU192" s="60"/>
      <c r="DV192" s="60"/>
      <c r="DW192" s="60"/>
      <c r="DX192" s="60"/>
      <c r="DY192" s="60"/>
      <c r="DZ192" s="60"/>
      <c r="EA192" s="60"/>
      <c r="EB192" s="60"/>
      <c r="EC192" s="60"/>
      <c r="ED192" s="60"/>
      <c r="EE192" s="60"/>
      <c r="EF192" s="60"/>
      <c r="EG192" s="60"/>
      <c r="EH192" s="60"/>
      <c r="EI192" s="60"/>
      <c r="EJ192" s="60"/>
      <c r="EK192" s="60"/>
      <c r="EL192" s="60"/>
      <c r="EM192" s="60"/>
      <c r="EN192" s="60"/>
      <c r="EO192" s="60"/>
      <c r="EP192" s="60"/>
      <c r="EQ192" s="60"/>
      <c r="ER192" s="60"/>
      <c r="ES192" s="60"/>
      <c r="ET192" s="60"/>
      <c r="EU192" s="60"/>
      <c r="EV192" s="60"/>
      <c r="EW192" s="60"/>
      <c r="EX192" s="60"/>
      <c r="EY192" s="60"/>
      <c r="EZ192" s="60"/>
      <c r="FA192" s="60"/>
      <c r="FB192" s="60"/>
      <c r="FC192" s="60"/>
      <c r="FD192" s="60"/>
      <c r="FE192" s="60"/>
      <c r="FF192" s="60"/>
      <c r="FG192" s="60"/>
      <c r="FH192" s="60"/>
      <c r="FI192" s="60"/>
      <c r="FJ192" s="60"/>
      <c r="FK192" s="60"/>
      <c r="FL192" s="60"/>
      <c r="FM192" s="60"/>
      <c r="FN192" s="60"/>
    </row>
    <row r="193" spans="1:170" ht="15.6" x14ac:dyDescent="0.3">
      <c r="A193" s="56">
        <v>1435</v>
      </c>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60"/>
      <c r="CB193" s="60"/>
      <c r="CC193" s="60"/>
      <c r="CD193" s="60"/>
      <c r="CE193" s="60"/>
      <c r="CF193" s="60"/>
      <c r="CG193" s="60"/>
      <c r="CH193" s="60"/>
      <c r="CI193" s="60"/>
      <c r="CJ193" s="60"/>
      <c r="CK193" s="60"/>
      <c r="CL193" s="60"/>
      <c r="CM193" s="60"/>
      <c r="CN193" s="60"/>
      <c r="CO193" s="60"/>
      <c r="CP193" s="60"/>
      <c r="CQ193" s="60"/>
      <c r="CR193" s="60"/>
      <c r="CS193" s="60"/>
      <c r="CT193" s="60"/>
      <c r="CU193" s="61"/>
      <c r="CV193" s="60"/>
      <c r="CW193" s="60"/>
      <c r="CX193" s="60"/>
      <c r="CY193" s="60"/>
      <c r="CZ193" s="60"/>
      <c r="DA193" s="60"/>
      <c r="DB193" s="60"/>
      <c r="DC193" s="60"/>
      <c r="DD193" s="60"/>
      <c r="DE193" s="60"/>
      <c r="DF193" s="60"/>
      <c r="DG193" s="60"/>
      <c r="DH193" s="60"/>
      <c r="DI193" s="60"/>
      <c r="DJ193" s="60"/>
      <c r="DK193" s="60"/>
      <c r="DL193" s="60"/>
      <c r="DM193" s="60"/>
      <c r="DN193" s="60"/>
      <c r="DO193" s="60"/>
      <c r="DP193" s="60"/>
      <c r="DQ193" s="60"/>
      <c r="DR193" s="60"/>
      <c r="DS193" s="60"/>
      <c r="DT193" s="60"/>
      <c r="DU193" s="60"/>
      <c r="DV193" s="60"/>
      <c r="DW193" s="60"/>
      <c r="DX193" s="60"/>
      <c r="DY193" s="60"/>
      <c r="DZ193" s="60"/>
      <c r="EA193" s="60"/>
      <c r="EB193" s="60"/>
      <c r="EC193" s="60"/>
      <c r="ED193" s="60"/>
      <c r="EE193" s="60"/>
      <c r="EF193" s="60"/>
      <c r="EG193" s="60"/>
      <c r="EH193" s="60"/>
      <c r="EI193" s="60"/>
      <c r="EJ193" s="60"/>
      <c r="EK193" s="60"/>
      <c r="EL193" s="60"/>
      <c r="EM193" s="60"/>
      <c r="EN193" s="60"/>
      <c r="EO193" s="60"/>
      <c r="EP193" s="60"/>
      <c r="EQ193" s="60"/>
      <c r="ER193" s="60"/>
      <c r="ES193" s="60"/>
      <c r="ET193" s="60"/>
      <c r="EU193" s="60"/>
      <c r="EV193" s="60"/>
      <c r="EW193" s="60"/>
      <c r="EX193" s="60"/>
      <c r="EY193" s="60"/>
      <c r="EZ193" s="60"/>
      <c r="FA193" s="60"/>
      <c r="FB193" s="60"/>
      <c r="FC193" s="60"/>
      <c r="FD193" s="60"/>
      <c r="FE193" s="60"/>
      <c r="FF193" s="60"/>
      <c r="FG193" s="60"/>
      <c r="FH193" s="60"/>
      <c r="FI193" s="60"/>
      <c r="FJ193" s="60"/>
      <c r="FK193" s="60"/>
      <c r="FL193" s="60"/>
      <c r="FM193" s="60"/>
      <c r="FN193" s="60"/>
    </row>
    <row r="194" spans="1:170" ht="15.6" x14ac:dyDescent="0.3">
      <c r="A194" s="56">
        <v>1436</v>
      </c>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c r="BZ194" s="60"/>
      <c r="CA194" s="60"/>
      <c r="CB194" s="60"/>
      <c r="CC194" s="60"/>
      <c r="CD194" s="60"/>
      <c r="CE194" s="60"/>
      <c r="CF194" s="60"/>
      <c r="CG194" s="60"/>
      <c r="CH194" s="60"/>
      <c r="CI194" s="60"/>
      <c r="CJ194" s="60"/>
      <c r="CK194" s="60"/>
      <c r="CL194" s="60"/>
      <c r="CM194" s="60"/>
      <c r="CN194" s="60"/>
      <c r="CO194" s="60"/>
      <c r="CP194" s="60"/>
      <c r="CQ194" s="60"/>
      <c r="CR194" s="60"/>
      <c r="CS194" s="60"/>
      <c r="CT194" s="60"/>
      <c r="CU194" s="61"/>
      <c r="CV194" s="60"/>
      <c r="CW194" s="60"/>
      <c r="CX194" s="60"/>
      <c r="CY194" s="60"/>
      <c r="CZ194" s="60"/>
      <c r="DA194" s="60"/>
      <c r="DB194" s="60"/>
      <c r="DC194" s="60"/>
      <c r="DD194" s="60"/>
      <c r="DE194" s="60"/>
      <c r="DF194" s="60"/>
      <c r="DG194" s="60"/>
      <c r="DH194" s="60"/>
      <c r="DI194" s="60"/>
      <c r="DJ194" s="60"/>
      <c r="DK194" s="60"/>
      <c r="DL194" s="60"/>
      <c r="DM194" s="60"/>
      <c r="DN194" s="60"/>
      <c r="DO194" s="60"/>
      <c r="DP194" s="60"/>
      <c r="DQ194" s="60"/>
      <c r="DR194" s="60"/>
      <c r="DS194" s="60"/>
      <c r="DT194" s="60"/>
      <c r="DU194" s="60"/>
      <c r="DV194" s="60"/>
      <c r="DW194" s="60"/>
      <c r="DX194" s="60"/>
      <c r="DY194" s="60"/>
      <c r="DZ194" s="60"/>
      <c r="EA194" s="60"/>
      <c r="EB194" s="60"/>
      <c r="EC194" s="60"/>
      <c r="ED194" s="60"/>
      <c r="EE194" s="60"/>
      <c r="EF194" s="60"/>
      <c r="EG194" s="60"/>
      <c r="EH194" s="60"/>
      <c r="EI194" s="60"/>
      <c r="EJ194" s="60"/>
      <c r="EK194" s="60"/>
      <c r="EL194" s="60"/>
      <c r="EM194" s="60"/>
      <c r="EN194" s="60"/>
      <c r="EO194" s="60"/>
      <c r="EP194" s="60"/>
      <c r="EQ194" s="60"/>
      <c r="ER194" s="60"/>
      <c r="ES194" s="60"/>
      <c r="ET194" s="60"/>
      <c r="EU194" s="60"/>
      <c r="EV194" s="60"/>
      <c r="EW194" s="60"/>
      <c r="EX194" s="60"/>
      <c r="EY194" s="60"/>
      <c r="EZ194" s="60"/>
      <c r="FA194" s="60"/>
      <c r="FB194" s="60"/>
      <c r="FC194" s="60"/>
      <c r="FD194" s="60"/>
      <c r="FE194" s="60"/>
      <c r="FF194" s="60"/>
      <c r="FG194" s="60"/>
      <c r="FH194" s="60"/>
      <c r="FI194" s="60"/>
      <c r="FJ194" s="60"/>
      <c r="FK194" s="60"/>
      <c r="FL194" s="60"/>
      <c r="FM194" s="60"/>
      <c r="FN194" s="60"/>
    </row>
    <row r="195" spans="1:170" ht="15.6" x14ac:dyDescent="0.3">
      <c r="A195" s="56">
        <v>1437</v>
      </c>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60"/>
      <c r="CQ195" s="60"/>
      <c r="CR195" s="60"/>
      <c r="CS195" s="60"/>
      <c r="CT195" s="60"/>
      <c r="CU195" s="61"/>
      <c r="CV195" s="60"/>
      <c r="CW195" s="60"/>
      <c r="CX195" s="60"/>
      <c r="CY195" s="60"/>
      <c r="CZ195" s="60"/>
      <c r="DA195" s="60"/>
      <c r="DB195" s="60"/>
      <c r="DC195" s="60"/>
      <c r="DD195" s="60"/>
      <c r="DE195" s="60"/>
      <c r="DF195" s="60"/>
      <c r="DG195" s="60"/>
      <c r="DH195" s="60"/>
      <c r="DI195" s="60"/>
      <c r="DJ195" s="60"/>
      <c r="DK195" s="60"/>
      <c r="DL195" s="60"/>
      <c r="DM195" s="60"/>
      <c r="DN195" s="60"/>
      <c r="DO195" s="60"/>
      <c r="DP195" s="60"/>
      <c r="DQ195" s="60"/>
      <c r="DR195" s="60"/>
      <c r="DS195" s="60"/>
      <c r="DT195" s="60"/>
      <c r="DU195" s="60"/>
      <c r="DV195" s="60"/>
      <c r="DW195" s="60"/>
      <c r="DX195" s="60"/>
      <c r="DY195" s="60"/>
      <c r="DZ195" s="60"/>
      <c r="EA195" s="60"/>
      <c r="EB195" s="60"/>
      <c r="EC195" s="60"/>
      <c r="ED195" s="60"/>
      <c r="EE195" s="60"/>
      <c r="EF195" s="60"/>
      <c r="EG195" s="60"/>
      <c r="EH195" s="60"/>
      <c r="EI195" s="60"/>
      <c r="EJ195" s="60"/>
      <c r="EK195" s="60"/>
      <c r="EL195" s="60"/>
      <c r="EM195" s="60"/>
      <c r="EN195" s="60"/>
      <c r="EO195" s="60"/>
      <c r="EP195" s="60"/>
      <c r="EQ195" s="60"/>
      <c r="ER195" s="60"/>
      <c r="ES195" s="60"/>
      <c r="ET195" s="60"/>
      <c r="EU195" s="60"/>
      <c r="EV195" s="60"/>
      <c r="EW195" s="60"/>
      <c r="EX195" s="60"/>
      <c r="EY195" s="60"/>
      <c r="EZ195" s="60"/>
      <c r="FA195" s="60"/>
      <c r="FB195" s="60"/>
      <c r="FC195" s="60"/>
      <c r="FD195" s="60"/>
      <c r="FE195" s="60"/>
      <c r="FF195" s="60"/>
      <c r="FG195" s="60"/>
      <c r="FH195" s="60"/>
      <c r="FI195" s="60"/>
      <c r="FJ195" s="60"/>
      <c r="FK195" s="60"/>
      <c r="FL195" s="60"/>
      <c r="FM195" s="60"/>
      <c r="FN195" s="60"/>
    </row>
    <row r="196" spans="1:170" ht="15.6" x14ac:dyDescent="0.3">
      <c r="A196" s="56">
        <v>1438</v>
      </c>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60"/>
      <c r="CM196" s="60"/>
      <c r="CN196" s="60"/>
      <c r="CO196" s="60"/>
      <c r="CP196" s="60"/>
      <c r="CQ196" s="60"/>
      <c r="CR196" s="60"/>
      <c r="CS196" s="60"/>
      <c r="CT196" s="60"/>
      <c r="CU196" s="61"/>
      <c r="CV196" s="60"/>
      <c r="CW196" s="60"/>
      <c r="CX196" s="60"/>
      <c r="CY196" s="60"/>
      <c r="CZ196" s="60"/>
      <c r="DA196" s="60"/>
      <c r="DB196" s="60"/>
      <c r="DC196" s="60"/>
      <c r="DD196" s="60"/>
      <c r="DE196" s="60"/>
      <c r="DF196" s="60"/>
      <c r="DG196" s="60"/>
      <c r="DH196" s="60"/>
      <c r="DI196" s="60"/>
      <c r="DJ196" s="60"/>
      <c r="DK196" s="60"/>
      <c r="DL196" s="60"/>
      <c r="DM196" s="60"/>
      <c r="DN196" s="60"/>
      <c r="DO196" s="60"/>
      <c r="DP196" s="60"/>
      <c r="DQ196" s="60"/>
      <c r="DR196" s="60"/>
      <c r="DS196" s="60"/>
      <c r="DT196" s="60"/>
      <c r="DU196" s="60"/>
      <c r="DV196" s="60"/>
      <c r="DW196" s="60"/>
      <c r="DX196" s="60"/>
      <c r="DY196" s="60"/>
      <c r="DZ196" s="60"/>
      <c r="EA196" s="60"/>
      <c r="EB196" s="60"/>
      <c r="EC196" s="60"/>
      <c r="ED196" s="60"/>
      <c r="EE196" s="60"/>
      <c r="EF196" s="60"/>
      <c r="EG196" s="60"/>
      <c r="EH196" s="60"/>
      <c r="EI196" s="60"/>
      <c r="EJ196" s="60"/>
      <c r="EK196" s="60"/>
      <c r="EL196" s="60"/>
      <c r="EM196" s="60"/>
      <c r="EN196" s="60"/>
      <c r="EO196" s="60"/>
      <c r="EP196" s="60"/>
      <c r="EQ196" s="60"/>
      <c r="ER196" s="60"/>
      <c r="ES196" s="60"/>
      <c r="ET196" s="60"/>
      <c r="EU196" s="60"/>
      <c r="EV196" s="60"/>
      <c r="EW196" s="60"/>
      <c r="EX196" s="60"/>
      <c r="EY196" s="60"/>
      <c r="EZ196" s="60"/>
      <c r="FA196" s="60"/>
      <c r="FB196" s="60"/>
      <c r="FC196" s="60"/>
      <c r="FD196" s="60"/>
      <c r="FE196" s="60"/>
      <c r="FF196" s="60"/>
      <c r="FG196" s="60"/>
      <c r="FH196" s="60"/>
      <c r="FI196" s="60"/>
      <c r="FJ196" s="60"/>
      <c r="FK196" s="60"/>
      <c r="FL196" s="60"/>
      <c r="FM196" s="60"/>
      <c r="FN196" s="60"/>
    </row>
    <row r="197" spans="1:170" ht="15.6" x14ac:dyDescent="0.3">
      <c r="A197" s="56">
        <v>1439</v>
      </c>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1"/>
      <c r="CV197" s="60"/>
      <c r="CW197" s="60"/>
      <c r="CX197" s="60"/>
      <c r="CY197" s="60"/>
      <c r="CZ197" s="60"/>
      <c r="DA197" s="60"/>
      <c r="DB197" s="60"/>
      <c r="DC197" s="60"/>
      <c r="DD197" s="60"/>
      <c r="DE197" s="60"/>
      <c r="DF197" s="60"/>
      <c r="DG197" s="60"/>
      <c r="DH197" s="60"/>
      <c r="DI197" s="60"/>
      <c r="DJ197" s="60"/>
      <c r="DK197" s="60"/>
      <c r="DL197" s="60"/>
      <c r="DM197" s="60"/>
      <c r="DN197" s="60"/>
      <c r="DO197" s="60"/>
      <c r="DP197" s="60"/>
      <c r="DQ197" s="60"/>
      <c r="DR197" s="60"/>
      <c r="DS197" s="60"/>
      <c r="DT197" s="60"/>
      <c r="DU197" s="60"/>
      <c r="DV197" s="60"/>
      <c r="DW197" s="60"/>
      <c r="DX197" s="60"/>
      <c r="DY197" s="60"/>
      <c r="DZ197" s="60"/>
      <c r="EA197" s="60"/>
      <c r="EB197" s="60"/>
      <c r="EC197" s="60"/>
      <c r="ED197" s="60"/>
      <c r="EE197" s="60"/>
      <c r="EF197" s="60"/>
      <c r="EG197" s="60"/>
      <c r="EH197" s="60"/>
      <c r="EI197" s="60"/>
      <c r="EJ197" s="60"/>
      <c r="EK197" s="60"/>
      <c r="EL197" s="60"/>
      <c r="EM197" s="60"/>
      <c r="EN197" s="60"/>
      <c r="EO197" s="60"/>
      <c r="EP197" s="60"/>
      <c r="EQ197" s="60"/>
      <c r="ER197" s="60"/>
      <c r="ES197" s="60"/>
      <c r="ET197" s="60"/>
      <c r="EU197" s="60"/>
      <c r="EV197" s="60"/>
      <c r="EW197" s="60"/>
      <c r="EX197" s="60"/>
      <c r="EY197" s="60"/>
      <c r="EZ197" s="60"/>
      <c r="FA197" s="60"/>
      <c r="FB197" s="60"/>
      <c r="FC197" s="60"/>
      <c r="FD197" s="60"/>
      <c r="FE197" s="60"/>
      <c r="FF197" s="60"/>
      <c r="FG197" s="60"/>
      <c r="FH197" s="60"/>
      <c r="FI197" s="60"/>
      <c r="FJ197" s="60"/>
      <c r="FK197" s="60"/>
      <c r="FL197" s="60"/>
      <c r="FM197" s="60"/>
      <c r="FN197" s="60"/>
    </row>
    <row r="198" spans="1:170" ht="15.6" x14ac:dyDescent="0.3">
      <c r="A198" s="56">
        <v>1440</v>
      </c>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1"/>
      <c r="CV198" s="60"/>
      <c r="CW198" s="60"/>
      <c r="CX198" s="60"/>
      <c r="CY198" s="60"/>
      <c r="CZ198" s="60"/>
      <c r="DA198" s="60"/>
      <c r="DB198" s="60"/>
      <c r="DC198" s="60"/>
      <c r="DD198" s="60"/>
      <c r="DE198" s="60"/>
      <c r="DF198" s="60"/>
      <c r="DG198" s="60"/>
      <c r="DH198" s="60"/>
      <c r="DI198" s="60"/>
      <c r="DJ198" s="60"/>
      <c r="DK198" s="60"/>
      <c r="DL198" s="60"/>
      <c r="DM198" s="60"/>
      <c r="DN198" s="60"/>
      <c r="DO198" s="60"/>
      <c r="DP198" s="60"/>
      <c r="DQ198" s="60"/>
      <c r="DR198" s="60"/>
      <c r="DS198" s="60"/>
      <c r="DT198" s="60"/>
      <c r="DU198" s="60"/>
      <c r="DV198" s="60"/>
      <c r="DW198" s="60"/>
      <c r="DX198" s="60"/>
      <c r="DY198" s="60"/>
      <c r="DZ198" s="60"/>
      <c r="EA198" s="60"/>
      <c r="EB198" s="60"/>
      <c r="EC198" s="60"/>
      <c r="ED198" s="60"/>
      <c r="EE198" s="60"/>
      <c r="EF198" s="60"/>
      <c r="EG198" s="60"/>
      <c r="EH198" s="60"/>
      <c r="EI198" s="60"/>
      <c r="EJ198" s="60"/>
      <c r="EK198" s="60"/>
      <c r="EL198" s="60"/>
      <c r="EM198" s="60"/>
      <c r="EN198" s="60"/>
      <c r="EO198" s="60"/>
      <c r="EP198" s="60"/>
      <c r="EQ198" s="60"/>
      <c r="ER198" s="60"/>
      <c r="ES198" s="60"/>
      <c r="ET198" s="60"/>
      <c r="EU198" s="60"/>
      <c r="EV198" s="60"/>
      <c r="EW198" s="60"/>
      <c r="EX198" s="60"/>
      <c r="EY198" s="60"/>
      <c r="EZ198" s="60"/>
      <c r="FA198" s="60"/>
      <c r="FB198" s="60"/>
      <c r="FC198" s="60"/>
      <c r="FD198" s="60"/>
      <c r="FE198" s="60"/>
      <c r="FF198" s="60"/>
      <c r="FG198" s="60"/>
      <c r="FH198" s="60"/>
      <c r="FI198" s="60"/>
      <c r="FJ198" s="60"/>
      <c r="FK198" s="60"/>
      <c r="FL198" s="60"/>
      <c r="FM198" s="60"/>
      <c r="FN198" s="60"/>
    </row>
    <row r="199" spans="1:170" ht="15.6" x14ac:dyDescent="0.3">
      <c r="A199" s="56">
        <v>1441</v>
      </c>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1"/>
      <c r="CV199" s="60"/>
      <c r="CW199" s="60"/>
      <c r="CX199" s="60"/>
      <c r="CY199" s="60"/>
      <c r="CZ199" s="60"/>
      <c r="DA199" s="60"/>
      <c r="DB199" s="60"/>
      <c r="DC199" s="60"/>
      <c r="DD199" s="60"/>
      <c r="DE199" s="60"/>
      <c r="DF199" s="60"/>
      <c r="DG199" s="60"/>
      <c r="DH199" s="60"/>
      <c r="DI199" s="60"/>
      <c r="DJ199" s="60"/>
      <c r="DK199" s="60"/>
      <c r="DL199" s="60"/>
      <c r="DM199" s="60"/>
      <c r="DN199" s="60"/>
      <c r="DO199" s="60"/>
      <c r="DP199" s="60"/>
      <c r="DQ199" s="60"/>
      <c r="DR199" s="60"/>
      <c r="DS199" s="60"/>
      <c r="DT199" s="60"/>
      <c r="DU199" s="60"/>
      <c r="DV199" s="60"/>
      <c r="DW199" s="60"/>
      <c r="DX199" s="60"/>
      <c r="DY199" s="60"/>
      <c r="DZ199" s="60"/>
      <c r="EA199" s="60"/>
      <c r="EB199" s="60"/>
      <c r="EC199" s="60"/>
      <c r="ED199" s="60"/>
      <c r="EE199" s="60"/>
      <c r="EF199" s="60"/>
      <c r="EG199" s="60"/>
      <c r="EH199" s="60"/>
      <c r="EI199" s="60"/>
      <c r="EJ199" s="60"/>
      <c r="EK199" s="60"/>
      <c r="EL199" s="60"/>
      <c r="EM199" s="60"/>
      <c r="EN199" s="60"/>
      <c r="EO199" s="60"/>
      <c r="EP199" s="60"/>
      <c r="EQ199" s="60"/>
      <c r="ER199" s="60"/>
      <c r="ES199" s="60"/>
      <c r="ET199" s="60"/>
      <c r="EU199" s="60"/>
      <c r="EV199" s="60"/>
      <c r="EW199" s="60"/>
      <c r="EX199" s="60"/>
      <c r="EY199" s="60"/>
      <c r="EZ199" s="60"/>
      <c r="FA199" s="60"/>
      <c r="FB199" s="60"/>
      <c r="FC199" s="60"/>
      <c r="FD199" s="60"/>
      <c r="FE199" s="60"/>
      <c r="FF199" s="60"/>
      <c r="FG199" s="60"/>
      <c r="FH199" s="60"/>
      <c r="FI199" s="60"/>
      <c r="FJ199" s="60"/>
      <c r="FK199" s="60"/>
      <c r="FL199" s="60"/>
      <c r="FM199" s="60"/>
      <c r="FN199" s="60"/>
    </row>
    <row r="200" spans="1:170" ht="15.6" x14ac:dyDescent="0.3">
      <c r="A200" s="56">
        <v>1442</v>
      </c>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60"/>
      <c r="CK200" s="60"/>
      <c r="CL200" s="60"/>
      <c r="CM200" s="60"/>
      <c r="CN200" s="60"/>
      <c r="CO200" s="60"/>
      <c r="CP200" s="60"/>
      <c r="CQ200" s="60"/>
      <c r="CR200" s="60"/>
      <c r="CS200" s="60"/>
      <c r="CT200" s="60"/>
      <c r="CU200" s="61"/>
      <c r="CV200" s="60"/>
      <c r="CW200" s="60"/>
      <c r="CX200" s="60"/>
      <c r="CY200" s="60"/>
      <c r="CZ200" s="60"/>
      <c r="DA200" s="60"/>
      <c r="DB200" s="60"/>
      <c r="DC200" s="60"/>
      <c r="DD200" s="60"/>
      <c r="DE200" s="60"/>
      <c r="DF200" s="60"/>
      <c r="DG200" s="60"/>
      <c r="DH200" s="60"/>
      <c r="DI200" s="60"/>
      <c r="DJ200" s="60"/>
      <c r="DK200" s="60"/>
      <c r="DL200" s="60"/>
      <c r="DM200" s="60"/>
      <c r="DN200" s="60"/>
      <c r="DO200" s="60"/>
      <c r="DP200" s="60"/>
      <c r="DQ200" s="60"/>
      <c r="DR200" s="60"/>
      <c r="DS200" s="60"/>
      <c r="DT200" s="60"/>
      <c r="DU200" s="60"/>
      <c r="DV200" s="60"/>
      <c r="DW200" s="60"/>
      <c r="DX200" s="60"/>
      <c r="DY200" s="60"/>
      <c r="DZ200" s="60"/>
      <c r="EA200" s="60"/>
      <c r="EB200" s="60"/>
      <c r="EC200" s="60"/>
      <c r="ED200" s="60"/>
      <c r="EE200" s="60"/>
      <c r="EF200" s="60"/>
      <c r="EG200" s="60"/>
      <c r="EH200" s="60"/>
      <c r="EI200" s="60"/>
      <c r="EJ200" s="60"/>
      <c r="EK200" s="60"/>
      <c r="EL200" s="60"/>
      <c r="EM200" s="60"/>
      <c r="EN200" s="60"/>
      <c r="EO200" s="60"/>
      <c r="EP200" s="60"/>
      <c r="EQ200" s="60"/>
      <c r="ER200" s="60"/>
      <c r="ES200" s="60"/>
      <c r="ET200" s="60"/>
      <c r="EU200" s="60"/>
      <c r="EV200" s="60"/>
      <c r="EW200" s="60"/>
      <c r="EX200" s="60"/>
      <c r="EY200" s="60"/>
      <c r="EZ200" s="60"/>
      <c r="FA200" s="60"/>
      <c r="FB200" s="60"/>
      <c r="FC200" s="60"/>
      <c r="FD200" s="60"/>
      <c r="FE200" s="60"/>
      <c r="FF200" s="60"/>
      <c r="FG200" s="60"/>
      <c r="FH200" s="60"/>
      <c r="FI200" s="60"/>
      <c r="FJ200" s="60"/>
      <c r="FK200" s="60"/>
      <c r="FL200" s="60"/>
      <c r="FM200" s="60"/>
      <c r="FN200" s="60"/>
    </row>
    <row r="201" spans="1:170" ht="15.6" x14ac:dyDescent="0.3">
      <c r="A201" s="56">
        <v>1443</v>
      </c>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60"/>
      <c r="CK201" s="60"/>
      <c r="CL201" s="60"/>
      <c r="CM201" s="60"/>
      <c r="CN201" s="60"/>
      <c r="CO201" s="60"/>
      <c r="CP201" s="60"/>
      <c r="CQ201" s="60"/>
      <c r="CR201" s="60"/>
      <c r="CS201" s="60"/>
      <c r="CT201" s="60"/>
      <c r="CU201" s="61"/>
      <c r="CV201" s="60"/>
      <c r="CW201" s="60"/>
      <c r="CX201" s="60"/>
      <c r="CY201" s="60"/>
      <c r="CZ201" s="60"/>
      <c r="DA201" s="60"/>
      <c r="DB201" s="60"/>
      <c r="DC201" s="60"/>
      <c r="DD201" s="60"/>
      <c r="DE201" s="60"/>
      <c r="DF201" s="60"/>
      <c r="DG201" s="60"/>
      <c r="DH201" s="60"/>
      <c r="DI201" s="60"/>
      <c r="DJ201" s="60"/>
      <c r="DK201" s="60"/>
      <c r="DL201" s="60"/>
      <c r="DM201" s="60"/>
      <c r="DN201" s="60"/>
      <c r="DO201" s="60"/>
      <c r="DP201" s="60"/>
      <c r="DQ201" s="60"/>
      <c r="DR201" s="60"/>
      <c r="DS201" s="60"/>
      <c r="DT201" s="60"/>
      <c r="DU201" s="60"/>
      <c r="DV201" s="60"/>
      <c r="DW201" s="60"/>
      <c r="DX201" s="60"/>
      <c r="DY201" s="60"/>
      <c r="DZ201" s="60"/>
      <c r="EA201" s="60"/>
      <c r="EB201" s="60"/>
      <c r="EC201" s="60"/>
      <c r="ED201" s="60"/>
      <c r="EE201" s="60"/>
      <c r="EF201" s="60"/>
      <c r="EG201" s="60"/>
      <c r="EH201" s="60"/>
      <c r="EI201" s="60"/>
      <c r="EJ201" s="60"/>
      <c r="EK201" s="60"/>
      <c r="EL201" s="60"/>
      <c r="EM201" s="60"/>
      <c r="EN201" s="60"/>
      <c r="EO201" s="60"/>
      <c r="EP201" s="60"/>
      <c r="EQ201" s="60"/>
      <c r="ER201" s="60"/>
      <c r="ES201" s="60"/>
      <c r="ET201" s="60"/>
      <c r="EU201" s="60"/>
      <c r="EV201" s="60"/>
      <c r="EW201" s="60"/>
      <c r="EX201" s="60"/>
      <c r="EY201" s="60"/>
      <c r="EZ201" s="60"/>
      <c r="FA201" s="60"/>
      <c r="FB201" s="60"/>
      <c r="FC201" s="60"/>
      <c r="FD201" s="60"/>
      <c r="FE201" s="60"/>
      <c r="FF201" s="60"/>
      <c r="FG201" s="60"/>
      <c r="FH201" s="60"/>
      <c r="FI201" s="60"/>
      <c r="FJ201" s="60"/>
      <c r="FK201" s="60"/>
      <c r="FL201" s="60"/>
      <c r="FM201" s="60"/>
      <c r="FN201" s="60"/>
    </row>
    <row r="202" spans="1:170" ht="15.6" x14ac:dyDescent="0.3">
      <c r="A202" s="56">
        <v>1444</v>
      </c>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1"/>
      <c r="CV202" s="60"/>
      <c r="CW202" s="60"/>
      <c r="CX202" s="60"/>
      <c r="CY202" s="60"/>
      <c r="CZ202" s="60"/>
      <c r="DA202" s="60"/>
      <c r="DB202" s="60"/>
      <c r="DC202" s="60"/>
      <c r="DD202" s="60"/>
      <c r="DE202" s="60"/>
      <c r="DF202" s="60"/>
      <c r="DG202" s="60"/>
      <c r="DH202" s="60"/>
      <c r="DI202" s="60"/>
      <c r="DJ202" s="60"/>
      <c r="DK202" s="60"/>
      <c r="DL202" s="60"/>
      <c r="DM202" s="60"/>
      <c r="DN202" s="60"/>
      <c r="DO202" s="60"/>
      <c r="DP202" s="60"/>
      <c r="DQ202" s="60"/>
      <c r="DR202" s="60"/>
      <c r="DS202" s="60"/>
      <c r="DT202" s="60"/>
      <c r="DU202" s="60"/>
      <c r="DV202" s="60"/>
      <c r="DW202" s="60"/>
      <c r="DX202" s="60"/>
      <c r="DY202" s="60"/>
      <c r="DZ202" s="60"/>
      <c r="EA202" s="60"/>
      <c r="EB202" s="60"/>
      <c r="EC202" s="60"/>
      <c r="ED202" s="60"/>
      <c r="EE202" s="60"/>
      <c r="EF202" s="60"/>
      <c r="EG202" s="60"/>
      <c r="EH202" s="60"/>
      <c r="EI202" s="60"/>
      <c r="EJ202" s="60"/>
      <c r="EK202" s="60"/>
      <c r="EL202" s="60"/>
      <c r="EM202" s="60"/>
      <c r="EN202" s="60"/>
      <c r="EO202" s="60"/>
      <c r="EP202" s="60"/>
      <c r="EQ202" s="60"/>
      <c r="ER202" s="60"/>
      <c r="ES202" s="60"/>
      <c r="ET202" s="60"/>
      <c r="EU202" s="60"/>
      <c r="EV202" s="60"/>
      <c r="EW202" s="60"/>
      <c r="EX202" s="60"/>
      <c r="EY202" s="60"/>
      <c r="EZ202" s="60"/>
      <c r="FA202" s="60"/>
      <c r="FB202" s="60"/>
      <c r="FC202" s="60"/>
      <c r="FD202" s="60"/>
      <c r="FE202" s="60"/>
      <c r="FF202" s="60"/>
      <c r="FG202" s="60"/>
      <c r="FH202" s="60"/>
      <c r="FI202" s="60"/>
      <c r="FJ202" s="60"/>
      <c r="FK202" s="60"/>
      <c r="FL202" s="60"/>
      <c r="FM202" s="60"/>
      <c r="FN202" s="60"/>
    </row>
    <row r="203" spans="1:170" ht="15.6" x14ac:dyDescent="0.3">
      <c r="A203" s="56">
        <v>1445</v>
      </c>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1"/>
      <c r="CV203" s="60"/>
      <c r="CW203" s="60"/>
      <c r="CX203" s="60"/>
      <c r="CY203" s="60"/>
      <c r="CZ203" s="60"/>
      <c r="DA203" s="60"/>
      <c r="DB203" s="60"/>
      <c r="DC203" s="60"/>
      <c r="DD203" s="60"/>
      <c r="DE203" s="60"/>
      <c r="DF203" s="60"/>
      <c r="DG203" s="60"/>
      <c r="DH203" s="60"/>
      <c r="DI203" s="60"/>
      <c r="DJ203" s="60"/>
      <c r="DK203" s="60"/>
      <c r="DL203" s="60"/>
      <c r="DM203" s="60"/>
      <c r="DN203" s="60"/>
      <c r="DO203" s="60"/>
      <c r="DP203" s="60"/>
      <c r="DQ203" s="60"/>
      <c r="DR203" s="60"/>
      <c r="DS203" s="60"/>
      <c r="DT203" s="60"/>
      <c r="DU203" s="60"/>
      <c r="DV203" s="60"/>
      <c r="DW203" s="60"/>
      <c r="DX203" s="60"/>
      <c r="DY203" s="60"/>
      <c r="DZ203" s="60"/>
      <c r="EA203" s="60"/>
      <c r="EB203" s="60"/>
      <c r="EC203" s="60"/>
      <c r="ED203" s="60"/>
      <c r="EE203" s="60"/>
      <c r="EF203" s="60"/>
      <c r="EG203" s="60"/>
      <c r="EH203" s="60"/>
      <c r="EI203" s="60"/>
      <c r="EJ203" s="60"/>
      <c r="EK203" s="60"/>
      <c r="EL203" s="60"/>
      <c r="EM203" s="60"/>
      <c r="EN203" s="60"/>
      <c r="EO203" s="60"/>
      <c r="EP203" s="60"/>
      <c r="EQ203" s="60"/>
      <c r="ER203" s="60"/>
      <c r="ES203" s="60"/>
      <c r="ET203" s="60"/>
      <c r="EU203" s="60"/>
      <c r="EV203" s="60"/>
      <c r="EW203" s="60"/>
      <c r="EX203" s="60"/>
      <c r="EY203" s="60"/>
      <c r="EZ203" s="60"/>
      <c r="FA203" s="60"/>
      <c r="FB203" s="60"/>
      <c r="FC203" s="60"/>
      <c r="FD203" s="60"/>
      <c r="FE203" s="60"/>
      <c r="FF203" s="60"/>
      <c r="FG203" s="60"/>
      <c r="FH203" s="60"/>
      <c r="FI203" s="60"/>
      <c r="FJ203" s="60"/>
      <c r="FK203" s="60"/>
      <c r="FL203" s="60"/>
      <c r="FM203" s="60"/>
      <c r="FN203" s="60"/>
    </row>
    <row r="204" spans="1:170" ht="15.6" x14ac:dyDescent="0.3">
      <c r="A204" s="56">
        <v>1446</v>
      </c>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0"/>
      <c r="AV204" s="60"/>
      <c r="AW204" s="60"/>
      <c r="AX204" s="60"/>
      <c r="AY204" s="60"/>
      <c r="AZ204" s="60"/>
      <c r="BA204" s="60"/>
      <c r="BB204" s="60"/>
      <c r="BC204" s="60"/>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60"/>
      <c r="CP204" s="60"/>
      <c r="CQ204" s="60"/>
      <c r="CR204" s="60"/>
      <c r="CS204" s="60"/>
      <c r="CT204" s="60"/>
      <c r="CU204" s="61"/>
      <c r="CV204" s="60"/>
      <c r="CW204" s="60"/>
      <c r="CX204" s="60"/>
      <c r="CY204" s="60"/>
      <c r="CZ204" s="60"/>
      <c r="DA204" s="60"/>
      <c r="DB204" s="60"/>
      <c r="DC204" s="60"/>
      <c r="DD204" s="60"/>
      <c r="DE204" s="60"/>
      <c r="DF204" s="60"/>
      <c r="DG204" s="60"/>
      <c r="DH204" s="60"/>
      <c r="DI204" s="60"/>
      <c r="DJ204" s="60"/>
      <c r="DK204" s="60"/>
      <c r="DL204" s="60"/>
      <c r="DM204" s="60"/>
      <c r="DN204" s="60"/>
      <c r="DO204" s="60"/>
      <c r="DP204" s="60"/>
      <c r="DQ204" s="60"/>
      <c r="DR204" s="60"/>
      <c r="DS204" s="60"/>
      <c r="DT204" s="60"/>
      <c r="DU204" s="60"/>
      <c r="DV204" s="60"/>
      <c r="DW204" s="60"/>
      <c r="DX204" s="60"/>
      <c r="DY204" s="60"/>
      <c r="DZ204" s="60"/>
      <c r="EA204" s="60"/>
      <c r="EB204" s="60"/>
      <c r="EC204" s="60"/>
      <c r="ED204" s="60"/>
      <c r="EE204" s="60"/>
      <c r="EF204" s="60"/>
      <c r="EG204" s="60"/>
      <c r="EH204" s="60"/>
      <c r="EI204" s="60"/>
      <c r="EJ204" s="60"/>
      <c r="EK204" s="60"/>
      <c r="EL204" s="60"/>
      <c r="EM204" s="60"/>
      <c r="EN204" s="60"/>
      <c r="EO204" s="60"/>
      <c r="EP204" s="60"/>
      <c r="EQ204" s="60"/>
      <c r="ER204" s="60"/>
      <c r="ES204" s="60"/>
      <c r="ET204" s="60"/>
      <c r="EU204" s="60"/>
      <c r="EV204" s="60"/>
      <c r="EW204" s="60"/>
      <c r="EX204" s="60"/>
      <c r="EY204" s="60"/>
      <c r="EZ204" s="60"/>
      <c r="FA204" s="60"/>
      <c r="FB204" s="60"/>
      <c r="FC204" s="60"/>
      <c r="FD204" s="60"/>
      <c r="FE204" s="60"/>
      <c r="FF204" s="60"/>
      <c r="FG204" s="60"/>
      <c r="FH204" s="60"/>
      <c r="FI204" s="60"/>
      <c r="FJ204" s="60"/>
      <c r="FK204" s="60"/>
      <c r="FL204" s="60"/>
      <c r="FM204" s="60"/>
      <c r="FN204" s="60"/>
    </row>
    <row r="205" spans="1:170" ht="15.6" x14ac:dyDescent="0.3">
      <c r="A205" s="56">
        <v>1447</v>
      </c>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c r="CF205" s="60"/>
      <c r="CG205" s="60"/>
      <c r="CH205" s="60"/>
      <c r="CI205" s="60"/>
      <c r="CJ205" s="60"/>
      <c r="CK205" s="60"/>
      <c r="CL205" s="60"/>
      <c r="CM205" s="60"/>
      <c r="CN205" s="60"/>
      <c r="CO205" s="60"/>
      <c r="CP205" s="60"/>
      <c r="CQ205" s="60"/>
      <c r="CR205" s="60"/>
      <c r="CS205" s="60"/>
      <c r="CT205" s="60"/>
      <c r="CU205" s="61"/>
      <c r="CV205" s="60"/>
      <c r="CW205" s="60"/>
      <c r="CX205" s="60"/>
      <c r="CY205" s="60"/>
      <c r="CZ205" s="60"/>
      <c r="DA205" s="60"/>
      <c r="DB205" s="60"/>
      <c r="DC205" s="60"/>
      <c r="DD205" s="60"/>
      <c r="DE205" s="60"/>
      <c r="DF205" s="60"/>
      <c r="DG205" s="60"/>
      <c r="DH205" s="60"/>
      <c r="DI205" s="60"/>
      <c r="DJ205" s="60"/>
      <c r="DK205" s="60"/>
      <c r="DL205" s="60"/>
      <c r="DM205" s="60"/>
      <c r="DN205" s="60"/>
      <c r="DO205" s="60"/>
      <c r="DP205" s="60"/>
      <c r="DQ205" s="60"/>
      <c r="DR205" s="60"/>
      <c r="DS205" s="60"/>
      <c r="DT205" s="60"/>
      <c r="DU205" s="60"/>
      <c r="DV205" s="60"/>
      <c r="DW205" s="60"/>
      <c r="DX205" s="60"/>
      <c r="DY205" s="60"/>
      <c r="DZ205" s="60"/>
      <c r="EA205" s="60"/>
      <c r="EB205" s="60"/>
      <c r="EC205" s="60"/>
      <c r="ED205" s="60"/>
      <c r="EE205" s="60"/>
      <c r="EF205" s="60"/>
      <c r="EG205" s="60"/>
      <c r="EH205" s="60"/>
      <c r="EI205" s="60"/>
      <c r="EJ205" s="60"/>
      <c r="EK205" s="60"/>
      <c r="EL205" s="60"/>
      <c r="EM205" s="60"/>
      <c r="EN205" s="60"/>
      <c r="EO205" s="60"/>
      <c r="EP205" s="60"/>
      <c r="EQ205" s="60"/>
      <c r="ER205" s="60"/>
      <c r="ES205" s="60"/>
      <c r="ET205" s="60"/>
      <c r="EU205" s="60"/>
      <c r="EV205" s="60"/>
      <c r="EW205" s="60"/>
      <c r="EX205" s="60"/>
      <c r="EY205" s="60"/>
      <c r="EZ205" s="60"/>
      <c r="FA205" s="60"/>
      <c r="FB205" s="60"/>
      <c r="FC205" s="60"/>
      <c r="FD205" s="60"/>
      <c r="FE205" s="60"/>
      <c r="FF205" s="60"/>
      <c r="FG205" s="60"/>
      <c r="FH205" s="60"/>
      <c r="FI205" s="60"/>
      <c r="FJ205" s="60"/>
      <c r="FK205" s="60"/>
      <c r="FL205" s="60"/>
      <c r="FM205" s="60"/>
      <c r="FN205" s="60"/>
    </row>
    <row r="206" spans="1:170" ht="15.6" x14ac:dyDescent="0.3">
      <c r="A206" s="56">
        <v>1448</v>
      </c>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0"/>
      <c r="AV206" s="60"/>
      <c r="AW206" s="60"/>
      <c r="AX206" s="60"/>
      <c r="AY206" s="60"/>
      <c r="AZ206" s="60"/>
      <c r="BA206" s="60"/>
      <c r="BB206" s="60"/>
      <c r="BC206" s="60"/>
      <c r="BD206" s="60"/>
      <c r="BE206" s="60"/>
      <c r="BF206" s="60"/>
      <c r="BG206" s="60"/>
      <c r="BH206" s="60"/>
      <c r="BI206" s="60"/>
      <c r="BJ206" s="60"/>
      <c r="BK206" s="60"/>
      <c r="BL206" s="60"/>
      <c r="BM206" s="60"/>
      <c r="BN206" s="60"/>
      <c r="BO206" s="60"/>
      <c r="BP206" s="60"/>
      <c r="BQ206" s="60"/>
      <c r="BR206" s="60"/>
      <c r="BS206" s="60"/>
      <c r="BT206" s="60"/>
      <c r="BU206" s="60"/>
      <c r="BV206" s="60"/>
      <c r="BW206" s="60"/>
      <c r="BX206" s="60"/>
      <c r="BY206" s="60"/>
      <c r="BZ206" s="60"/>
      <c r="CA206" s="60"/>
      <c r="CB206" s="60"/>
      <c r="CC206" s="60"/>
      <c r="CD206" s="60"/>
      <c r="CE206" s="60"/>
      <c r="CF206" s="60"/>
      <c r="CG206" s="60"/>
      <c r="CH206" s="60"/>
      <c r="CI206" s="60"/>
      <c r="CJ206" s="60"/>
      <c r="CK206" s="60"/>
      <c r="CL206" s="60"/>
      <c r="CM206" s="60"/>
      <c r="CN206" s="60"/>
      <c r="CO206" s="60"/>
      <c r="CP206" s="60"/>
      <c r="CQ206" s="60"/>
      <c r="CR206" s="60"/>
      <c r="CS206" s="60"/>
      <c r="CT206" s="60"/>
      <c r="CU206" s="61"/>
      <c r="CV206" s="60"/>
      <c r="CW206" s="60"/>
      <c r="CX206" s="60"/>
      <c r="CY206" s="60"/>
      <c r="CZ206" s="60"/>
      <c r="DA206" s="60"/>
      <c r="DB206" s="60"/>
      <c r="DC206" s="60"/>
      <c r="DD206" s="60"/>
      <c r="DE206" s="60"/>
      <c r="DF206" s="60"/>
      <c r="DG206" s="60"/>
      <c r="DH206" s="60"/>
      <c r="DI206" s="60"/>
      <c r="DJ206" s="60"/>
      <c r="DK206" s="60"/>
      <c r="DL206" s="60"/>
      <c r="DM206" s="60"/>
      <c r="DN206" s="60"/>
      <c r="DO206" s="60"/>
      <c r="DP206" s="60"/>
      <c r="DQ206" s="60"/>
      <c r="DR206" s="60"/>
      <c r="DS206" s="60"/>
      <c r="DT206" s="60"/>
      <c r="DU206" s="60"/>
      <c r="DV206" s="60"/>
      <c r="DW206" s="60"/>
      <c r="DX206" s="60"/>
      <c r="DY206" s="60"/>
      <c r="DZ206" s="60"/>
      <c r="EA206" s="60"/>
      <c r="EB206" s="60"/>
      <c r="EC206" s="60"/>
      <c r="ED206" s="60"/>
      <c r="EE206" s="60"/>
      <c r="EF206" s="60"/>
      <c r="EG206" s="60"/>
      <c r="EH206" s="60"/>
      <c r="EI206" s="60"/>
      <c r="EJ206" s="60"/>
      <c r="EK206" s="60"/>
      <c r="EL206" s="60"/>
      <c r="EM206" s="60"/>
      <c r="EN206" s="60"/>
      <c r="EO206" s="60"/>
      <c r="EP206" s="60"/>
      <c r="EQ206" s="60"/>
      <c r="ER206" s="60"/>
      <c r="ES206" s="60"/>
      <c r="ET206" s="60"/>
      <c r="EU206" s="60"/>
      <c r="EV206" s="60"/>
      <c r="EW206" s="60"/>
      <c r="EX206" s="60"/>
      <c r="EY206" s="60"/>
      <c r="EZ206" s="60"/>
      <c r="FA206" s="60"/>
      <c r="FB206" s="60"/>
      <c r="FC206" s="60"/>
      <c r="FD206" s="60"/>
      <c r="FE206" s="60"/>
      <c r="FF206" s="60"/>
      <c r="FG206" s="60"/>
      <c r="FH206" s="60"/>
      <c r="FI206" s="60"/>
      <c r="FJ206" s="60"/>
      <c r="FK206" s="60"/>
      <c r="FL206" s="60"/>
      <c r="FM206" s="60"/>
      <c r="FN206" s="60"/>
    </row>
    <row r="207" spans="1:170" ht="15.6" x14ac:dyDescent="0.3">
      <c r="A207" s="56">
        <v>1449</v>
      </c>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60"/>
      <c r="AW207" s="60"/>
      <c r="AX207" s="60"/>
      <c r="AY207" s="60"/>
      <c r="AZ207" s="60"/>
      <c r="BA207" s="60"/>
      <c r="BB207" s="60"/>
      <c r="BC207" s="60"/>
      <c r="BD207" s="60"/>
      <c r="BE207" s="60"/>
      <c r="BF207" s="60"/>
      <c r="BG207" s="60"/>
      <c r="BH207" s="60"/>
      <c r="BI207" s="60"/>
      <c r="BJ207" s="60"/>
      <c r="BK207" s="60"/>
      <c r="BL207" s="60"/>
      <c r="BM207" s="60"/>
      <c r="BN207" s="60"/>
      <c r="BO207" s="60"/>
      <c r="BP207" s="60"/>
      <c r="BQ207" s="60"/>
      <c r="BR207" s="60"/>
      <c r="BS207" s="60"/>
      <c r="BT207" s="60"/>
      <c r="BU207" s="60"/>
      <c r="BV207" s="60"/>
      <c r="BW207" s="60"/>
      <c r="BX207" s="60"/>
      <c r="BY207" s="60"/>
      <c r="BZ207" s="60"/>
      <c r="CA207" s="60"/>
      <c r="CB207" s="60"/>
      <c r="CC207" s="60"/>
      <c r="CD207" s="60"/>
      <c r="CE207" s="60"/>
      <c r="CF207" s="60"/>
      <c r="CG207" s="60"/>
      <c r="CH207" s="60"/>
      <c r="CI207" s="60"/>
      <c r="CJ207" s="60"/>
      <c r="CK207" s="60"/>
      <c r="CL207" s="60"/>
      <c r="CM207" s="60"/>
      <c r="CN207" s="60"/>
      <c r="CO207" s="60"/>
      <c r="CP207" s="60"/>
      <c r="CQ207" s="60"/>
      <c r="CR207" s="60"/>
      <c r="CS207" s="60"/>
      <c r="CT207" s="60"/>
      <c r="CU207" s="61"/>
      <c r="CV207" s="60"/>
      <c r="CW207" s="60"/>
      <c r="CX207" s="60"/>
      <c r="CY207" s="60"/>
      <c r="CZ207" s="60"/>
      <c r="DA207" s="60"/>
      <c r="DB207" s="60"/>
      <c r="DC207" s="60"/>
      <c r="DD207" s="60"/>
      <c r="DE207" s="60"/>
      <c r="DF207" s="60"/>
      <c r="DG207" s="60"/>
      <c r="DH207" s="60"/>
      <c r="DI207" s="60"/>
      <c r="DJ207" s="60"/>
      <c r="DK207" s="60"/>
      <c r="DL207" s="60"/>
      <c r="DM207" s="60"/>
      <c r="DN207" s="60"/>
      <c r="DO207" s="60"/>
      <c r="DP207" s="60"/>
      <c r="DQ207" s="60"/>
      <c r="DR207" s="60"/>
      <c r="DS207" s="60"/>
      <c r="DT207" s="60"/>
      <c r="DU207" s="60"/>
      <c r="DV207" s="60"/>
      <c r="DW207" s="60"/>
      <c r="DX207" s="60"/>
      <c r="DY207" s="60"/>
      <c r="DZ207" s="60"/>
      <c r="EA207" s="60"/>
      <c r="EB207" s="60"/>
      <c r="EC207" s="60"/>
      <c r="ED207" s="60"/>
      <c r="EE207" s="60"/>
      <c r="EF207" s="60"/>
      <c r="EG207" s="60"/>
      <c r="EH207" s="60"/>
      <c r="EI207" s="60"/>
      <c r="EJ207" s="60"/>
      <c r="EK207" s="60"/>
      <c r="EL207" s="60"/>
      <c r="EM207" s="60"/>
      <c r="EN207" s="60"/>
      <c r="EO207" s="60"/>
      <c r="EP207" s="60"/>
      <c r="EQ207" s="60"/>
      <c r="ER207" s="60"/>
      <c r="ES207" s="60"/>
      <c r="ET207" s="60"/>
      <c r="EU207" s="60"/>
      <c r="EV207" s="60"/>
      <c r="EW207" s="60"/>
      <c r="EX207" s="60"/>
      <c r="EY207" s="60"/>
      <c r="EZ207" s="60"/>
      <c r="FA207" s="60"/>
      <c r="FB207" s="60"/>
      <c r="FC207" s="60"/>
      <c r="FD207" s="60"/>
      <c r="FE207" s="60"/>
      <c r="FF207" s="60"/>
      <c r="FG207" s="60"/>
      <c r="FH207" s="60"/>
      <c r="FI207" s="60"/>
      <c r="FJ207" s="60"/>
      <c r="FK207" s="60"/>
      <c r="FL207" s="60"/>
      <c r="FM207" s="60"/>
      <c r="FN207" s="60"/>
    </row>
    <row r="208" spans="1:170" ht="15.6" x14ac:dyDescent="0.3">
      <c r="A208" s="56">
        <v>1450</v>
      </c>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0"/>
      <c r="AV208" s="60"/>
      <c r="AW208" s="60"/>
      <c r="AX208" s="60"/>
      <c r="AY208" s="60"/>
      <c r="AZ208" s="60"/>
      <c r="BA208" s="60"/>
      <c r="BB208" s="60"/>
      <c r="BC208" s="60"/>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60"/>
      <c r="CB208" s="60"/>
      <c r="CC208" s="60"/>
      <c r="CD208" s="60"/>
      <c r="CE208" s="60"/>
      <c r="CF208" s="60"/>
      <c r="CG208" s="60"/>
      <c r="CH208" s="60"/>
      <c r="CI208" s="60"/>
      <c r="CJ208" s="60"/>
      <c r="CK208" s="60"/>
      <c r="CL208" s="60"/>
      <c r="CM208" s="60"/>
      <c r="CN208" s="60"/>
      <c r="CO208" s="60"/>
      <c r="CP208" s="60"/>
      <c r="CQ208" s="60"/>
      <c r="CR208" s="60"/>
      <c r="CS208" s="60"/>
      <c r="CT208" s="60"/>
      <c r="CU208" s="61"/>
      <c r="CV208" s="60"/>
      <c r="CW208" s="60"/>
      <c r="CX208" s="60"/>
      <c r="CY208" s="60"/>
      <c r="CZ208" s="60"/>
      <c r="DA208" s="60"/>
      <c r="DB208" s="60"/>
      <c r="DC208" s="60"/>
      <c r="DD208" s="60"/>
      <c r="DE208" s="60"/>
      <c r="DF208" s="60"/>
      <c r="DG208" s="60"/>
      <c r="DH208" s="60"/>
      <c r="DI208" s="60"/>
      <c r="DJ208" s="60"/>
      <c r="DK208" s="60"/>
      <c r="DL208" s="60"/>
      <c r="DM208" s="60"/>
      <c r="DN208" s="60"/>
      <c r="DO208" s="60"/>
      <c r="DP208" s="60"/>
      <c r="DQ208" s="60"/>
      <c r="DR208" s="60"/>
      <c r="DS208" s="60"/>
      <c r="DT208" s="60"/>
      <c r="DU208" s="60"/>
      <c r="DV208" s="60"/>
      <c r="DW208" s="60"/>
      <c r="DX208" s="60"/>
      <c r="DY208" s="60"/>
      <c r="DZ208" s="60"/>
      <c r="EA208" s="60"/>
      <c r="EB208" s="60"/>
      <c r="EC208" s="60"/>
      <c r="ED208" s="60"/>
      <c r="EE208" s="60"/>
      <c r="EF208" s="60"/>
      <c r="EG208" s="60"/>
      <c r="EH208" s="60"/>
      <c r="EI208" s="60"/>
      <c r="EJ208" s="60"/>
      <c r="EK208" s="60"/>
      <c r="EL208" s="60"/>
      <c r="EM208" s="60"/>
      <c r="EN208" s="60"/>
      <c r="EO208" s="60"/>
      <c r="EP208" s="60"/>
      <c r="EQ208" s="60"/>
      <c r="ER208" s="60"/>
      <c r="ES208" s="60"/>
      <c r="ET208" s="60"/>
      <c r="EU208" s="60"/>
      <c r="EV208" s="60"/>
      <c r="EW208" s="60"/>
      <c r="EX208" s="60"/>
      <c r="EY208" s="60"/>
      <c r="EZ208" s="60"/>
      <c r="FA208" s="60"/>
      <c r="FB208" s="60"/>
      <c r="FC208" s="60"/>
      <c r="FD208" s="60"/>
      <c r="FE208" s="60"/>
      <c r="FF208" s="60"/>
      <c r="FG208" s="60"/>
      <c r="FH208" s="60"/>
      <c r="FI208" s="60"/>
      <c r="FJ208" s="60"/>
      <c r="FK208" s="60"/>
      <c r="FL208" s="60"/>
      <c r="FM208" s="60"/>
      <c r="FN208" s="60"/>
    </row>
    <row r="209" spans="1:170" ht="15.6" x14ac:dyDescent="0.3">
      <c r="A209" s="56">
        <v>1451</v>
      </c>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c r="BD209" s="60"/>
      <c r="BE209" s="60"/>
      <c r="BF209" s="60"/>
      <c r="BG209" s="60"/>
      <c r="BH209" s="60"/>
      <c r="BI209" s="60"/>
      <c r="BJ209" s="60"/>
      <c r="BK209" s="60"/>
      <c r="BL209" s="60"/>
      <c r="BM209" s="60"/>
      <c r="BN209" s="60"/>
      <c r="BO209" s="60"/>
      <c r="BP209" s="60"/>
      <c r="BQ209" s="60"/>
      <c r="BR209" s="60"/>
      <c r="BS209" s="60"/>
      <c r="BT209" s="60"/>
      <c r="BU209" s="60"/>
      <c r="BV209" s="60"/>
      <c r="BW209" s="60"/>
      <c r="BX209" s="60"/>
      <c r="BY209" s="60"/>
      <c r="BZ209" s="60"/>
      <c r="CA209" s="60"/>
      <c r="CB209" s="60"/>
      <c r="CC209" s="60"/>
      <c r="CD209" s="60"/>
      <c r="CE209" s="60"/>
      <c r="CF209" s="60"/>
      <c r="CG209" s="60"/>
      <c r="CH209" s="60"/>
      <c r="CI209" s="60"/>
      <c r="CJ209" s="60"/>
      <c r="CK209" s="60"/>
      <c r="CL209" s="60"/>
      <c r="CM209" s="60"/>
      <c r="CN209" s="60"/>
      <c r="CO209" s="60"/>
      <c r="CP209" s="60"/>
      <c r="CQ209" s="60"/>
      <c r="CR209" s="60"/>
      <c r="CS209" s="60"/>
      <c r="CT209" s="60"/>
      <c r="CU209" s="61"/>
      <c r="CV209" s="60"/>
      <c r="CW209" s="60"/>
      <c r="CX209" s="60"/>
      <c r="CY209" s="60"/>
      <c r="CZ209" s="60"/>
      <c r="DA209" s="60"/>
      <c r="DB209" s="60"/>
      <c r="DC209" s="60"/>
      <c r="DD209" s="60"/>
      <c r="DE209" s="60"/>
      <c r="DF209" s="60"/>
      <c r="DG209" s="60"/>
      <c r="DH209" s="60"/>
      <c r="DI209" s="60"/>
      <c r="DJ209" s="60"/>
      <c r="DK209" s="60"/>
      <c r="DL209" s="60"/>
      <c r="DM209" s="60"/>
      <c r="DN209" s="60"/>
      <c r="DO209" s="60"/>
      <c r="DP209" s="60"/>
      <c r="DQ209" s="60"/>
      <c r="DR209" s="60"/>
      <c r="DS209" s="60"/>
      <c r="DT209" s="60"/>
      <c r="DU209" s="60"/>
      <c r="DV209" s="60"/>
      <c r="DW209" s="60"/>
      <c r="DX209" s="60"/>
      <c r="DY209" s="60"/>
      <c r="DZ209" s="60"/>
      <c r="EA209" s="60"/>
      <c r="EB209" s="60"/>
      <c r="EC209" s="60"/>
      <c r="ED209" s="60"/>
      <c r="EE209" s="60"/>
      <c r="EF209" s="60"/>
      <c r="EG209" s="60"/>
      <c r="EH209" s="60"/>
      <c r="EI209" s="60"/>
      <c r="EJ209" s="60"/>
      <c r="EK209" s="60"/>
      <c r="EL209" s="60"/>
      <c r="EM209" s="60"/>
      <c r="EN209" s="60"/>
      <c r="EO209" s="60"/>
      <c r="EP209" s="60"/>
      <c r="EQ209" s="60"/>
      <c r="ER209" s="60"/>
      <c r="ES209" s="60"/>
      <c r="ET209" s="60"/>
      <c r="EU209" s="60"/>
      <c r="EV209" s="60"/>
      <c r="EW209" s="60"/>
      <c r="EX209" s="60"/>
      <c r="EY209" s="60"/>
      <c r="EZ209" s="60"/>
      <c r="FA209" s="60"/>
      <c r="FB209" s="60"/>
      <c r="FC209" s="60"/>
      <c r="FD209" s="60"/>
      <c r="FE209" s="60"/>
      <c r="FF209" s="60"/>
      <c r="FG209" s="60"/>
      <c r="FH209" s="60"/>
      <c r="FI209" s="60"/>
      <c r="FJ209" s="60"/>
      <c r="FK209" s="60"/>
      <c r="FL209" s="60"/>
      <c r="FM209" s="60"/>
      <c r="FN209" s="60"/>
    </row>
    <row r="210" spans="1:170" ht="15.6" x14ac:dyDescent="0.3">
      <c r="A210" s="56">
        <v>1452</v>
      </c>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60"/>
      <c r="AW210" s="60"/>
      <c r="AX210" s="60"/>
      <c r="AY210" s="60"/>
      <c r="AZ210" s="60"/>
      <c r="BA210" s="60"/>
      <c r="BB210" s="60"/>
      <c r="BC210" s="60"/>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60"/>
      <c r="CB210" s="60"/>
      <c r="CC210" s="60"/>
      <c r="CD210" s="60"/>
      <c r="CE210" s="60"/>
      <c r="CF210" s="60"/>
      <c r="CG210" s="60"/>
      <c r="CH210" s="60"/>
      <c r="CI210" s="60"/>
      <c r="CJ210" s="60"/>
      <c r="CK210" s="60"/>
      <c r="CL210" s="60"/>
      <c r="CM210" s="60"/>
      <c r="CN210" s="60"/>
      <c r="CO210" s="60"/>
      <c r="CP210" s="60"/>
      <c r="CQ210" s="60"/>
      <c r="CR210" s="60"/>
      <c r="CS210" s="60"/>
      <c r="CT210" s="60"/>
      <c r="CU210" s="61"/>
      <c r="CV210" s="60"/>
      <c r="CW210" s="60"/>
      <c r="CX210" s="60"/>
      <c r="CY210" s="60"/>
      <c r="CZ210" s="60"/>
      <c r="DA210" s="60"/>
      <c r="DB210" s="60"/>
      <c r="DC210" s="60"/>
      <c r="DD210" s="60"/>
      <c r="DE210" s="60"/>
      <c r="DF210" s="60"/>
      <c r="DG210" s="60"/>
      <c r="DH210" s="60"/>
      <c r="DI210" s="60"/>
      <c r="DJ210" s="60"/>
      <c r="DK210" s="60"/>
      <c r="DL210" s="60"/>
      <c r="DM210" s="60"/>
      <c r="DN210" s="60"/>
      <c r="DO210" s="60"/>
      <c r="DP210" s="60"/>
      <c r="DQ210" s="60"/>
      <c r="DR210" s="60"/>
      <c r="DS210" s="60"/>
      <c r="DT210" s="60"/>
      <c r="DU210" s="60"/>
      <c r="DV210" s="60"/>
      <c r="DW210" s="60"/>
      <c r="DX210" s="60"/>
      <c r="DY210" s="60"/>
      <c r="DZ210" s="60"/>
      <c r="EA210" s="60"/>
      <c r="EB210" s="60"/>
      <c r="EC210" s="60"/>
      <c r="ED210" s="60"/>
      <c r="EE210" s="60"/>
      <c r="EF210" s="60"/>
      <c r="EG210" s="60"/>
      <c r="EH210" s="60"/>
      <c r="EI210" s="60"/>
      <c r="EJ210" s="60"/>
      <c r="EK210" s="60"/>
      <c r="EL210" s="60"/>
      <c r="EM210" s="60"/>
      <c r="EN210" s="60"/>
      <c r="EO210" s="60"/>
      <c r="EP210" s="60"/>
      <c r="EQ210" s="60"/>
      <c r="ER210" s="60"/>
      <c r="ES210" s="60"/>
      <c r="ET210" s="60"/>
      <c r="EU210" s="60"/>
      <c r="EV210" s="60"/>
      <c r="EW210" s="60"/>
      <c r="EX210" s="60"/>
      <c r="EY210" s="60"/>
      <c r="EZ210" s="60"/>
      <c r="FA210" s="60"/>
      <c r="FB210" s="60"/>
      <c r="FC210" s="60"/>
      <c r="FD210" s="60"/>
      <c r="FE210" s="60"/>
      <c r="FF210" s="60"/>
      <c r="FG210" s="60"/>
      <c r="FH210" s="60"/>
      <c r="FI210" s="60"/>
      <c r="FJ210" s="60"/>
      <c r="FK210" s="60"/>
      <c r="FL210" s="60"/>
      <c r="FM210" s="60"/>
      <c r="FN210" s="60"/>
    </row>
    <row r="211" spans="1:170" ht="15.6" x14ac:dyDescent="0.3">
      <c r="A211" s="56">
        <v>1453</v>
      </c>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60"/>
      <c r="CB211" s="60"/>
      <c r="CC211" s="60"/>
      <c r="CD211" s="60"/>
      <c r="CE211" s="60"/>
      <c r="CF211" s="60"/>
      <c r="CG211" s="60"/>
      <c r="CH211" s="60"/>
      <c r="CI211" s="60"/>
      <c r="CJ211" s="60"/>
      <c r="CK211" s="60"/>
      <c r="CL211" s="60"/>
      <c r="CM211" s="60"/>
      <c r="CN211" s="60"/>
      <c r="CO211" s="60"/>
      <c r="CP211" s="60"/>
      <c r="CQ211" s="60"/>
      <c r="CR211" s="60"/>
      <c r="CS211" s="60"/>
      <c r="CT211" s="60"/>
      <c r="CU211" s="61"/>
      <c r="CV211" s="60"/>
      <c r="CW211" s="60"/>
      <c r="CX211" s="60"/>
      <c r="CY211" s="60"/>
      <c r="CZ211" s="60"/>
      <c r="DA211" s="60"/>
      <c r="DB211" s="60"/>
      <c r="DC211" s="60"/>
      <c r="DD211" s="60"/>
      <c r="DE211" s="60"/>
      <c r="DF211" s="60"/>
      <c r="DG211" s="60"/>
      <c r="DH211" s="60"/>
      <c r="DI211" s="60"/>
      <c r="DJ211" s="60"/>
      <c r="DK211" s="60"/>
      <c r="DL211" s="60"/>
      <c r="DM211" s="60"/>
      <c r="DN211" s="60"/>
      <c r="DO211" s="60"/>
      <c r="DP211" s="60"/>
      <c r="DQ211" s="60"/>
      <c r="DR211" s="60"/>
      <c r="DS211" s="60"/>
      <c r="DT211" s="60"/>
      <c r="DU211" s="60"/>
      <c r="DV211" s="60"/>
      <c r="DW211" s="60"/>
      <c r="DX211" s="60"/>
      <c r="DY211" s="60"/>
      <c r="DZ211" s="60"/>
      <c r="EA211" s="60"/>
      <c r="EB211" s="60"/>
      <c r="EC211" s="60"/>
      <c r="ED211" s="60"/>
      <c r="EE211" s="60"/>
      <c r="EF211" s="60"/>
      <c r="EG211" s="60"/>
      <c r="EH211" s="60"/>
      <c r="EI211" s="60"/>
      <c r="EJ211" s="60"/>
      <c r="EK211" s="60"/>
      <c r="EL211" s="60"/>
      <c r="EM211" s="60"/>
      <c r="EN211" s="60"/>
      <c r="EO211" s="60"/>
      <c r="EP211" s="60"/>
      <c r="EQ211" s="60"/>
      <c r="ER211" s="60"/>
      <c r="ES211" s="60"/>
      <c r="ET211" s="60"/>
      <c r="EU211" s="60"/>
      <c r="EV211" s="60"/>
      <c r="EW211" s="60"/>
      <c r="EX211" s="60"/>
      <c r="EY211" s="60"/>
      <c r="EZ211" s="60"/>
      <c r="FA211" s="60"/>
      <c r="FB211" s="60"/>
      <c r="FC211" s="60"/>
      <c r="FD211" s="60"/>
      <c r="FE211" s="60"/>
      <c r="FF211" s="60"/>
      <c r="FG211" s="60"/>
      <c r="FH211" s="60"/>
      <c r="FI211" s="60"/>
      <c r="FJ211" s="60"/>
      <c r="FK211" s="60"/>
      <c r="FL211" s="60"/>
      <c r="FM211" s="60"/>
      <c r="FN211" s="60"/>
    </row>
    <row r="212" spans="1:170" ht="15.6" x14ac:dyDescent="0.3">
      <c r="A212" s="56">
        <v>1454</v>
      </c>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60"/>
      <c r="AW212" s="60"/>
      <c r="AX212" s="60"/>
      <c r="AY212" s="60"/>
      <c r="AZ212" s="60"/>
      <c r="BA212" s="60"/>
      <c r="BB212" s="60"/>
      <c r="BC212" s="60"/>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60"/>
      <c r="CB212" s="60"/>
      <c r="CC212" s="60"/>
      <c r="CD212" s="60"/>
      <c r="CE212" s="60"/>
      <c r="CF212" s="60"/>
      <c r="CG212" s="60"/>
      <c r="CH212" s="60"/>
      <c r="CI212" s="60"/>
      <c r="CJ212" s="60"/>
      <c r="CK212" s="60"/>
      <c r="CL212" s="60"/>
      <c r="CM212" s="60"/>
      <c r="CN212" s="60"/>
      <c r="CO212" s="60"/>
      <c r="CP212" s="60"/>
      <c r="CQ212" s="60"/>
      <c r="CR212" s="60"/>
      <c r="CS212" s="60"/>
      <c r="CT212" s="60"/>
      <c r="CU212" s="61"/>
      <c r="CV212" s="60"/>
      <c r="CW212" s="60"/>
      <c r="CX212" s="60"/>
      <c r="CY212" s="60"/>
      <c r="CZ212" s="60"/>
      <c r="DA212" s="60"/>
      <c r="DB212" s="60"/>
      <c r="DC212" s="60"/>
      <c r="DD212" s="60"/>
      <c r="DE212" s="60"/>
      <c r="DF212" s="60"/>
      <c r="DG212" s="60"/>
      <c r="DH212" s="60"/>
      <c r="DI212" s="60"/>
      <c r="DJ212" s="60"/>
      <c r="DK212" s="60"/>
      <c r="DL212" s="60"/>
      <c r="DM212" s="60"/>
      <c r="DN212" s="60"/>
      <c r="DO212" s="60"/>
      <c r="DP212" s="60"/>
      <c r="DQ212" s="60"/>
      <c r="DR212" s="60"/>
      <c r="DS212" s="60"/>
      <c r="DT212" s="60"/>
      <c r="DU212" s="60"/>
      <c r="DV212" s="60"/>
      <c r="DW212" s="60"/>
      <c r="DX212" s="60"/>
      <c r="DY212" s="60"/>
      <c r="DZ212" s="60"/>
      <c r="EA212" s="60"/>
      <c r="EB212" s="60"/>
      <c r="EC212" s="60"/>
      <c r="ED212" s="60"/>
      <c r="EE212" s="60"/>
      <c r="EF212" s="60"/>
      <c r="EG212" s="60"/>
      <c r="EH212" s="60"/>
      <c r="EI212" s="60"/>
      <c r="EJ212" s="60"/>
      <c r="EK212" s="60"/>
      <c r="EL212" s="60"/>
      <c r="EM212" s="60"/>
      <c r="EN212" s="60"/>
      <c r="EO212" s="60"/>
      <c r="EP212" s="60"/>
      <c r="EQ212" s="60"/>
      <c r="ER212" s="60"/>
      <c r="ES212" s="60"/>
      <c r="ET212" s="60"/>
      <c r="EU212" s="60"/>
      <c r="EV212" s="60"/>
      <c r="EW212" s="60"/>
      <c r="EX212" s="60"/>
      <c r="EY212" s="60"/>
      <c r="EZ212" s="60"/>
      <c r="FA212" s="60"/>
      <c r="FB212" s="60"/>
      <c r="FC212" s="60"/>
      <c r="FD212" s="60"/>
      <c r="FE212" s="60"/>
      <c r="FF212" s="60"/>
      <c r="FG212" s="60"/>
      <c r="FH212" s="60"/>
      <c r="FI212" s="60"/>
      <c r="FJ212" s="60"/>
      <c r="FK212" s="60"/>
      <c r="FL212" s="60"/>
      <c r="FM212" s="60"/>
      <c r="FN212" s="60"/>
    </row>
    <row r="213" spans="1:170" ht="15.6" x14ac:dyDescent="0.3">
      <c r="A213" s="56">
        <v>1455</v>
      </c>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c r="BD213" s="60"/>
      <c r="BE213" s="60"/>
      <c r="BF213" s="60"/>
      <c r="BG213" s="60"/>
      <c r="BH213" s="60"/>
      <c r="BI213" s="60"/>
      <c r="BJ213" s="60"/>
      <c r="BK213" s="60"/>
      <c r="BL213" s="60"/>
      <c r="BM213" s="60"/>
      <c r="BN213" s="60"/>
      <c r="BO213" s="60"/>
      <c r="BP213" s="60"/>
      <c r="BQ213" s="60"/>
      <c r="BR213" s="60"/>
      <c r="BS213" s="60"/>
      <c r="BT213" s="60"/>
      <c r="BU213" s="60"/>
      <c r="BV213" s="60"/>
      <c r="BW213" s="60"/>
      <c r="BX213" s="60"/>
      <c r="BY213" s="60"/>
      <c r="BZ213" s="60"/>
      <c r="CA213" s="60"/>
      <c r="CB213" s="60"/>
      <c r="CC213" s="60"/>
      <c r="CD213" s="60"/>
      <c r="CE213" s="60"/>
      <c r="CF213" s="60"/>
      <c r="CG213" s="60"/>
      <c r="CH213" s="60"/>
      <c r="CI213" s="60"/>
      <c r="CJ213" s="60"/>
      <c r="CK213" s="60"/>
      <c r="CL213" s="60"/>
      <c r="CM213" s="60"/>
      <c r="CN213" s="60"/>
      <c r="CO213" s="60"/>
      <c r="CP213" s="60"/>
      <c r="CQ213" s="60"/>
      <c r="CR213" s="60"/>
      <c r="CS213" s="60"/>
      <c r="CT213" s="60"/>
      <c r="CU213" s="61"/>
      <c r="CV213" s="60"/>
      <c r="CW213" s="60"/>
      <c r="CX213" s="60"/>
      <c r="CY213" s="60"/>
      <c r="CZ213" s="60"/>
      <c r="DA213" s="60"/>
      <c r="DB213" s="60"/>
      <c r="DC213" s="60"/>
      <c r="DD213" s="60"/>
      <c r="DE213" s="60"/>
      <c r="DF213" s="60"/>
      <c r="DG213" s="60"/>
      <c r="DH213" s="60"/>
      <c r="DI213" s="60"/>
      <c r="DJ213" s="60"/>
      <c r="DK213" s="60"/>
      <c r="DL213" s="60"/>
      <c r="DM213" s="60"/>
      <c r="DN213" s="60"/>
      <c r="DO213" s="60"/>
      <c r="DP213" s="60"/>
      <c r="DQ213" s="60"/>
      <c r="DR213" s="60"/>
      <c r="DS213" s="60"/>
      <c r="DT213" s="60"/>
      <c r="DU213" s="60"/>
      <c r="DV213" s="60"/>
      <c r="DW213" s="60"/>
      <c r="DX213" s="60"/>
      <c r="DY213" s="60"/>
      <c r="DZ213" s="60"/>
      <c r="EA213" s="60"/>
      <c r="EB213" s="60"/>
      <c r="EC213" s="60"/>
      <c r="ED213" s="60"/>
      <c r="EE213" s="60"/>
      <c r="EF213" s="60"/>
      <c r="EG213" s="60"/>
      <c r="EH213" s="60"/>
      <c r="EI213" s="60"/>
      <c r="EJ213" s="60"/>
      <c r="EK213" s="60"/>
      <c r="EL213" s="60"/>
      <c r="EM213" s="60"/>
      <c r="EN213" s="60"/>
      <c r="EO213" s="60"/>
      <c r="EP213" s="60"/>
      <c r="EQ213" s="60"/>
      <c r="ER213" s="60"/>
      <c r="ES213" s="60"/>
      <c r="ET213" s="60"/>
      <c r="EU213" s="60"/>
      <c r="EV213" s="60"/>
      <c r="EW213" s="60"/>
      <c r="EX213" s="60"/>
      <c r="EY213" s="60"/>
      <c r="EZ213" s="60"/>
      <c r="FA213" s="60"/>
      <c r="FB213" s="60"/>
      <c r="FC213" s="60"/>
      <c r="FD213" s="60"/>
      <c r="FE213" s="60"/>
      <c r="FF213" s="60"/>
      <c r="FG213" s="60"/>
      <c r="FH213" s="60"/>
      <c r="FI213" s="60"/>
      <c r="FJ213" s="60"/>
      <c r="FK213" s="60"/>
      <c r="FL213" s="60"/>
      <c r="FM213" s="60"/>
      <c r="FN213" s="60"/>
    </row>
    <row r="214" spans="1:170" ht="15.6" x14ac:dyDescent="0.3">
      <c r="A214" s="56">
        <v>1456</v>
      </c>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c r="BD214" s="60"/>
      <c r="BE214" s="60"/>
      <c r="BF214" s="60"/>
      <c r="BG214" s="60"/>
      <c r="BH214" s="60"/>
      <c r="BI214" s="60"/>
      <c r="BJ214" s="60"/>
      <c r="BK214" s="60"/>
      <c r="BL214" s="60"/>
      <c r="BM214" s="60"/>
      <c r="BN214" s="60"/>
      <c r="BO214" s="60"/>
      <c r="BP214" s="60"/>
      <c r="BQ214" s="60"/>
      <c r="BR214" s="60"/>
      <c r="BS214" s="60"/>
      <c r="BT214" s="60"/>
      <c r="BU214" s="60"/>
      <c r="BV214" s="60"/>
      <c r="BW214" s="60"/>
      <c r="BX214" s="60"/>
      <c r="BY214" s="60"/>
      <c r="BZ214" s="60"/>
      <c r="CA214" s="60"/>
      <c r="CB214" s="60"/>
      <c r="CC214" s="60"/>
      <c r="CD214" s="60"/>
      <c r="CE214" s="60"/>
      <c r="CF214" s="60"/>
      <c r="CG214" s="60"/>
      <c r="CH214" s="60"/>
      <c r="CI214" s="60"/>
      <c r="CJ214" s="60"/>
      <c r="CK214" s="60"/>
      <c r="CL214" s="60"/>
      <c r="CM214" s="60"/>
      <c r="CN214" s="60"/>
      <c r="CO214" s="60"/>
      <c r="CP214" s="60"/>
      <c r="CQ214" s="60"/>
      <c r="CR214" s="60"/>
      <c r="CS214" s="60"/>
      <c r="CT214" s="60"/>
      <c r="CU214" s="61"/>
      <c r="CV214" s="60"/>
      <c r="CW214" s="60"/>
      <c r="CX214" s="60"/>
      <c r="CY214" s="60"/>
      <c r="CZ214" s="60"/>
      <c r="DA214" s="60"/>
      <c r="DB214" s="60"/>
      <c r="DC214" s="60"/>
      <c r="DD214" s="60"/>
      <c r="DE214" s="60"/>
      <c r="DF214" s="60"/>
      <c r="DG214" s="60"/>
      <c r="DH214" s="60"/>
      <c r="DI214" s="60"/>
      <c r="DJ214" s="60"/>
      <c r="DK214" s="60"/>
      <c r="DL214" s="60"/>
      <c r="DM214" s="60"/>
      <c r="DN214" s="60"/>
      <c r="DO214" s="60"/>
      <c r="DP214" s="60"/>
      <c r="DQ214" s="60"/>
      <c r="DR214" s="60"/>
      <c r="DS214" s="60"/>
      <c r="DT214" s="60"/>
      <c r="DU214" s="60"/>
      <c r="DV214" s="60"/>
      <c r="DW214" s="60"/>
      <c r="DX214" s="60"/>
      <c r="DY214" s="60"/>
      <c r="DZ214" s="60"/>
      <c r="EA214" s="60"/>
      <c r="EB214" s="60"/>
      <c r="EC214" s="60"/>
      <c r="ED214" s="60"/>
      <c r="EE214" s="60"/>
      <c r="EF214" s="60"/>
      <c r="EG214" s="60"/>
      <c r="EH214" s="60"/>
      <c r="EI214" s="60"/>
      <c r="EJ214" s="60"/>
      <c r="EK214" s="60"/>
      <c r="EL214" s="60"/>
      <c r="EM214" s="60"/>
      <c r="EN214" s="60"/>
      <c r="EO214" s="60"/>
      <c r="EP214" s="60"/>
      <c r="EQ214" s="60"/>
      <c r="ER214" s="60"/>
      <c r="ES214" s="60"/>
      <c r="ET214" s="60"/>
      <c r="EU214" s="60"/>
      <c r="EV214" s="60"/>
      <c r="EW214" s="60"/>
      <c r="EX214" s="60"/>
      <c r="EY214" s="60"/>
      <c r="EZ214" s="60"/>
      <c r="FA214" s="60"/>
      <c r="FB214" s="60"/>
      <c r="FC214" s="60"/>
      <c r="FD214" s="60"/>
      <c r="FE214" s="60"/>
      <c r="FF214" s="60"/>
      <c r="FG214" s="60"/>
      <c r="FH214" s="60"/>
      <c r="FI214" s="60"/>
      <c r="FJ214" s="60"/>
      <c r="FK214" s="60"/>
      <c r="FL214" s="60"/>
      <c r="FM214" s="60"/>
      <c r="FN214" s="60"/>
    </row>
    <row r="215" spans="1:170" ht="15.6" x14ac:dyDescent="0.3">
      <c r="A215" s="56">
        <v>1457</v>
      </c>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c r="BD215" s="60"/>
      <c r="BE215" s="60"/>
      <c r="BF215" s="60"/>
      <c r="BG215" s="60"/>
      <c r="BH215" s="60"/>
      <c r="BI215" s="60"/>
      <c r="BJ215" s="60"/>
      <c r="BK215" s="60"/>
      <c r="BL215" s="60"/>
      <c r="BM215" s="60"/>
      <c r="BN215" s="60"/>
      <c r="BO215" s="60"/>
      <c r="BP215" s="60"/>
      <c r="BQ215" s="60"/>
      <c r="BR215" s="60"/>
      <c r="BS215" s="60"/>
      <c r="BT215" s="60"/>
      <c r="BU215" s="60"/>
      <c r="BV215" s="60"/>
      <c r="BW215" s="60"/>
      <c r="BX215" s="60"/>
      <c r="BY215" s="60"/>
      <c r="BZ215" s="60"/>
      <c r="CA215" s="60"/>
      <c r="CB215" s="60"/>
      <c r="CC215" s="60"/>
      <c r="CD215" s="60"/>
      <c r="CE215" s="60"/>
      <c r="CF215" s="60"/>
      <c r="CG215" s="60"/>
      <c r="CH215" s="60"/>
      <c r="CI215" s="60"/>
      <c r="CJ215" s="60"/>
      <c r="CK215" s="60"/>
      <c r="CL215" s="60"/>
      <c r="CM215" s="60"/>
      <c r="CN215" s="60"/>
      <c r="CO215" s="60"/>
      <c r="CP215" s="60"/>
      <c r="CQ215" s="60"/>
      <c r="CR215" s="60"/>
      <c r="CS215" s="60"/>
      <c r="CT215" s="60"/>
      <c r="CU215" s="61"/>
      <c r="CV215" s="60"/>
      <c r="CW215" s="60"/>
      <c r="CX215" s="60"/>
      <c r="CY215" s="60"/>
      <c r="CZ215" s="60"/>
      <c r="DA215" s="60"/>
      <c r="DB215" s="60"/>
      <c r="DC215" s="60"/>
      <c r="DD215" s="60"/>
      <c r="DE215" s="60"/>
      <c r="DF215" s="60"/>
      <c r="DG215" s="60"/>
      <c r="DH215" s="60"/>
      <c r="DI215" s="60"/>
      <c r="DJ215" s="60"/>
      <c r="DK215" s="60"/>
      <c r="DL215" s="60"/>
      <c r="DM215" s="60"/>
      <c r="DN215" s="60"/>
      <c r="DO215" s="60"/>
      <c r="DP215" s="60"/>
      <c r="DQ215" s="60"/>
      <c r="DR215" s="60"/>
      <c r="DS215" s="60"/>
      <c r="DT215" s="60"/>
      <c r="DU215" s="60"/>
      <c r="DV215" s="60"/>
      <c r="DW215" s="60"/>
      <c r="DX215" s="60"/>
      <c r="DY215" s="60"/>
      <c r="DZ215" s="60"/>
      <c r="EA215" s="60"/>
      <c r="EB215" s="60"/>
      <c r="EC215" s="60"/>
      <c r="ED215" s="60"/>
      <c r="EE215" s="60"/>
      <c r="EF215" s="60"/>
      <c r="EG215" s="60"/>
      <c r="EH215" s="60"/>
      <c r="EI215" s="60"/>
      <c r="EJ215" s="60"/>
      <c r="EK215" s="60"/>
      <c r="EL215" s="60"/>
      <c r="EM215" s="60"/>
      <c r="EN215" s="60"/>
      <c r="EO215" s="60"/>
      <c r="EP215" s="60"/>
      <c r="EQ215" s="60"/>
      <c r="ER215" s="60"/>
      <c r="ES215" s="60"/>
      <c r="ET215" s="60"/>
      <c r="EU215" s="60"/>
      <c r="EV215" s="60"/>
      <c r="EW215" s="60"/>
      <c r="EX215" s="60"/>
      <c r="EY215" s="60"/>
      <c r="EZ215" s="60"/>
      <c r="FA215" s="60"/>
      <c r="FB215" s="60"/>
      <c r="FC215" s="60"/>
      <c r="FD215" s="60"/>
      <c r="FE215" s="60"/>
      <c r="FF215" s="60"/>
      <c r="FG215" s="60"/>
      <c r="FH215" s="60"/>
      <c r="FI215" s="60"/>
      <c r="FJ215" s="60"/>
      <c r="FK215" s="60"/>
      <c r="FL215" s="60"/>
      <c r="FM215" s="60"/>
      <c r="FN215" s="60"/>
    </row>
    <row r="216" spans="1:170" ht="15.6" x14ac:dyDescent="0.3">
      <c r="A216" s="56">
        <v>1458</v>
      </c>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1"/>
      <c r="CV216" s="60"/>
      <c r="CW216" s="60"/>
      <c r="CX216" s="60"/>
      <c r="CY216" s="60"/>
      <c r="CZ216" s="60"/>
      <c r="DA216" s="60"/>
      <c r="DB216" s="60"/>
      <c r="DC216" s="60"/>
      <c r="DD216" s="60"/>
      <c r="DE216" s="60"/>
      <c r="DF216" s="60"/>
      <c r="DG216" s="60"/>
      <c r="DH216" s="60"/>
      <c r="DI216" s="60"/>
      <c r="DJ216" s="60"/>
      <c r="DK216" s="60"/>
      <c r="DL216" s="60"/>
      <c r="DM216" s="60"/>
      <c r="DN216" s="60"/>
      <c r="DO216" s="60"/>
      <c r="DP216" s="60"/>
      <c r="DQ216" s="60"/>
      <c r="DR216" s="60"/>
      <c r="DS216" s="60"/>
      <c r="DT216" s="60"/>
      <c r="DU216" s="60"/>
      <c r="DV216" s="60"/>
      <c r="DW216" s="60"/>
      <c r="DX216" s="60"/>
      <c r="DY216" s="60"/>
      <c r="DZ216" s="60"/>
      <c r="EA216" s="60"/>
      <c r="EB216" s="60"/>
      <c r="EC216" s="60"/>
      <c r="ED216" s="60"/>
      <c r="EE216" s="60"/>
      <c r="EF216" s="60"/>
      <c r="EG216" s="60"/>
      <c r="EH216" s="60"/>
      <c r="EI216" s="60"/>
      <c r="EJ216" s="60"/>
      <c r="EK216" s="60"/>
      <c r="EL216" s="60"/>
      <c r="EM216" s="60"/>
      <c r="EN216" s="60"/>
      <c r="EO216" s="60"/>
      <c r="EP216" s="60"/>
      <c r="EQ216" s="60"/>
      <c r="ER216" s="60"/>
      <c r="ES216" s="60"/>
      <c r="ET216" s="60"/>
      <c r="EU216" s="60"/>
      <c r="EV216" s="60"/>
      <c r="EW216" s="60"/>
      <c r="EX216" s="60"/>
      <c r="EY216" s="60"/>
      <c r="EZ216" s="60"/>
      <c r="FA216" s="60"/>
      <c r="FB216" s="60"/>
      <c r="FC216" s="60"/>
      <c r="FD216" s="60"/>
      <c r="FE216" s="60"/>
      <c r="FF216" s="60"/>
      <c r="FG216" s="60"/>
      <c r="FH216" s="60"/>
      <c r="FI216" s="60"/>
      <c r="FJ216" s="60"/>
      <c r="FK216" s="60"/>
      <c r="FL216" s="60"/>
      <c r="FM216" s="60"/>
      <c r="FN216" s="60"/>
    </row>
    <row r="217" spans="1:170" ht="15.6" x14ac:dyDescent="0.3">
      <c r="A217" s="56">
        <v>1459</v>
      </c>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c r="BD217" s="60"/>
      <c r="BE217" s="60"/>
      <c r="BF217" s="60"/>
      <c r="BG217" s="60"/>
      <c r="BH217" s="60"/>
      <c r="BI217" s="60"/>
      <c r="BJ217" s="60"/>
      <c r="BK217" s="60"/>
      <c r="BL217" s="60"/>
      <c r="BM217" s="60"/>
      <c r="BN217" s="60"/>
      <c r="BO217" s="60"/>
      <c r="BP217" s="60"/>
      <c r="BQ217" s="60"/>
      <c r="BR217" s="60"/>
      <c r="BS217" s="60"/>
      <c r="BT217" s="60"/>
      <c r="BU217" s="60"/>
      <c r="BV217" s="60"/>
      <c r="BW217" s="60"/>
      <c r="BX217" s="60"/>
      <c r="BY217" s="60"/>
      <c r="BZ217" s="60"/>
      <c r="CA217" s="60"/>
      <c r="CB217" s="60"/>
      <c r="CC217" s="60"/>
      <c r="CD217" s="60"/>
      <c r="CE217" s="60"/>
      <c r="CF217" s="60"/>
      <c r="CG217" s="60"/>
      <c r="CH217" s="60"/>
      <c r="CI217" s="60"/>
      <c r="CJ217" s="60"/>
      <c r="CK217" s="60"/>
      <c r="CL217" s="60"/>
      <c r="CM217" s="60"/>
      <c r="CN217" s="60"/>
      <c r="CO217" s="60"/>
      <c r="CP217" s="60"/>
      <c r="CQ217" s="60"/>
      <c r="CR217" s="60"/>
      <c r="CS217" s="60"/>
      <c r="CT217" s="60"/>
      <c r="CU217" s="61"/>
      <c r="CV217" s="60"/>
      <c r="CW217" s="60"/>
      <c r="CX217" s="60"/>
      <c r="CY217" s="60"/>
      <c r="CZ217" s="60"/>
      <c r="DA217" s="60"/>
      <c r="DB217" s="60"/>
      <c r="DC217" s="60"/>
      <c r="DD217" s="60"/>
      <c r="DE217" s="60"/>
      <c r="DF217" s="60"/>
      <c r="DG217" s="60"/>
      <c r="DH217" s="60"/>
      <c r="DI217" s="60"/>
      <c r="DJ217" s="60"/>
      <c r="DK217" s="60"/>
      <c r="DL217" s="60"/>
      <c r="DM217" s="60"/>
      <c r="DN217" s="60"/>
      <c r="DO217" s="60"/>
      <c r="DP217" s="60"/>
      <c r="DQ217" s="60"/>
      <c r="DR217" s="60"/>
      <c r="DS217" s="60"/>
      <c r="DT217" s="60"/>
      <c r="DU217" s="60"/>
      <c r="DV217" s="60"/>
      <c r="DW217" s="60"/>
      <c r="DX217" s="60"/>
      <c r="DY217" s="60"/>
      <c r="DZ217" s="60"/>
      <c r="EA217" s="60"/>
      <c r="EB217" s="60"/>
      <c r="EC217" s="60"/>
      <c r="ED217" s="60"/>
      <c r="EE217" s="60"/>
      <c r="EF217" s="60"/>
      <c r="EG217" s="60"/>
      <c r="EH217" s="60"/>
      <c r="EI217" s="60"/>
      <c r="EJ217" s="60"/>
      <c r="EK217" s="60"/>
      <c r="EL217" s="60"/>
      <c r="EM217" s="60"/>
      <c r="EN217" s="60"/>
      <c r="EO217" s="60"/>
      <c r="EP217" s="60"/>
      <c r="EQ217" s="60"/>
      <c r="ER217" s="60"/>
      <c r="ES217" s="60"/>
      <c r="ET217" s="60"/>
      <c r="EU217" s="60"/>
      <c r="EV217" s="60"/>
      <c r="EW217" s="60"/>
      <c r="EX217" s="60"/>
      <c r="EY217" s="60"/>
      <c r="EZ217" s="60"/>
      <c r="FA217" s="60"/>
      <c r="FB217" s="60"/>
      <c r="FC217" s="60"/>
      <c r="FD217" s="60"/>
      <c r="FE217" s="60"/>
      <c r="FF217" s="60"/>
      <c r="FG217" s="60"/>
      <c r="FH217" s="60"/>
      <c r="FI217" s="60"/>
      <c r="FJ217" s="60"/>
      <c r="FK217" s="60"/>
      <c r="FL217" s="60"/>
      <c r="FM217" s="60"/>
      <c r="FN217" s="60"/>
    </row>
    <row r="218" spans="1:170" ht="15.6" x14ac:dyDescent="0.3">
      <c r="A218" s="56">
        <v>1460</v>
      </c>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60"/>
      <c r="CB218" s="60"/>
      <c r="CC218" s="60"/>
      <c r="CD218" s="60"/>
      <c r="CE218" s="60"/>
      <c r="CF218" s="60"/>
      <c r="CG218" s="60"/>
      <c r="CH218" s="60"/>
      <c r="CI218" s="60"/>
      <c r="CJ218" s="60"/>
      <c r="CK218" s="60"/>
      <c r="CL218" s="60"/>
      <c r="CM218" s="60"/>
      <c r="CN218" s="60"/>
      <c r="CO218" s="60"/>
      <c r="CP218" s="60"/>
      <c r="CQ218" s="60"/>
      <c r="CR218" s="60"/>
      <c r="CS218" s="60"/>
      <c r="CT218" s="60"/>
      <c r="CU218" s="61"/>
      <c r="CV218" s="60"/>
      <c r="CW218" s="60"/>
      <c r="CX218" s="60"/>
      <c r="CY218" s="60"/>
      <c r="CZ218" s="60"/>
      <c r="DA218" s="60"/>
      <c r="DB218" s="60"/>
      <c r="DC218" s="60"/>
      <c r="DD218" s="60"/>
      <c r="DE218" s="60"/>
      <c r="DF218" s="60"/>
      <c r="DG218" s="60"/>
      <c r="DH218" s="60"/>
      <c r="DI218" s="60"/>
      <c r="DJ218" s="60"/>
      <c r="DK218" s="60"/>
      <c r="DL218" s="60"/>
      <c r="DM218" s="60"/>
      <c r="DN218" s="60"/>
      <c r="DO218" s="60"/>
      <c r="DP218" s="60"/>
      <c r="DQ218" s="60"/>
      <c r="DR218" s="60"/>
      <c r="DS218" s="60"/>
      <c r="DT218" s="60"/>
      <c r="DU218" s="60"/>
      <c r="DV218" s="60"/>
      <c r="DW218" s="60"/>
      <c r="DX218" s="60"/>
      <c r="DY218" s="60"/>
      <c r="DZ218" s="60"/>
      <c r="EA218" s="60"/>
      <c r="EB218" s="60"/>
      <c r="EC218" s="60"/>
      <c r="ED218" s="60"/>
      <c r="EE218" s="60"/>
      <c r="EF218" s="60"/>
      <c r="EG218" s="60"/>
      <c r="EH218" s="60"/>
      <c r="EI218" s="60"/>
      <c r="EJ218" s="60"/>
      <c r="EK218" s="60"/>
      <c r="EL218" s="60"/>
      <c r="EM218" s="60"/>
      <c r="EN218" s="60"/>
      <c r="EO218" s="60"/>
      <c r="EP218" s="60"/>
      <c r="EQ218" s="60"/>
      <c r="ER218" s="60"/>
      <c r="ES218" s="60"/>
      <c r="ET218" s="60"/>
      <c r="EU218" s="60"/>
      <c r="EV218" s="60"/>
      <c r="EW218" s="60"/>
      <c r="EX218" s="60"/>
      <c r="EY218" s="60"/>
      <c r="EZ218" s="60"/>
      <c r="FA218" s="60"/>
      <c r="FB218" s="60"/>
      <c r="FC218" s="60"/>
      <c r="FD218" s="60"/>
      <c r="FE218" s="60"/>
      <c r="FF218" s="60"/>
      <c r="FG218" s="60"/>
      <c r="FH218" s="60"/>
      <c r="FI218" s="60"/>
      <c r="FJ218" s="60"/>
      <c r="FK218" s="60"/>
      <c r="FL218" s="60"/>
      <c r="FM218" s="60"/>
      <c r="FN218" s="60"/>
    </row>
    <row r="219" spans="1:170" ht="15.6" x14ac:dyDescent="0.3">
      <c r="A219" s="56">
        <v>1461</v>
      </c>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60"/>
      <c r="CB219" s="60"/>
      <c r="CC219" s="60"/>
      <c r="CD219" s="60"/>
      <c r="CE219" s="60"/>
      <c r="CF219" s="60"/>
      <c r="CG219" s="60"/>
      <c r="CH219" s="60"/>
      <c r="CI219" s="60"/>
      <c r="CJ219" s="60"/>
      <c r="CK219" s="60"/>
      <c r="CL219" s="60"/>
      <c r="CM219" s="60"/>
      <c r="CN219" s="60"/>
      <c r="CO219" s="60"/>
      <c r="CP219" s="60"/>
      <c r="CQ219" s="60"/>
      <c r="CR219" s="60"/>
      <c r="CS219" s="60"/>
      <c r="CT219" s="60"/>
      <c r="CU219" s="61"/>
      <c r="CV219" s="60"/>
      <c r="CW219" s="60"/>
      <c r="CX219" s="60"/>
      <c r="CY219" s="60"/>
      <c r="CZ219" s="60"/>
      <c r="DA219" s="60"/>
      <c r="DB219" s="60"/>
      <c r="DC219" s="60"/>
      <c r="DD219" s="60"/>
      <c r="DE219" s="60"/>
      <c r="DF219" s="60"/>
      <c r="DG219" s="60"/>
      <c r="DH219" s="60"/>
      <c r="DI219" s="60"/>
      <c r="DJ219" s="60"/>
      <c r="DK219" s="60"/>
      <c r="DL219" s="60"/>
      <c r="DM219" s="60"/>
      <c r="DN219" s="60"/>
      <c r="DO219" s="60"/>
      <c r="DP219" s="60"/>
      <c r="DQ219" s="60"/>
      <c r="DR219" s="60"/>
      <c r="DS219" s="60"/>
      <c r="DT219" s="60"/>
      <c r="DU219" s="60"/>
      <c r="DV219" s="60"/>
      <c r="DW219" s="60"/>
      <c r="DX219" s="60"/>
      <c r="DY219" s="60"/>
      <c r="DZ219" s="60"/>
      <c r="EA219" s="60"/>
      <c r="EB219" s="60"/>
      <c r="EC219" s="60"/>
      <c r="ED219" s="60"/>
      <c r="EE219" s="60"/>
      <c r="EF219" s="60"/>
      <c r="EG219" s="60"/>
      <c r="EH219" s="60"/>
      <c r="EI219" s="60"/>
      <c r="EJ219" s="60"/>
      <c r="EK219" s="60"/>
      <c r="EL219" s="60"/>
      <c r="EM219" s="60"/>
      <c r="EN219" s="60"/>
      <c r="EO219" s="60"/>
      <c r="EP219" s="60"/>
      <c r="EQ219" s="60"/>
      <c r="ER219" s="60"/>
      <c r="ES219" s="60"/>
      <c r="ET219" s="60"/>
      <c r="EU219" s="60"/>
      <c r="EV219" s="60"/>
      <c r="EW219" s="60"/>
      <c r="EX219" s="60"/>
      <c r="EY219" s="60"/>
      <c r="EZ219" s="60"/>
      <c r="FA219" s="60"/>
      <c r="FB219" s="60"/>
      <c r="FC219" s="60"/>
      <c r="FD219" s="60"/>
      <c r="FE219" s="60"/>
      <c r="FF219" s="60"/>
      <c r="FG219" s="60"/>
      <c r="FH219" s="60"/>
      <c r="FI219" s="60"/>
      <c r="FJ219" s="60"/>
      <c r="FK219" s="60"/>
      <c r="FL219" s="60"/>
      <c r="FM219" s="60"/>
      <c r="FN219" s="60"/>
    </row>
    <row r="220" spans="1:170" ht="15.6" x14ac:dyDescent="0.3">
      <c r="A220" s="56">
        <v>1462</v>
      </c>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c r="CF220" s="60"/>
      <c r="CG220" s="60"/>
      <c r="CH220" s="60"/>
      <c r="CI220" s="60"/>
      <c r="CJ220" s="60"/>
      <c r="CK220" s="60"/>
      <c r="CL220" s="60"/>
      <c r="CM220" s="60"/>
      <c r="CN220" s="60"/>
      <c r="CO220" s="60"/>
      <c r="CP220" s="60"/>
      <c r="CQ220" s="60"/>
      <c r="CR220" s="60"/>
      <c r="CS220" s="60"/>
      <c r="CT220" s="60"/>
      <c r="CU220" s="61"/>
      <c r="CV220" s="60"/>
      <c r="CW220" s="60"/>
      <c r="CX220" s="60"/>
      <c r="CY220" s="60"/>
      <c r="CZ220" s="60"/>
      <c r="DA220" s="60"/>
      <c r="DB220" s="60"/>
      <c r="DC220" s="60"/>
      <c r="DD220" s="60"/>
      <c r="DE220" s="60"/>
      <c r="DF220" s="60"/>
      <c r="DG220" s="60"/>
      <c r="DH220" s="60"/>
      <c r="DI220" s="60"/>
      <c r="DJ220" s="60"/>
      <c r="DK220" s="60"/>
      <c r="DL220" s="60"/>
      <c r="DM220" s="60"/>
      <c r="DN220" s="60"/>
      <c r="DO220" s="60"/>
      <c r="DP220" s="60"/>
      <c r="DQ220" s="60"/>
      <c r="DR220" s="60"/>
      <c r="DS220" s="60"/>
      <c r="DT220" s="60"/>
      <c r="DU220" s="60"/>
      <c r="DV220" s="60"/>
      <c r="DW220" s="60"/>
      <c r="DX220" s="60"/>
      <c r="DY220" s="60"/>
      <c r="DZ220" s="60"/>
      <c r="EA220" s="60"/>
      <c r="EB220" s="60"/>
      <c r="EC220" s="60"/>
      <c r="ED220" s="60"/>
      <c r="EE220" s="60"/>
      <c r="EF220" s="60"/>
      <c r="EG220" s="60"/>
      <c r="EH220" s="60"/>
      <c r="EI220" s="60"/>
      <c r="EJ220" s="60"/>
      <c r="EK220" s="60"/>
      <c r="EL220" s="60"/>
      <c r="EM220" s="60"/>
      <c r="EN220" s="60"/>
      <c r="EO220" s="60"/>
      <c r="EP220" s="60"/>
      <c r="EQ220" s="60"/>
      <c r="ER220" s="60"/>
      <c r="ES220" s="60"/>
      <c r="ET220" s="60"/>
      <c r="EU220" s="60"/>
      <c r="EV220" s="60"/>
      <c r="EW220" s="60"/>
      <c r="EX220" s="60"/>
      <c r="EY220" s="60"/>
      <c r="EZ220" s="60"/>
      <c r="FA220" s="60"/>
      <c r="FB220" s="60"/>
      <c r="FC220" s="60"/>
      <c r="FD220" s="60"/>
      <c r="FE220" s="60"/>
      <c r="FF220" s="60"/>
      <c r="FG220" s="60"/>
      <c r="FH220" s="60"/>
      <c r="FI220" s="60"/>
      <c r="FJ220" s="60"/>
      <c r="FK220" s="60"/>
      <c r="FL220" s="60"/>
      <c r="FM220" s="60"/>
      <c r="FN220" s="60"/>
    </row>
    <row r="221" spans="1:170" ht="15.6" x14ac:dyDescent="0.3">
      <c r="A221" s="56">
        <v>1463</v>
      </c>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c r="CE221" s="60"/>
      <c r="CF221" s="60"/>
      <c r="CG221" s="60"/>
      <c r="CH221" s="60"/>
      <c r="CI221" s="60"/>
      <c r="CJ221" s="60"/>
      <c r="CK221" s="60"/>
      <c r="CL221" s="60"/>
      <c r="CM221" s="60"/>
      <c r="CN221" s="60"/>
      <c r="CO221" s="60"/>
      <c r="CP221" s="60"/>
      <c r="CQ221" s="60"/>
      <c r="CR221" s="60"/>
      <c r="CS221" s="60"/>
      <c r="CT221" s="60"/>
      <c r="CU221" s="61"/>
      <c r="CV221" s="60"/>
      <c r="CW221" s="60"/>
      <c r="CX221" s="60"/>
      <c r="CY221" s="60"/>
      <c r="CZ221" s="60"/>
      <c r="DA221" s="60"/>
      <c r="DB221" s="60"/>
      <c r="DC221" s="60"/>
      <c r="DD221" s="60"/>
      <c r="DE221" s="60"/>
      <c r="DF221" s="60"/>
      <c r="DG221" s="60"/>
      <c r="DH221" s="60"/>
      <c r="DI221" s="60"/>
      <c r="DJ221" s="60"/>
      <c r="DK221" s="60"/>
      <c r="DL221" s="60"/>
      <c r="DM221" s="60"/>
      <c r="DN221" s="60"/>
      <c r="DO221" s="60"/>
      <c r="DP221" s="60"/>
      <c r="DQ221" s="60"/>
      <c r="DR221" s="60"/>
      <c r="DS221" s="60"/>
      <c r="DT221" s="60"/>
      <c r="DU221" s="60"/>
      <c r="DV221" s="60"/>
      <c r="DW221" s="60"/>
      <c r="DX221" s="60"/>
      <c r="DY221" s="60"/>
      <c r="DZ221" s="60"/>
      <c r="EA221" s="60"/>
      <c r="EB221" s="60"/>
      <c r="EC221" s="60"/>
      <c r="ED221" s="60"/>
      <c r="EE221" s="60"/>
      <c r="EF221" s="60"/>
      <c r="EG221" s="60"/>
      <c r="EH221" s="60"/>
      <c r="EI221" s="60"/>
      <c r="EJ221" s="60"/>
      <c r="EK221" s="60"/>
      <c r="EL221" s="60"/>
      <c r="EM221" s="60"/>
      <c r="EN221" s="60"/>
      <c r="EO221" s="60"/>
      <c r="EP221" s="60"/>
      <c r="EQ221" s="60"/>
      <c r="ER221" s="60"/>
      <c r="ES221" s="60"/>
      <c r="ET221" s="60"/>
      <c r="EU221" s="60"/>
      <c r="EV221" s="60"/>
      <c r="EW221" s="60"/>
      <c r="EX221" s="60"/>
      <c r="EY221" s="60"/>
      <c r="EZ221" s="60"/>
      <c r="FA221" s="60"/>
      <c r="FB221" s="60"/>
      <c r="FC221" s="60"/>
      <c r="FD221" s="60"/>
      <c r="FE221" s="60"/>
      <c r="FF221" s="60"/>
      <c r="FG221" s="60"/>
      <c r="FH221" s="60"/>
      <c r="FI221" s="60"/>
      <c r="FJ221" s="60"/>
      <c r="FK221" s="60"/>
      <c r="FL221" s="60"/>
      <c r="FM221" s="60"/>
      <c r="FN221" s="60"/>
    </row>
    <row r="222" spans="1:170" ht="15.6" x14ac:dyDescent="0.3">
      <c r="A222" s="56">
        <v>1464</v>
      </c>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c r="CD222" s="60"/>
      <c r="CE222" s="60"/>
      <c r="CF222" s="60"/>
      <c r="CG222" s="60"/>
      <c r="CH222" s="60"/>
      <c r="CI222" s="60"/>
      <c r="CJ222" s="60"/>
      <c r="CK222" s="60"/>
      <c r="CL222" s="60"/>
      <c r="CM222" s="60"/>
      <c r="CN222" s="60"/>
      <c r="CO222" s="60"/>
      <c r="CP222" s="60"/>
      <c r="CQ222" s="60"/>
      <c r="CR222" s="60"/>
      <c r="CS222" s="60"/>
      <c r="CT222" s="60"/>
      <c r="CU222" s="61"/>
      <c r="CV222" s="60"/>
      <c r="CW222" s="60"/>
      <c r="CX222" s="60"/>
      <c r="CY222" s="60"/>
      <c r="CZ222" s="60"/>
      <c r="DA222" s="60"/>
      <c r="DB222" s="60"/>
      <c r="DC222" s="60"/>
      <c r="DD222" s="60"/>
      <c r="DE222" s="60"/>
      <c r="DF222" s="60"/>
      <c r="DG222" s="60"/>
      <c r="DH222" s="60"/>
      <c r="DI222" s="60"/>
      <c r="DJ222" s="60"/>
      <c r="DK222" s="60"/>
      <c r="DL222" s="60"/>
      <c r="DM222" s="60"/>
      <c r="DN222" s="60"/>
      <c r="DO222" s="60"/>
      <c r="DP222" s="60"/>
      <c r="DQ222" s="60"/>
      <c r="DR222" s="60"/>
      <c r="DS222" s="60"/>
      <c r="DT222" s="60"/>
      <c r="DU222" s="60"/>
      <c r="DV222" s="60"/>
      <c r="DW222" s="60"/>
      <c r="DX222" s="60"/>
      <c r="DY222" s="60"/>
      <c r="DZ222" s="60"/>
      <c r="EA222" s="60"/>
      <c r="EB222" s="60"/>
      <c r="EC222" s="60"/>
      <c r="ED222" s="60"/>
      <c r="EE222" s="60"/>
      <c r="EF222" s="60"/>
      <c r="EG222" s="60"/>
      <c r="EH222" s="60"/>
      <c r="EI222" s="60"/>
      <c r="EJ222" s="60"/>
      <c r="EK222" s="60"/>
      <c r="EL222" s="60"/>
      <c r="EM222" s="60"/>
      <c r="EN222" s="60"/>
      <c r="EO222" s="60"/>
      <c r="EP222" s="60"/>
      <c r="EQ222" s="60"/>
      <c r="ER222" s="60"/>
      <c r="ES222" s="60"/>
      <c r="ET222" s="60"/>
      <c r="EU222" s="60"/>
      <c r="EV222" s="60"/>
      <c r="EW222" s="60"/>
      <c r="EX222" s="60"/>
      <c r="EY222" s="60"/>
      <c r="EZ222" s="60"/>
      <c r="FA222" s="60"/>
      <c r="FB222" s="60"/>
      <c r="FC222" s="60"/>
      <c r="FD222" s="60"/>
      <c r="FE222" s="60"/>
      <c r="FF222" s="60"/>
      <c r="FG222" s="60"/>
      <c r="FH222" s="60"/>
      <c r="FI222" s="60"/>
      <c r="FJ222" s="60"/>
      <c r="FK222" s="60"/>
      <c r="FL222" s="60"/>
      <c r="FM222" s="60"/>
      <c r="FN222" s="60"/>
    </row>
    <row r="223" spans="1:170" ht="15.6" x14ac:dyDescent="0.3">
      <c r="A223" s="56">
        <v>1465</v>
      </c>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1"/>
      <c r="CV223" s="60"/>
      <c r="CW223" s="60"/>
      <c r="CX223" s="60"/>
      <c r="CY223" s="60"/>
      <c r="CZ223" s="60"/>
      <c r="DA223" s="60"/>
      <c r="DB223" s="60"/>
      <c r="DC223" s="60"/>
      <c r="DD223" s="60"/>
      <c r="DE223" s="60"/>
      <c r="DF223" s="60"/>
      <c r="DG223" s="60"/>
      <c r="DH223" s="60"/>
      <c r="DI223" s="60"/>
      <c r="DJ223" s="60"/>
      <c r="DK223" s="60"/>
      <c r="DL223" s="60"/>
      <c r="DM223" s="60"/>
      <c r="DN223" s="60"/>
      <c r="DO223" s="60"/>
      <c r="DP223" s="60"/>
      <c r="DQ223" s="60"/>
      <c r="DR223" s="60"/>
      <c r="DS223" s="60"/>
      <c r="DT223" s="60"/>
      <c r="DU223" s="60"/>
      <c r="DV223" s="60"/>
      <c r="DW223" s="60"/>
      <c r="DX223" s="60"/>
      <c r="DY223" s="60"/>
      <c r="DZ223" s="60"/>
      <c r="EA223" s="60"/>
      <c r="EB223" s="60"/>
      <c r="EC223" s="60"/>
      <c r="ED223" s="60"/>
      <c r="EE223" s="60"/>
      <c r="EF223" s="60"/>
      <c r="EG223" s="60"/>
      <c r="EH223" s="60"/>
      <c r="EI223" s="60"/>
      <c r="EJ223" s="60"/>
      <c r="EK223" s="60"/>
      <c r="EL223" s="60"/>
      <c r="EM223" s="60"/>
      <c r="EN223" s="60"/>
      <c r="EO223" s="60"/>
      <c r="EP223" s="60"/>
      <c r="EQ223" s="60"/>
      <c r="ER223" s="60"/>
      <c r="ES223" s="60"/>
      <c r="ET223" s="60"/>
      <c r="EU223" s="60"/>
      <c r="EV223" s="60"/>
      <c r="EW223" s="60"/>
      <c r="EX223" s="60"/>
      <c r="EY223" s="60"/>
      <c r="EZ223" s="60"/>
      <c r="FA223" s="60"/>
      <c r="FB223" s="60"/>
      <c r="FC223" s="60"/>
      <c r="FD223" s="60"/>
      <c r="FE223" s="60"/>
      <c r="FF223" s="60"/>
      <c r="FG223" s="60"/>
      <c r="FH223" s="60"/>
      <c r="FI223" s="60"/>
      <c r="FJ223" s="60"/>
      <c r="FK223" s="60"/>
      <c r="FL223" s="60"/>
      <c r="FM223" s="60"/>
      <c r="FN223" s="60"/>
    </row>
    <row r="224" spans="1:170" ht="15.6" x14ac:dyDescent="0.3">
      <c r="A224" s="56">
        <v>1466</v>
      </c>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60"/>
      <c r="CQ224" s="60"/>
      <c r="CR224" s="60"/>
      <c r="CS224" s="60"/>
      <c r="CT224" s="60"/>
      <c r="CU224" s="61"/>
      <c r="CV224" s="60"/>
      <c r="CW224" s="60"/>
      <c r="CX224" s="60"/>
      <c r="CY224" s="60"/>
      <c r="CZ224" s="60"/>
      <c r="DA224" s="60"/>
      <c r="DB224" s="60"/>
      <c r="DC224" s="60"/>
      <c r="DD224" s="60"/>
      <c r="DE224" s="60"/>
      <c r="DF224" s="60"/>
      <c r="DG224" s="60"/>
      <c r="DH224" s="60"/>
      <c r="DI224" s="60"/>
      <c r="DJ224" s="60"/>
      <c r="DK224" s="60"/>
      <c r="DL224" s="60"/>
      <c r="DM224" s="60"/>
      <c r="DN224" s="60"/>
      <c r="DO224" s="60"/>
      <c r="DP224" s="60"/>
      <c r="DQ224" s="60"/>
      <c r="DR224" s="60"/>
      <c r="DS224" s="60"/>
      <c r="DT224" s="60"/>
      <c r="DU224" s="60"/>
      <c r="DV224" s="60"/>
      <c r="DW224" s="60"/>
      <c r="DX224" s="60"/>
      <c r="DY224" s="60"/>
      <c r="DZ224" s="60"/>
      <c r="EA224" s="60"/>
      <c r="EB224" s="60"/>
      <c r="EC224" s="60"/>
      <c r="ED224" s="60"/>
      <c r="EE224" s="60"/>
      <c r="EF224" s="60"/>
      <c r="EG224" s="60"/>
      <c r="EH224" s="60"/>
      <c r="EI224" s="60"/>
      <c r="EJ224" s="60"/>
      <c r="EK224" s="60"/>
      <c r="EL224" s="60"/>
      <c r="EM224" s="60"/>
      <c r="EN224" s="60"/>
      <c r="EO224" s="60"/>
      <c r="EP224" s="60"/>
      <c r="EQ224" s="60"/>
      <c r="ER224" s="60"/>
      <c r="ES224" s="60"/>
      <c r="ET224" s="60"/>
      <c r="EU224" s="60"/>
      <c r="EV224" s="60"/>
      <c r="EW224" s="60"/>
      <c r="EX224" s="60"/>
      <c r="EY224" s="60"/>
      <c r="EZ224" s="60"/>
      <c r="FA224" s="60"/>
      <c r="FB224" s="60"/>
      <c r="FC224" s="60"/>
      <c r="FD224" s="60"/>
      <c r="FE224" s="60"/>
      <c r="FF224" s="60"/>
      <c r="FG224" s="60"/>
      <c r="FH224" s="60"/>
      <c r="FI224" s="60"/>
      <c r="FJ224" s="60"/>
      <c r="FK224" s="60"/>
      <c r="FL224" s="60"/>
      <c r="FM224" s="60"/>
      <c r="FN224" s="60"/>
    </row>
    <row r="225" spans="1:170" ht="15.6" x14ac:dyDescent="0.3">
      <c r="A225" s="56">
        <v>1467</v>
      </c>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c r="BD225" s="60"/>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60"/>
      <c r="CB225" s="60"/>
      <c r="CC225" s="60"/>
      <c r="CD225" s="60"/>
      <c r="CE225" s="60"/>
      <c r="CF225" s="60"/>
      <c r="CG225" s="60"/>
      <c r="CH225" s="60"/>
      <c r="CI225" s="60"/>
      <c r="CJ225" s="60"/>
      <c r="CK225" s="60"/>
      <c r="CL225" s="60"/>
      <c r="CM225" s="60"/>
      <c r="CN225" s="60"/>
      <c r="CO225" s="60"/>
      <c r="CP225" s="60"/>
      <c r="CQ225" s="60"/>
      <c r="CR225" s="60"/>
      <c r="CS225" s="60"/>
      <c r="CT225" s="60"/>
      <c r="CU225" s="61"/>
      <c r="CV225" s="60"/>
      <c r="CW225" s="60"/>
      <c r="CX225" s="60"/>
      <c r="CY225" s="60"/>
      <c r="CZ225" s="60"/>
      <c r="DA225" s="60"/>
      <c r="DB225" s="60"/>
      <c r="DC225" s="60"/>
      <c r="DD225" s="60"/>
      <c r="DE225" s="60"/>
      <c r="DF225" s="60"/>
      <c r="DG225" s="60"/>
      <c r="DH225" s="60"/>
      <c r="DI225" s="60"/>
      <c r="DJ225" s="60"/>
      <c r="DK225" s="60"/>
      <c r="DL225" s="60"/>
      <c r="DM225" s="60"/>
      <c r="DN225" s="60"/>
      <c r="DO225" s="60"/>
      <c r="DP225" s="60"/>
      <c r="DQ225" s="60"/>
      <c r="DR225" s="60"/>
      <c r="DS225" s="60"/>
      <c r="DT225" s="60"/>
      <c r="DU225" s="60"/>
      <c r="DV225" s="60"/>
      <c r="DW225" s="60"/>
      <c r="DX225" s="60"/>
      <c r="DY225" s="60"/>
      <c r="DZ225" s="60"/>
      <c r="EA225" s="60"/>
      <c r="EB225" s="60"/>
      <c r="EC225" s="60"/>
      <c r="ED225" s="60"/>
      <c r="EE225" s="60"/>
      <c r="EF225" s="60"/>
      <c r="EG225" s="60"/>
      <c r="EH225" s="60"/>
      <c r="EI225" s="60"/>
      <c r="EJ225" s="60"/>
      <c r="EK225" s="60"/>
      <c r="EL225" s="60"/>
      <c r="EM225" s="60"/>
      <c r="EN225" s="60"/>
      <c r="EO225" s="60"/>
      <c r="EP225" s="60"/>
      <c r="EQ225" s="60"/>
      <c r="ER225" s="60"/>
      <c r="ES225" s="60"/>
      <c r="ET225" s="60"/>
      <c r="EU225" s="60"/>
      <c r="EV225" s="60"/>
      <c r="EW225" s="60"/>
      <c r="EX225" s="60"/>
      <c r="EY225" s="60"/>
      <c r="EZ225" s="60"/>
      <c r="FA225" s="60"/>
      <c r="FB225" s="60"/>
      <c r="FC225" s="60"/>
      <c r="FD225" s="60"/>
      <c r="FE225" s="60"/>
      <c r="FF225" s="60"/>
      <c r="FG225" s="60"/>
      <c r="FH225" s="60"/>
      <c r="FI225" s="60"/>
      <c r="FJ225" s="60"/>
      <c r="FK225" s="60"/>
      <c r="FL225" s="60"/>
      <c r="FM225" s="60"/>
      <c r="FN225" s="60"/>
    </row>
    <row r="226" spans="1:170" ht="15.6" x14ac:dyDescent="0.3">
      <c r="A226" s="56">
        <v>1468</v>
      </c>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60"/>
      <c r="CQ226" s="60"/>
      <c r="CR226" s="60"/>
      <c r="CS226" s="60"/>
      <c r="CT226" s="60"/>
      <c r="CU226" s="61"/>
      <c r="CV226" s="60"/>
      <c r="CW226" s="60"/>
      <c r="CX226" s="60"/>
      <c r="CY226" s="60"/>
      <c r="CZ226" s="60"/>
      <c r="DA226" s="60"/>
      <c r="DB226" s="60"/>
      <c r="DC226" s="60"/>
      <c r="DD226" s="60"/>
      <c r="DE226" s="60"/>
      <c r="DF226" s="60"/>
      <c r="DG226" s="60"/>
      <c r="DH226" s="60"/>
      <c r="DI226" s="60"/>
      <c r="DJ226" s="60"/>
      <c r="DK226" s="60"/>
      <c r="DL226" s="60"/>
      <c r="DM226" s="60"/>
      <c r="DN226" s="60"/>
      <c r="DO226" s="60"/>
      <c r="DP226" s="60"/>
      <c r="DQ226" s="60"/>
      <c r="DR226" s="60"/>
      <c r="DS226" s="60"/>
      <c r="DT226" s="60"/>
      <c r="DU226" s="60"/>
      <c r="DV226" s="60"/>
      <c r="DW226" s="60"/>
      <c r="DX226" s="60"/>
      <c r="DY226" s="60"/>
      <c r="DZ226" s="60"/>
      <c r="EA226" s="60"/>
      <c r="EB226" s="60"/>
      <c r="EC226" s="60"/>
      <c r="ED226" s="60"/>
      <c r="EE226" s="60"/>
      <c r="EF226" s="60"/>
      <c r="EG226" s="60"/>
      <c r="EH226" s="60"/>
      <c r="EI226" s="60"/>
      <c r="EJ226" s="60"/>
      <c r="EK226" s="60"/>
      <c r="EL226" s="60"/>
      <c r="EM226" s="60"/>
      <c r="EN226" s="60"/>
      <c r="EO226" s="60"/>
      <c r="EP226" s="60"/>
      <c r="EQ226" s="60"/>
      <c r="ER226" s="60"/>
      <c r="ES226" s="60"/>
      <c r="ET226" s="60"/>
      <c r="EU226" s="60"/>
      <c r="EV226" s="60"/>
      <c r="EW226" s="60"/>
      <c r="EX226" s="60"/>
      <c r="EY226" s="60"/>
      <c r="EZ226" s="60"/>
      <c r="FA226" s="60"/>
      <c r="FB226" s="60"/>
      <c r="FC226" s="60"/>
      <c r="FD226" s="60"/>
      <c r="FE226" s="60"/>
      <c r="FF226" s="60"/>
      <c r="FG226" s="60"/>
      <c r="FH226" s="60"/>
      <c r="FI226" s="60"/>
      <c r="FJ226" s="60"/>
      <c r="FK226" s="60"/>
      <c r="FL226" s="60"/>
      <c r="FM226" s="60"/>
      <c r="FN226" s="60"/>
    </row>
    <row r="227" spans="1:170" ht="15.6" x14ac:dyDescent="0.3">
      <c r="A227" s="56">
        <v>1469</v>
      </c>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c r="BD227" s="60"/>
      <c r="BE227" s="60"/>
      <c r="BF227" s="60"/>
      <c r="BG227" s="60"/>
      <c r="BH227" s="60"/>
      <c r="BI227" s="60"/>
      <c r="BJ227" s="60"/>
      <c r="BK227" s="60"/>
      <c r="BL227" s="60"/>
      <c r="BM227" s="60"/>
      <c r="BN227" s="60"/>
      <c r="BO227" s="60"/>
      <c r="BP227" s="60"/>
      <c r="BQ227" s="60"/>
      <c r="BR227" s="60"/>
      <c r="BS227" s="60"/>
      <c r="BT227" s="60"/>
      <c r="BU227" s="60"/>
      <c r="BV227" s="60"/>
      <c r="BW227" s="60"/>
      <c r="BX227" s="60"/>
      <c r="BY227" s="60"/>
      <c r="BZ227" s="60"/>
      <c r="CA227" s="60"/>
      <c r="CB227" s="60"/>
      <c r="CC227" s="60"/>
      <c r="CD227" s="60"/>
      <c r="CE227" s="60"/>
      <c r="CF227" s="60"/>
      <c r="CG227" s="60"/>
      <c r="CH227" s="60"/>
      <c r="CI227" s="60"/>
      <c r="CJ227" s="60"/>
      <c r="CK227" s="60"/>
      <c r="CL227" s="60"/>
      <c r="CM227" s="60"/>
      <c r="CN227" s="60"/>
      <c r="CO227" s="60"/>
      <c r="CP227" s="60"/>
      <c r="CQ227" s="60"/>
      <c r="CR227" s="60"/>
      <c r="CS227" s="60"/>
      <c r="CT227" s="60"/>
      <c r="CU227" s="61"/>
      <c r="CV227" s="60"/>
      <c r="CW227" s="60"/>
      <c r="CX227" s="60"/>
      <c r="CY227" s="60"/>
      <c r="CZ227" s="60"/>
      <c r="DA227" s="60"/>
      <c r="DB227" s="60"/>
      <c r="DC227" s="60"/>
      <c r="DD227" s="60"/>
      <c r="DE227" s="60"/>
      <c r="DF227" s="60"/>
      <c r="DG227" s="60"/>
      <c r="DH227" s="60"/>
      <c r="DI227" s="60"/>
      <c r="DJ227" s="60"/>
      <c r="DK227" s="60"/>
      <c r="DL227" s="60"/>
      <c r="DM227" s="60"/>
      <c r="DN227" s="60"/>
      <c r="DO227" s="60"/>
      <c r="DP227" s="60"/>
      <c r="DQ227" s="60"/>
      <c r="DR227" s="60"/>
      <c r="DS227" s="60"/>
      <c r="DT227" s="60"/>
      <c r="DU227" s="60"/>
      <c r="DV227" s="60"/>
      <c r="DW227" s="60"/>
      <c r="DX227" s="60"/>
      <c r="DY227" s="60"/>
      <c r="DZ227" s="60"/>
      <c r="EA227" s="60"/>
      <c r="EB227" s="60"/>
      <c r="EC227" s="60"/>
      <c r="ED227" s="60"/>
      <c r="EE227" s="60"/>
      <c r="EF227" s="60"/>
      <c r="EG227" s="60"/>
      <c r="EH227" s="60"/>
      <c r="EI227" s="60"/>
      <c r="EJ227" s="60"/>
      <c r="EK227" s="60"/>
      <c r="EL227" s="60"/>
      <c r="EM227" s="60"/>
      <c r="EN227" s="60"/>
      <c r="EO227" s="60"/>
      <c r="EP227" s="60"/>
      <c r="EQ227" s="60"/>
      <c r="ER227" s="60"/>
      <c r="ES227" s="60"/>
      <c r="ET227" s="60"/>
      <c r="EU227" s="60"/>
      <c r="EV227" s="60"/>
      <c r="EW227" s="60"/>
      <c r="EX227" s="60"/>
      <c r="EY227" s="60"/>
      <c r="EZ227" s="60"/>
      <c r="FA227" s="60"/>
      <c r="FB227" s="60"/>
      <c r="FC227" s="60"/>
      <c r="FD227" s="60"/>
      <c r="FE227" s="60"/>
      <c r="FF227" s="60"/>
      <c r="FG227" s="60"/>
      <c r="FH227" s="60"/>
      <c r="FI227" s="60"/>
      <c r="FJ227" s="60"/>
      <c r="FK227" s="60"/>
      <c r="FL227" s="60"/>
      <c r="FM227" s="60"/>
      <c r="FN227" s="60"/>
    </row>
    <row r="228" spans="1:170" ht="15.6" x14ac:dyDescent="0.3">
      <c r="A228" s="56">
        <v>1470</v>
      </c>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60"/>
      <c r="CB228" s="60"/>
      <c r="CC228" s="60"/>
      <c r="CD228" s="60"/>
      <c r="CE228" s="60"/>
      <c r="CF228" s="60"/>
      <c r="CG228" s="60"/>
      <c r="CH228" s="60"/>
      <c r="CI228" s="60"/>
      <c r="CJ228" s="60"/>
      <c r="CK228" s="60"/>
      <c r="CL228" s="60"/>
      <c r="CM228" s="60"/>
      <c r="CN228" s="60"/>
      <c r="CO228" s="60"/>
      <c r="CP228" s="60"/>
      <c r="CQ228" s="60"/>
      <c r="CR228" s="60"/>
      <c r="CS228" s="60"/>
      <c r="CT228" s="60"/>
      <c r="CU228" s="61"/>
      <c r="CV228" s="60"/>
      <c r="CW228" s="60"/>
      <c r="CX228" s="60"/>
      <c r="CY228" s="60"/>
      <c r="CZ228" s="60"/>
      <c r="DA228" s="60"/>
      <c r="DB228" s="60"/>
      <c r="DC228" s="60"/>
      <c r="DD228" s="60"/>
      <c r="DE228" s="60"/>
      <c r="DF228" s="60"/>
      <c r="DG228" s="60"/>
      <c r="DH228" s="60"/>
      <c r="DI228" s="60"/>
      <c r="DJ228" s="60"/>
      <c r="DK228" s="60"/>
      <c r="DL228" s="60"/>
      <c r="DM228" s="60"/>
      <c r="DN228" s="60"/>
      <c r="DO228" s="60"/>
      <c r="DP228" s="60"/>
      <c r="DQ228" s="60"/>
      <c r="DR228" s="60"/>
      <c r="DS228" s="60"/>
      <c r="DT228" s="60"/>
      <c r="DU228" s="60"/>
      <c r="DV228" s="60"/>
      <c r="DW228" s="60"/>
      <c r="DX228" s="60"/>
      <c r="DY228" s="60"/>
      <c r="DZ228" s="60"/>
      <c r="EA228" s="60"/>
      <c r="EB228" s="60"/>
      <c r="EC228" s="60"/>
      <c r="ED228" s="60"/>
      <c r="EE228" s="60"/>
      <c r="EF228" s="60"/>
      <c r="EG228" s="60"/>
      <c r="EH228" s="60"/>
      <c r="EI228" s="60"/>
      <c r="EJ228" s="60"/>
      <c r="EK228" s="60"/>
      <c r="EL228" s="60"/>
      <c r="EM228" s="60"/>
      <c r="EN228" s="60"/>
      <c r="EO228" s="60"/>
      <c r="EP228" s="60"/>
      <c r="EQ228" s="60"/>
      <c r="ER228" s="60"/>
      <c r="ES228" s="60"/>
      <c r="ET228" s="60"/>
      <c r="EU228" s="60"/>
      <c r="EV228" s="60"/>
      <c r="EW228" s="60"/>
      <c r="EX228" s="60"/>
      <c r="EY228" s="60"/>
      <c r="EZ228" s="60"/>
      <c r="FA228" s="60"/>
      <c r="FB228" s="60"/>
      <c r="FC228" s="60"/>
      <c r="FD228" s="60"/>
      <c r="FE228" s="60"/>
      <c r="FF228" s="60"/>
      <c r="FG228" s="60"/>
      <c r="FH228" s="60"/>
      <c r="FI228" s="60"/>
      <c r="FJ228" s="60"/>
      <c r="FK228" s="60"/>
      <c r="FL228" s="60"/>
      <c r="FM228" s="60"/>
      <c r="FN228" s="60"/>
    </row>
    <row r="229" spans="1:170" ht="15.6" x14ac:dyDescent="0.3">
      <c r="A229" s="56">
        <v>1471</v>
      </c>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c r="BD229" s="60"/>
      <c r="BE229" s="60"/>
      <c r="BF229" s="60"/>
      <c r="BG229" s="60"/>
      <c r="BH229" s="60"/>
      <c r="BI229" s="60"/>
      <c r="BJ229" s="60"/>
      <c r="BK229" s="60"/>
      <c r="BL229" s="60"/>
      <c r="BM229" s="60"/>
      <c r="BN229" s="60"/>
      <c r="BO229" s="60"/>
      <c r="BP229" s="60"/>
      <c r="BQ229" s="60"/>
      <c r="BR229" s="60"/>
      <c r="BS229" s="60"/>
      <c r="BT229" s="60"/>
      <c r="BU229" s="60"/>
      <c r="BV229" s="60"/>
      <c r="BW229" s="60"/>
      <c r="BX229" s="60"/>
      <c r="BY229" s="60"/>
      <c r="BZ229" s="60"/>
      <c r="CA229" s="60"/>
      <c r="CB229" s="60"/>
      <c r="CC229" s="60"/>
      <c r="CD229" s="60"/>
      <c r="CE229" s="60"/>
      <c r="CF229" s="60"/>
      <c r="CG229" s="60"/>
      <c r="CH229" s="60"/>
      <c r="CI229" s="60"/>
      <c r="CJ229" s="60"/>
      <c r="CK229" s="60"/>
      <c r="CL229" s="60"/>
      <c r="CM229" s="60"/>
      <c r="CN229" s="60"/>
      <c r="CO229" s="60"/>
      <c r="CP229" s="60"/>
      <c r="CQ229" s="60"/>
      <c r="CR229" s="60"/>
      <c r="CS229" s="60"/>
      <c r="CT229" s="60"/>
      <c r="CU229" s="61"/>
      <c r="CV229" s="60"/>
      <c r="CW229" s="60"/>
      <c r="CX229" s="60"/>
      <c r="CY229" s="60"/>
      <c r="CZ229" s="60"/>
      <c r="DA229" s="60"/>
      <c r="DB229" s="60"/>
      <c r="DC229" s="60"/>
      <c r="DD229" s="60"/>
      <c r="DE229" s="60"/>
      <c r="DF229" s="60"/>
      <c r="DG229" s="60"/>
      <c r="DH229" s="60"/>
      <c r="DI229" s="60"/>
      <c r="DJ229" s="60"/>
      <c r="DK229" s="60"/>
      <c r="DL229" s="60"/>
      <c r="DM229" s="60"/>
      <c r="DN229" s="60"/>
      <c r="DO229" s="60"/>
      <c r="DP229" s="60"/>
      <c r="DQ229" s="60"/>
      <c r="DR229" s="60"/>
      <c r="DS229" s="60"/>
      <c r="DT229" s="60"/>
      <c r="DU229" s="60"/>
      <c r="DV229" s="60"/>
      <c r="DW229" s="60"/>
      <c r="DX229" s="60"/>
      <c r="DY229" s="60"/>
      <c r="DZ229" s="60"/>
      <c r="EA229" s="60"/>
      <c r="EB229" s="60"/>
      <c r="EC229" s="60"/>
      <c r="ED229" s="60"/>
      <c r="EE229" s="60"/>
      <c r="EF229" s="60"/>
      <c r="EG229" s="60"/>
      <c r="EH229" s="60"/>
      <c r="EI229" s="60"/>
      <c r="EJ229" s="60"/>
      <c r="EK229" s="60"/>
      <c r="EL229" s="60"/>
      <c r="EM229" s="60"/>
      <c r="EN229" s="60"/>
      <c r="EO229" s="60"/>
      <c r="EP229" s="60"/>
      <c r="EQ229" s="60"/>
      <c r="ER229" s="60"/>
      <c r="ES229" s="60"/>
      <c r="ET229" s="60"/>
      <c r="EU229" s="60"/>
      <c r="EV229" s="60"/>
      <c r="EW229" s="60"/>
      <c r="EX229" s="60"/>
      <c r="EY229" s="60"/>
      <c r="EZ229" s="60"/>
      <c r="FA229" s="60"/>
      <c r="FB229" s="60"/>
      <c r="FC229" s="60"/>
      <c r="FD229" s="60"/>
      <c r="FE229" s="60"/>
      <c r="FF229" s="60"/>
      <c r="FG229" s="60"/>
      <c r="FH229" s="60"/>
      <c r="FI229" s="60"/>
      <c r="FJ229" s="60"/>
      <c r="FK229" s="60"/>
      <c r="FL229" s="60"/>
      <c r="FM229" s="60"/>
      <c r="FN229" s="60"/>
    </row>
    <row r="230" spans="1:170" ht="15.6" x14ac:dyDescent="0.3">
      <c r="A230" s="56">
        <v>1472</v>
      </c>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60"/>
      <c r="CB230" s="60"/>
      <c r="CC230" s="60"/>
      <c r="CD230" s="60"/>
      <c r="CE230" s="60"/>
      <c r="CF230" s="60"/>
      <c r="CG230" s="60"/>
      <c r="CH230" s="60"/>
      <c r="CI230" s="60"/>
      <c r="CJ230" s="60"/>
      <c r="CK230" s="60"/>
      <c r="CL230" s="60"/>
      <c r="CM230" s="60"/>
      <c r="CN230" s="60"/>
      <c r="CO230" s="60"/>
      <c r="CP230" s="60"/>
      <c r="CQ230" s="60"/>
      <c r="CR230" s="60"/>
      <c r="CS230" s="60"/>
      <c r="CT230" s="60"/>
      <c r="CU230" s="61"/>
      <c r="CV230" s="60"/>
      <c r="CW230" s="60"/>
      <c r="CX230" s="60"/>
      <c r="CY230" s="60"/>
      <c r="CZ230" s="60"/>
      <c r="DA230" s="60"/>
      <c r="DB230" s="60"/>
      <c r="DC230" s="60"/>
      <c r="DD230" s="60"/>
      <c r="DE230" s="60"/>
      <c r="DF230" s="60"/>
      <c r="DG230" s="60"/>
      <c r="DH230" s="60"/>
      <c r="DI230" s="60"/>
      <c r="DJ230" s="60"/>
      <c r="DK230" s="60"/>
      <c r="DL230" s="60"/>
      <c r="DM230" s="60"/>
      <c r="DN230" s="60"/>
      <c r="DO230" s="60"/>
      <c r="DP230" s="60"/>
      <c r="DQ230" s="60"/>
      <c r="DR230" s="60"/>
      <c r="DS230" s="60"/>
      <c r="DT230" s="60"/>
      <c r="DU230" s="60"/>
      <c r="DV230" s="60"/>
      <c r="DW230" s="60"/>
      <c r="DX230" s="60"/>
      <c r="DY230" s="60"/>
      <c r="DZ230" s="60"/>
      <c r="EA230" s="60"/>
      <c r="EB230" s="60"/>
      <c r="EC230" s="60"/>
      <c r="ED230" s="60"/>
      <c r="EE230" s="60"/>
      <c r="EF230" s="60"/>
      <c r="EG230" s="60"/>
      <c r="EH230" s="60"/>
      <c r="EI230" s="60"/>
      <c r="EJ230" s="60"/>
      <c r="EK230" s="60"/>
      <c r="EL230" s="60"/>
      <c r="EM230" s="60"/>
      <c r="EN230" s="60"/>
      <c r="EO230" s="60"/>
      <c r="EP230" s="60"/>
      <c r="EQ230" s="60"/>
      <c r="ER230" s="60"/>
      <c r="ES230" s="60"/>
      <c r="ET230" s="60"/>
      <c r="EU230" s="60"/>
      <c r="EV230" s="60"/>
      <c r="EW230" s="60"/>
      <c r="EX230" s="60"/>
      <c r="EY230" s="60"/>
      <c r="EZ230" s="60"/>
      <c r="FA230" s="60"/>
      <c r="FB230" s="60"/>
      <c r="FC230" s="60"/>
      <c r="FD230" s="60"/>
      <c r="FE230" s="60"/>
      <c r="FF230" s="60"/>
      <c r="FG230" s="60"/>
      <c r="FH230" s="60"/>
      <c r="FI230" s="60"/>
      <c r="FJ230" s="60"/>
      <c r="FK230" s="60"/>
      <c r="FL230" s="60"/>
      <c r="FM230" s="60"/>
      <c r="FN230" s="60"/>
    </row>
    <row r="231" spans="1:170" ht="15.6" x14ac:dyDescent="0.3">
      <c r="A231" s="56">
        <v>1473</v>
      </c>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c r="BD231" s="60"/>
      <c r="BE231" s="60"/>
      <c r="BF231" s="60"/>
      <c r="BG231" s="60"/>
      <c r="BH231" s="60"/>
      <c r="BI231" s="60"/>
      <c r="BJ231" s="60"/>
      <c r="BK231" s="60"/>
      <c r="BL231" s="60"/>
      <c r="BM231" s="60"/>
      <c r="BN231" s="60"/>
      <c r="BO231" s="60"/>
      <c r="BP231" s="60"/>
      <c r="BQ231" s="60"/>
      <c r="BR231" s="60"/>
      <c r="BS231" s="60"/>
      <c r="BT231" s="60"/>
      <c r="BU231" s="60"/>
      <c r="BV231" s="60"/>
      <c r="BW231" s="60"/>
      <c r="BX231" s="60"/>
      <c r="BY231" s="60"/>
      <c r="BZ231" s="60"/>
      <c r="CA231" s="60"/>
      <c r="CB231" s="60"/>
      <c r="CC231" s="60"/>
      <c r="CD231" s="60"/>
      <c r="CE231" s="60"/>
      <c r="CF231" s="60"/>
      <c r="CG231" s="60"/>
      <c r="CH231" s="60"/>
      <c r="CI231" s="60"/>
      <c r="CJ231" s="60"/>
      <c r="CK231" s="60"/>
      <c r="CL231" s="60"/>
      <c r="CM231" s="60"/>
      <c r="CN231" s="60"/>
      <c r="CO231" s="60"/>
      <c r="CP231" s="60"/>
      <c r="CQ231" s="60"/>
      <c r="CR231" s="60"/>
      <c r="CS231" s="60"/>
      <c r="CT231" s="60"/>
      <c r="CU231" s="61"/>
      <c r="CV231" s="60"/>
      <c r="CW231" s="60"/>
      <c r="CX231" s="60"/>
      <c r="CY231" s="60"/>
      <c r="CZ231" s="60"/>
      <c r="DA231" s="60"/>
      <c r="DB231" s="60"/>
      <c r="DC231" s="60"/>
      <c r="DD231" s="60"/>
      <c r="DE231" s="60"/>
      <c r="DF231" s="60"/>
      <c r="DG231" s="60"/>
      <c r="DH231" s="60"/>
      <c r="DI231" s="60"/>
      <c r="DJ231" s="60"/>
      <c r="DK231" s="60"/>
      <c r="DL231" s="60"/>
      <c r="DM231" s="60"/>
      <c r="DN231" s="60"/>
      <c r="DO231" s="60"/>
      <c r="DP231" s="60"/>
      <c r="DQ231" s="60"/>
      <c r="DR231" s="60"/>
      <c r="DS231" s="60"/>
      <c r="DT231" s="60"/>
      <c r="DU231" s="60"/>
      <c r="DV231" s="60"/>
      <c r="DW231" s="60"/>
      <c r="DX231" s="60"/>
      <c r="DY231" s="60"/>
      <c r="DZ231" s="60"/>
      <c r="EA231" s="60"/>
      <c r="EB231" s="60"/>
      <c r="EC231" s="60"/>
      <c r="ED231" s="60"/>
      <c r="EE231" s="60"/>
      <c r="EF231" s="60"/>
      <c r="EG231" s="60"/>
      <c r="EH231" s="60"/>
      <c r="EI231" s="60"/>
      <c r="EJ231" s="60"/>
      <c r="EK231" s="60"/>
      <c r="EL231" s="60"/>
      <c r="EM231" s="60"/>
      <c r="EN231" s="60"/>
      <c r="EO231" s="60"/>
      <c r="EP231" s="60"/>
      <c r="EQ231" s="60"/>
      <c r="ER231" s="60"/>
      <c r="ES231" s="60"/>
      <c r="ET231" s="60"/>
      <c r="EU231" s="60"/>
      <c r="EV231" s="60"/>
      <c r="EW231" s="60"/>
      <c r="EX231" s="60"/>
      <c r="EY231" s="60"/>
      <c r="EZ231" s="60"/>
      <c r="FA231" s="60"/>
      <c r="FB231" s="60"/>
      <c r="FC231" s="60"/>
      <c r="FD231" s="60"/>
      <c r="FE231" s="60"/>
      <c r="FF231" s="60"/>
      <c r="FG231" s="60"/>
      <c r="FH231" s="60"/>
      <c r="FI231" s="60"/>
      <c r="FJ231" s="60"/>
      <c r="FK231" s="60"/>
      <c r="FL231" s="60"/>
      <c r="FM231" s="60"/>
      <c r="FN231" s="60"/>
    </row>
    <row r="232" spans="1:170" ht="15.6" x14ac:dyDescent="0.3">
      <c r="A232" s="56">
        <v>1474</v>
      </c>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60"/>
      <c r="CB232" s="60"/>
      <c r="CC232" s="60"/>
      <c r="CD232" s="60"/>
      <c r="CE232" s="60"/>
      <c r="CF232" s="60"/>
      <c r="CG232" s="60"/>
      <c r="CH232" s="60"/>
      <c r="CI232" s="60"/>
      <c r="CJ232" s="60"/>
      <c r="CK232" s="60"/>
      <c r="CL232" s="60"/>
      <c r="CM232" s="60"/>
      <c r="CN232" s="60"/>
      <c r="CO232" s="60"/>
      <c r="CP232" s="60"/>
      <c r="CQ232" s="60"/>
      <c r="CR232" s="60"/>
      <c r="CS232" s="60"/>
      <c r="CT232" s="60"/>
      <c r="CU232" s="61"/>
      <c r="CV232" s="60"/>
      <c r="CW232" s="60"/>
      <c r="CX232" s="60"/>
      <c r="CY232" s="60"/>
      <c r="CZ232" s="60"/>
      <c r="DA232" s="60"/>
      <c r="DB232" s="60"/>
      <c r="DC232" s="60"/>
      <c r="DD232" s="60"/>
      <c r="DE232" s="60"/>
      <c r="DF232" s="60"/>
      <c r="DG232" s="60"/>
      <c r="DH232" s="60"/>
      <c r="DI232" s="60"/>
      <c r="DJ232" s="60"/>
      <c r="DK232" s="60"/>
      <c r="DL232" s="60"/>
      <c r="DM232" s="60"/>
      <c r="DN232" s="60"/>
      <c r="DO232" s="60"/>
      <c r="DP232" s="60"/>
      <c r="DQ232" s="60"/>
      <c r="DR232" s="60"/>
      <c r="DS232" s="60"/>
      <c r="DT232" s="60"/>
      <c r="DU232" s="60"/>
      <c r="DV232" s="60"/>
      <c r="DW232" s="60"/>
      <c r="DX232" s="60"/>
      <c r="DY232" s="60"/>
      <c r="DZ232" s="60"/>
      <c r="EA232" s="60"/>
      <c r="EB232" s="60"/>
      <c r="EC232" s="60"/>
      <c r="ED232" s="60"/>
      <c r="EE232" s="60"/>
      <c r="EF232" s="60"/>
      <c r="EG232" s="60"/>
      <c r="EH232" s="60"/>
      <c r="EI232" s="60"/>
      <c r="EJ232" s="60"/>
      <c r="EK232" s="60"/>
      <c r="EL232" s="60"/>
      <c r="EM232" s="60"/>
      <c r="EN232" s="60"/>
      <c r="EO232" s="60"/>
      <c r="EP232" s="60"/>
      <c r="EQ232" s="60"/>
      <c r="ER232" s="60"/>
      <c r="ES232" s="60"/>
      <c r="ET232" s="60"/>
      <c r="EU232" s="60"/>
      <c r="EV232" s="60"/>
      <c r="EW232" s="60"/>
      <c r="EX232" s="60"/>
      <c r="EY232" s="60"/>
      <c r="EZ232" s="60"/>
      <c r="FA232" s="60"/>
      <c r="FB232" s="60"/>
      <c r="FC232" s="60"/>
      <c r="FD232" s="60"/>
      <c r="FE232" s="60"/>
      <c r="FF232" s="60"/>
      <c r="FG232" s="60"/>
      <c r="FH232" s="60"/>
      <c r="FI232" s="60"/>
      <c r="FJ232" s="60"/>
      <c r="FK232" s="60"/>
      <c r="FL232" s="60"/>
      <c r="FM232" s="60"/>
      <c r="FN232" s="60"/>
    </row>
    <row r="233" spans="1:170" ht="15.6" x14ac:dyDescent="0.3">
      <c r="A233" s="56">
        <v>1475</v>
      </c>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1"/>
      <c r="CV233" s="60"/>
      <c r="CW233" s="60"/>
      <c r="CX233" s="60"/>
      <c r="CY233" s="60"/>
      <c r="CZ233" s="60"/>
      <c r="DA233" s="60"/>
      <c r="DB233" s="60"/>
      <c r="DC233" s="60"/>
      <c r="DD233" s="60"/>
      <c r="DE233" s="60"/>
      <c r="DF233" s="60"/>
      <c r="DG233" s="60"/>
      <c r="DH233" s="60"/>
      <c r="DI233" s="60"/>
      <c r="DJ233" s="60"/>
      <c r="DK233" s="60"/>
      <c r="DL233" s="60"/>
      <c r="DM233" s="60"/>
      <c r="DN233" s="60"/>
      <c r="DO233" s="60"/>
      <c r="DP233" s="60"/>
      <c r="DQ233" s="60"/>
      <c r="DR233" s="60"/>
      <c r="DS233" s="60"/>
      <c r="DT233" s="60"/>
      <c r="DU233" s="60"/>
      <c r="DV233" s="60"/>
      <c r="DW233" s="60"/>
      <c r="DX233" s="60"/>
      <c r="DY233" s="60"/>
      <c r="DZ233" s="60"/>
      <c r="EA233" s="60"/>
      <c r="EB233" s="60"/>
      <c r="EC233" s="60"/>
      <c r="ED233" s="60"/>
      <c r="EE233" s="60"/>
      <c r="EF233" s="60"/>
      <c r="EG233" s="60"/>
      <c r="EH233" s="60"/>
      <c r="EI233" s="60"/>
      <c r="EJ233" s="60"/>
      <c r="EK233" s="60"/>
      <c r="EL233" s="60"/>
      <c r="EM233" s="60"/>
      <c r="EN233" s="60"/>
      <c r="EO233" s="60"/>
      <c r="EP233" s="60"/>
      <c r="EQ233" s="60"/>
      <c r="ER233" s="60"/>
      <c r="ES233" s="60"/>
      <c r="ET233" s="60"/>
      <c r="EU233" s="60"/>
      <c r="EV233" s="60"/>
      <c r="EW233" s="60"/>
      <c r="EX233" s="60"/>
      <c r="EY233" s="60"/>
      <c r="EZ233" s="60"/>
      <c r="FA233" s="60"/>
      <c r="FB233" s="60"/>
      <c r="FC233" s="60"/>
      <c r="FD233" s="60"/>
      <c r="FE233" s="60"/>
      <c r="FF233" s="60"/>
      <c r="FG233" s="60"/>
      <c r="FH233" s="60"/>
      <c r="FI233" s="60"/>
      <c r="FJ233" s="60"/>
      <c r="FK233" s="60"/>
      <c r="FL233" s="60"/>
      <c r="FM233" s="60"/>
      <c r="FN233" s="60"/>
    </row>
    <row r="234" spans="1:170" ht="15.6" x14ac:dyDescent="0.3">
      <c r="A234" s="56">
        <v>1476</v>
      </c>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c r="BD234" s="60"/>
      <c r="BE234" s="60"/>
      <c r="BF234" s="60"/>
      <c r="BG234" s="60"/>
      <c r="BH234" s="60"/>
      <c r="BI234" s="60"/>
      <c r="BJ234" s="60"/>
      <c r="BK234" s="60"/>
      <c r="BL234" s="60"/>
      <c r="BM234" s="60"/>
      <c r="BN234" s="60"/>
      <c r="BO234" s="60"/>
      <c r="BP234" s="60"/>
      <c r="BQ234" s="60"/>
      <c r="BR234" s="60"/>
      <c r="BS234" s="60"/>
      <c r="BT234" s="60"/>
      <c r="BU234" s="60"/>
      <c r="BV234" s="60"/>
      <c r="BW234" s="60"/>
      <c r="BX234" s="60"/>
      <c r="BY234" s="60"/>
      <c r="BZ234" s="60"/>
      <c r="CA234" s="60"/>
      <c r="CB234" s="60"/>
      <c r="CC234" s="60"/>
      <c r="CD234" s="60"/>
      <c r="CE234" s="60"/>
      <c r="CF234" s="60"/>
      <c r="CG234" s="60"/>
      <c r="CH234" s="60"/>
      <c r="CI234" s="60"/>
      <c r="CJ234" s="60"/>
      <c r="CK234" s="60"/>
      <c r="CL234" s="60"/>
      <c r="CM234" s="60"/>
      <c r="CN234" s="60"/>
      <c r="CO234" s="60"/>
      <c r="CP234" s="60"/>
      <c r="CQ234" s="60"/>
      <c r="CR234" s="60"/>
      <c r="CS234" s="60"/>
      <c r="CT234" s="60"/>
      <c r="CU234" s="61"/>
      <c r="CV234" s="60"/>
      <c r="CW234" s="60"/>
      <c r="CX234" s="60"/>
      <c r="CY234" s="60"/>
      <c r="CZ234" s="60"/>
      <c r="DA234" s="60"/>
      <c r="DB234" s="60"/>
      <c r="DC234" s="60"/>
      <c r="DD234" s="60"/>
      <c r="DE234" s="60"/>
      <c r="DF234" s="60"/>
      <c r="DG234" s="60"/>
      <c r="DH234" s="60"/>
      <c r="DI234" s="60"/>
      <c r="DJ234" s="60"/>
      <c r="DK234" s="60"/>
      <c r="DL234" s="60"/>
      <c r="DM234" s="60"/>
      <c r="DN234" s="60"/>
      <c r="DO234" s="60"/>
      <c r="DP234" s="60"/>
      <c r="DQ234" s="60"/>
      <c r="DR234" s="60"/>
      <c r="DS234" s="60"/>
      <c r="DT234" s="60"/>
      <c r="DU234" s="60"/>
      <c r="DV234" s="60"/>
      <c r="DW234" s="60"/>
      <c r="DX234" s="60"/>
      <c r="DY234" s="60"/>
      <c r="DZ234" s="60"/>
      <c r="EA234" s="60"/>
      <c r="EB234" s="60"/>
      <c r="EC234" s="60"/>
      <c r="ED234" s="60"/>
      <c r="EE234" s="60"/>
      <c r="EF234" s="60"/>
      <c r="EG234" s="60"/>
      <c r="EH234" s="60"/>
      <c r="EI234" s="60"/>
      <c r="EJ234" s="60"/>
      <c r="EK234" s="60"/>
      <c r="EL234" s="60"/>
      <c r="EM234" s="60"/>
      <c r="EN234" s="60"/>
      <c r="EO234" s="60"/>
      <c r="EP234" s="60"/>
      <c r="EQ234" s="60"/>
      <c r="ER234" s="60"/>
      <c r="ES234" s="60"/>
      <c r="ET234" s="60"/>
      <c r="EU234" s="60"/>
      <c r="EV234" s="60"/>
      <c r="EW234" s="60"/>
      <c r="EX234" s="60"/>
      <c r="EY234" s="60"/>
      <c r="EZ234" s="60"/>
      <c r="FA234" s="60"/>
      <c r="FB234" s="60"/>
      <c r="FC234" s="60"/>
      <c r="FD234" s="60"/>
      <c r="FE234" s="60"/>
      <c r="FF234" s="60"/>
      <c r="FG234" s="60"/>
      <c r="FH234" s="60"/>
      <c r="FI234" s="60"/>
      <c r="FJ234" s="60"/>
      <c r="FK234" s="60"/>
      <c r="FL234" s="60"/>
      <c r="FM234" s="60"/>
      <c r="FN234" s="60"/>
    </row>
    <row r="235" spans="1:170" ht="15.6" x14ac:dyDescent="0.3">
      <c r="A235" s="56">
        <v>1477</v>
      </c>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c r="BD235" s="60"/>
      <c r="BE235" s="60"/>
      <c r="BF235" s="60"/>
      <c r="BG235" s="60"/>
      <c r="BH235" s="60"/>
      <c r="BI235" s="60"/>
      <c r="BJ235" s="60"/>
      <c r="BK235" s="60"/>
      <c r="BL235" s="60"/>
      <c r="BM235" s="60"/>
      <c r="BN235" s="60"/>
      <c r="BO235" s="60"/>
      <c r="BP235" s="60"/>
      <c r="BQ235" s="60"/>
      <c r="BR235" s="60"/>
      <c r="BS235" s="60"/>
      <c r="BT235" s="60"/>
      <c r="BU235" s="60"/>
      <c r="BV235" s="60"/>
      <c r="BW235" s="60"/>
      <c r="BX235" s="60"/>
      <c r="BY235" s="60"/>
      <c r="BZ235" s="60"/>
      <c r="CA235" s="60"/>
      <c r="CB235" s="60"/>
      <c r="CC235" s="60"/>
      <c r="CD235" s="60"/>
      <c r="CE235" s="60"/>
      <c r="CF235" s="60"/>
      <c r="CG235" s="60"/>
      <c r="CH235" s="60"/>
      <c r="CI235" s="60"/>
      <c r="CJ235" s="60"/>
      <c r="CK235" s="60"/>
      <c r="CL235" s="60"/>
      <c r="CM235" s="60"/>
      <c r="CN235" s="60"/>
      <c r="CO235" s="60"/>
      <c r="CP235" s="60"/>
      <c r="CQ235" s="60"/>
      <c r="CR235" s="60"/>
      <c r="CS235" s="60"/>
      <c r="CT235" s="60"/>
      <c r="CU235" s="61"/>
      <c r="CV235" s="60"/>
      <c r="CW235" s="60"/>
      <c r="CX235" s="60"/>
      <c r="CY235" s="60"/>
      <c r="CZ235" s="60"/>
      <c r="DA235" s="60"/>
      <c r="DB235" s="60"/>
      <c r="DC235" s="60"/>
      <c r="DD235" s="60"/>
      <c r="DE235" s="60"/>
      <c r="DF235" s="60"/>
      <c r="DG235" s="60"/>
      <c r="DH235" s="60"/>
      <c r="DI235" s="60"/>
      <c r="DJ235" s="60"/>
      <c r="DK235" s="60"/>
      <c r="DL235" s="60"/>
      <c r="DM235" s="60"/>
      <c r="DN235" s="60"/>
      <c r="DO235" s="60"/>
      <c r="DP235" s="60"/>
      <c r="DQ235" s="60"/>
      <c r="DR235" s="60"/>
      <c r="DS235" s="60"/>
      <c r="DT235" s="60"/>
      <c r="DU235" s="60"/>
      <c r="DV235" s="60"/>
      <c r="DW235" s="60"/>
      <c r="DX235" s="60"/>
      <c r="DY235" s="60"/>
      <c r="DZ235" s="60"/>
      <c r="EA235" s="60"/>
      <c r="EB235" s="60"/>
      <c r="EC235" s="60"/>
      <c r="ED235" s="60"/>
      <c r="EE235" s="60"/>
      <c r="EF235" s="60"/>
      <c r="EG235" s="60"/>
      <c r="EH235" s="60"/>
      <c r="EI235" s="60"/>
      <c r="EJ235" s="60"/>
      <c r="EK235" s="60"/>
      <c r="EL235" s="60"/>
      <c r="EM235" s="60"/>
      <c r="EN235" s="60"/>
      <c r="EO235" s="60"/>
      <c r="EP235" s="60"/>
      <c r="EQ235" s="60"/>
      <c r="ER235" s="60"/>
      <c r="ES235" s="60"/>
      <c r="ET235" s="60"/>
      <c r="EU235" s="60"/>
      <c r="EV235" s="60"/>
      <c r="EW235" s="60"/>
      <c r="EX235" s="60"/>
      <c r="EY235" s="60"/>
      <c r="EZ235" s="60"/>
      <c r="FA235" s="60"/>
      <c r="FB235" s="60"/>
      <c r="FC235" s="60"/>
      <c r="FD235" s="60"/>
      <c r="FE235" s="60"/>
      <c r="FF235" s="60"/>
      <c r="FG235" s="60"/>
      <c r="FH235" s="60"/>
      <c r="FI235" s="60"/>
      <c r="FJ235" s="60"/>
      <c r="FK235" s="60"/>
      <c r="FL235" s="60"/>
      <c r="FM235" s="60"/>
      <c r="FN235" s="60"/>
    </row>
    <row r="236" spans="1:170" ht="15.6" x14ac:dyDescent="0.3">
      <c r="A236" s="56">
        <v>1478</v>
      </c>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c r="CA236" s="60"/>
      <c r="CB236" s="60"/>
      <c r="CC236" s="60"/>
      <c r="CD236" s="60"/>
      <c r="CE236" s="60"/>
      <c r="CF236" s="60"/>
      <c r="CG236" s="60"/>
      <c r="CH236" s="60"/>
      <c r="CI236" s="60"/>
      <c r="CJ236" s="60"/>
      <c r="CK236" s="60"/>
      <c r="CL236" s="60"/>
      <c r="CM236" s="60"/>
      <c r="CN236" s="60"/>
      <c r="CO236" s="60"/>
      <c r="CP236" s="60"/>
      <c r="CQ236" s="60"/>
      <c r="CR236" s="60"/>
      <c r="CS236" s="60"/>
      <c r="CT236" s="60"/>
      <c r="CU236" s="61"/>
      <c r="CV236" s="60"/>
      <c r="CW236" s="60"/>
      <c r="CX236" s="60"/>
      <c r="CY236" s="60"/>
      <c r="CZ236" s="60"/>
      <c r="DA236" s="60"/>
      <c r="DB236" s="60"/>
      <c r="DC236" s="60"/>
      <c r="DD236" s="60"/>
      <c r="DE236" s="60"/>
      <c r="DF236" s="60"/>
      <c r="DG236" s="60"/>
      <c r="DH236" s="60"/>
      <c r="DI236" s="60"/>
      <c r="DJ236" s="60"/>
      <c r="DK236" s="60"/>
      <c r="DL236" s="60"/>
      <c r="DM236" s="60"/>
      <c r="DN236" s="60"/>
      <c r="DO236" s="60"/>
      <c r="DP236" s="60"/>
      <c r="DQ236" s="60"/>
      <c r="DR236" s="60"/>
      <c r="DS236" s="60"/>
      <c r="DT236" s="60"/>
      <c r="DU236" s="60"/>
      <c r="DV236" s="60"/>
      <c r="DW236" s="60"/>
      <c r="DX236" s="60"/>
      <c r="DY236" s="60"/>
      <c r="DZ236" s="60"/>
      <c r="EA236" s="60"/>
      <c r="EB236" s="60"/>
      <c r="EC236" s="60"/>
      <c r="ED236" s="60"/>
      <c r="EE236" s="60"/>
      <c r="EF236" s="60"/>
      <c r="EG236" s="60"/>
      <c r="EH236" s="60"/>
      <c r="EI236" s="60"/>
      <c r="EJ236" s="60"/>
      <c r="EK236" s="60"/>
      <c r="EL236" s="60"/>
      <c r="EM236" s="60"/>
      <c r="EN236" s="60"/>
      <c r="EO236" s="60"/>
      <c r="EP236" s="60"/>
      <c r="EQ236" s="60"/>
      <c r="ER236" s="60"/>
      <c r="ES236" s="60"/>
      <c r="ET236" s="60"/>
      <c r="EU236" s="60"/>
      <c r="EV236" s="60"/>
      <c r="EW236" s="60"/>
      <c r="EX236" s="60"/>
      <c r="EY236" s="60"/>
      <c r="EZ236" s="60"/>
      <c r="FA236" s="60"/>
      <c r="FB236" s="60"/>
      <c r="FC236" s="60"/>
      <c r="FD236" s="60"/>
      <c r="FE236" s="60"/>
      <c r="FF236" s="60"/>
      <c r="FG236" s="60"/>
      <c r="FH236" s="60"/>
      <c r="FI236" s="60"/>
      <c r="FJ236" s="60"/>
      <c r="FK236" s="60"/>
      <c r="FL236" s="60"/>
      <c r="FM236" s="60"/>
      <c r="FN236" s="60"/>
    </row>
    <row r="237" spans="1:170" ht="15.6" x14ac:dyDescent="0.3">
      <c r="A237" s="56">
        <v>1479</v>
      </c>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c r="BD237" s="60"/>
      <c r="BE237" s="60"/>
      <c r="BF237" s="60"/>
      <c r="BG237" s="60"/>
      <c r="BH237" s="60"/>
      <c r="BI237" s="60"/>
      <c r="BJ237" s="60"/>
      <c r="BK237" s="60"/>
      <c r="BL237" s="60"/>
      <c r="BM237" s="60"/>
      <c r="BN237" s="60"/>
      <c r="BO237" s="60"/>
      <c r="BP237" s="60"/>
      <c r="BQ237" s="60"/>
      <c r="BR237" s="60"/>
      <c r="BS237" s="60"/>
      <c r="BT237" s="60"/>
      <c r="BU237" s="60"/>
      <c r="BV237" s="60"/>
      <c r="BW237" s="60"/>
      <c r="BX237" s="60"/>
      <c r="BY237" s="60"/>
      <c r="BZ237" s="60"/>
      <c r="CA237" s="60"/>
      <c r="CB237" s="60"/>
      <c r="CC237" s="60"/>
      <c r="CD237" s="60"/>
      <c r="CE237" s="60"/>
      <c r="CF237" s="60"/>
      <c r="CG237" s="60"/>
      <c r="CH237" s="60"/>
      <c r="CI237" s="60"/>
      <c r="CJ237" s="60"/>
      <c r="CK237" s="60"/>
      <c r="CL237" s="60"/>
      <c r="CM237" s="60"/>
      <c r="CN237" s="60"/>
      <c r="CO237" s="60"/>
      <c r="CP237" s="60"/>
      <c r="CQ237" s="60"/>
      <c r="CR237" s="60"/>
      <c r="CS237" s="60"/>
      <c r="CT237" s="60"/>
      <c r="CU237" s="61"/>
      <c r="CV237" s="60"/>
      <c r="CW237" s="60"/>
      <c r="CX237" s="60"/>
      <c r="CY237" s="60"/>
      <c r="CZ237" s="60"/>
      <c r="DA237" s="60"/>
      <c r="DB237" s="60"/>
      <c r="DC237" s="60"/>
      <c r="DD237" s="60"/>
      <c r="DE237" s="60"/>
      <c r="DF237" s="60"/>
      <c r="DG237" s="60"/>
      <c r="DH237" s="60"/>
      <c r="DI237" s="60"/>
      <c r="DJ237" s="60"/>
      <c r="DK237" s="60"/>
      <c r="DL237" s="60"/>
      <c r="DM237" s="60"/>
      <c r="DN237" s="60"/>
      <c r="DO237" s="60"/>
      <c r="DP237" s="60"/>
      <c r="DQ237" s="60"/>
      <c r="DR237" s="60"/>
      <c r="DS237" s="60"/>
      <c r="DT237" s="60"/>
      <c r="DU237" s="60"/>
      <c r="DV237" s="60"/>
      <c r="DW237" s="60"/>
      <c r="DX237" s="60"/>
      <c r="DY237" s="60"/>
      <c r="DZ237" s="60"/>
      <c r="EA237" s="60"/>
      <c r="EB237" s="60"/>
      <c r="EC237" s="60"/>
      <c r="ED237" s="60"/>
      <c r="EE237" s="60"/>
      <c r="EF237" s="60"/>
      <c r="EG237" s="60"/>
      <c r="EH237" s="60"/>
      <c r="EI237" s="60"/>
      <c r="EJ237" s="60"/>
      <c r="EK237" s="60"/>
      <c r="EL237" s="60"/>
      <c r="EM237" s="60"/>
      <c r="EN237" s="60"/>
      <c r="EO237" s="60"/>
      <c r="EP237" s="60"/>
      <c r="EQ237" s="60"/>
      <c r="ER237" s="60"/>
      <c r="ES237" s="60"/>
      <c r="ET237" s="60"/>
      <c r="EU237" s="60"/>
      <c r="EV237" s="60"/>
      <c r="EW237" s="60"/>
      <c r="EX237" s="60"/>
      <c r="EY237" s="60"/>
      <c r="EZ237" s="60"/>
      <c r="FA237" s="60"/>
      <c r="FB237" s="60"/>
      <c r="FC237" s="60"/>
      <c r="FD237" s="60"/>
      <c r="FE237" s="60"/>
      <c r="FF237" s="60"/>
      <c r="FG237" s="60"/>
      <c r="FH237" s="60"/>
      <c r="FI237" s="60"/>
      <c r="FJ237" s="60"/>
      <c r="FK237" s="60"/>
      <c r="FL237" s="60"/>
      <c r="FM237" s="60"/>
      <c r="FN237" s="60"/>
    </row>
    <row r="238" spans="1:170" ht="15.6" x14ac:dyDescent="0.3">
      <c r="A238" s="56">
        <v>1480</v>
      </c>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c r="BD238" s="60"/>
      <c r="BE238" s="60"/>
      <c r="BF238" s="60"/>
      <c r="BG238" s="60"/>
      <c r="BH238" s="60"/>
      <c r="BI238" s="60"/>
      <c r="BJ238" s="60"/>
      <c r="BK238" s="60"/>
      <c r="BL238" s="60"/>
      <c r="BM238" s="60"/>
      <c r="BN238" s="60"/>
      <c r="BO238" s="60"/>
      <c r="BP238" s="60"/>
      <c r="BQ238" s="60"/>
      <c r="BR238" s="60"/>
      <c r="BS238" s="60"/>
      <c r="BT238" s="60"/>
      <c r="BU238" s="60"/>
      <c r="BV238" s="60"/>
      <c r="BW238" s="60"/>
      <c r="BX238" s="60"/>
      <c r="BY238" s="60"/>
      <c r="BZ238" s="60"/>
      <c r="CA238" s="60"/>
      <c r="CB238" s="60"/>
      <c r="CC238" s="60"/>
      <c r="CD238" s="60"/>
      <c r="CE238" s="60"/>
      <c r="CF238" s="60"/>
      <c r="CG238" s="60"/>
      <c r="CH238" s="60"/>
      <c r="CI238" s="60"/>
      <c r="CJ238" s="60"/>
      <c r="CK238" s="60"/>
      <c r="CL238" s="60"/>
      <c r="CM238" s="60"/>
      <c r="CN238" s="60"/>
      <c r="CO238" s="60"/>
      <c r="CP238" s="60"/>
      <c r="CQ238" s="60"/>
      <c r="CR238" s="60"/>
      <c r="CS238" s="60"/>
      <c r="CT238" s="60"/>
      <c r="CU238" s="61"/>
      <c r="CV238" s="60"/>
      <c r="CW238" s="60"/>
      <c r="CX238" s="60"/>
      <c r="CY238" s="60"/>
      <c r="CZ238" s="60"/>
      <c r="DA238" s="60"/>
      <c r="DB238" s="60"/>
      <c r="DC238" s="60"/>
      <c r="DD238" s="60"/>
      <c r="DE238" s="60"/>
      <c r="DF238" s="60"/>
      <c r="DG238" s="60"/>
      <c r="DH238" s="60"/>
      <c r="DI238" s="60"/>
      <c r="DJ238" s="60"/>
      <c r="DK238" s="60"/>
      <c r="DL238" s="60"/>
      <c r="DM238" s="60"/>
      <c r="DN238" s="60"/>
      <c r="DO238" s="60"/>
      <c r="DP238" s="60"/>
      <c r="DQ238" s="60"/>
      <c r="DR238" s="60"/>
      <c r="DS238" s="60"/>
      <c r="DT238" s="60"/>
      <c r="DU238" s="60"/>
      <c r="DV238" s="60"/>
      <c r="DW238" s="60"/>
      <c r="DX238" s="60"/>
      <c r="DY238" s="60"/>
      <c r="DZ238" s="60"/>
      <c r="EA238" s="60"/>
      <c r="EB238" s="60"/>
      <c r="EC238" s="60"/>
      <c r="ED238" s="60"/>
      <c r="EE238" s="60"/>
      <c r="EF238" s="60"/>
      <c r="EG238" s="60"/>
      <c r="EH238" s="60"/>
      <c r="EI238" s="60"/>
      <c r="EJ238" s="60"/>
      <c r="EK238" s="60"/>
      <c r="EL238" s="60"/>
      <c r="EM238" s="60"/>
      <c r="EN238" s="60"/>
      <c r="EO238" s="60"/>
      <c r="EP238" s="60"/>
      <c r="EQ238" s="60"/>
      <c r="ER238" s="60"/>
      <c r="ES238" s="60"/>
      <c r="ET238" s="60"/>
      <c r="EU238" s="60"/>
      <c r="EV238" s="60"/>
      <c r="EW238" s="60"/>
      <c r="EX238" s="60"/>
      <c r="EY238" s="60"/>
      <c r="EZ238" s="60"/>
      <c r="FA238" s="60"/>
      <c r="FB238" s="60"/>
      <c r="FC238" s="60"/>
      <c r="FD238" s="60"/>
      <c r="FE238" s="60"/>
      <c r="FF238" s="60"/>
      <c r="FG238" s="60"/>
      <c r="FH238" s="60"/>
      <c r="FI238" s="60"/>
      <c r="FJ238" s="60"/>
      <c r="FK238" s="60"/>
      <c r="FL238" s="60"/>
      <c r="FM238" s="60"/>
      <c r="FN238" s="60"/>
    </row>
    <row r="239" spans="1:170" ht="15.6" x14ac:dyDescent="0.3">
      <c r="A239" s="56">
        <v>1481</v>
      </c>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c r="BD239" s="60"/>
      <c r="BE239" s="60"/>
      <c r="BF239" s="60"/>
      <c r="BG239" s="60"/>
      <c r="BH239" s="60"/>
      <c r="BI239" s="60"/>
      <c r="BJ239" s="60"/>
      <c r="BK239" s="60"/>
      <c r="BL239" s="60"/>
      <c r="BM239" s="60"/>
      <c r="BN239" s="60"/>
      <c r="BO239" s="60"/>
      <c r="BP239" s="60"/>
      <c r="BQ239" s="60"/>
      <c r="BR239" s="60"/>
      <c r="BS239" s="60"/>
      <c r="BT239" s="60"/>
      <c r="BU239" s="60"/>
      <c r="BV239" s="60"/>
      <c r="BW239" s="60"/>
      <c r="BX239" s="60"/>
      <c r="BY239" s="60"/>
      <c r="BZ239" s="60"/>
      <c r="CA239" s="60"/>
      <c r="CB239" s="60"/>
      <c r="CC239" s="60"/>
      <c r="CD239" s="60"/>
      <c r="CE239" s="60"/>
      <c r="CF239" s="60"/>
      <c r="CG239" s="60"/>
      <c r="CH239" s="60"/>
      <c r="CI239" s="60"/>
      <c r="CJ239" s="60"/>
      <c r="CK239" s="60"/>
      <c r="CL239" s="60"/>
      <c r="CM239" s="60"/>
      <c r="CN239" s="60"/>
      <c r="CO239" s="60"/>
      <c r="CP239" s="60"/>
      <c r="CQ239" s="60"/>
      <c r="CR239" s="60"/>
      <c r="CS239" s="60"/>
      <c r="CT239" s="60"/>
      <c r="CU239" s="61"/>
      <c r="CV239" s="60"/>
      <c r="CW239" s="60"/>
      <c r="CX239" s="60"/>
      <c r="CY239" s="60"/>
      <c r="CZ239" s="60"/>
      <c r="DA239" s="60"/>
      <c r="DB239" s="60"/>
      <c r="DC239" s="60"/>
      <c r="DD239" s="60"/>
      <c r="DE239" s="60"/>
      <c r="DF239" s="60"/>
      <c r="DG239" s="60"/>
      <c r="DH239" s="60"/>
      <c r="DI239" s="60"/>
      <c r="DJ239" s="60"/>
      <c r="DK239" s="60"/>
      <c r="DL239" s="60"/>
      <c r="DM239" s="60"/>
      <c r="DN239" s="60"/>
      <c r="DO239" s="60"/>
      <c r="DP239" s="60"/>
      <c r="DQ239" s="60"/>
      <c r="DR239" s="60"/>
      <c r="DS239" s="60"/>
      <c r="DT239" s="60"/>
      <c r="DU239" s="60"/>
      <c r="DV239" s="60"/>
      <c r="DW239" s="60"/>
      <c r="DX239" s="60"/>
      <c r="DY239" s="60"/>
      <c r="DZ239" s="60"/>
      <c r="EA239" s="60"/>
      <c r="EB239" s="60"/>
      <c r="EC239" s="60"/>
      <c r="ED239" s="60"/>
      <c r="EE239" s="60"/>
      <c r="EF239" s="60"/>
      <c r="EG239" s="60"/>
      <c r="EH239" s="60"/>
      <c r="EI239" s="60"/>
      <c r="EJ239" s="60"/>
      <c r="EK239" s="60"/>
      <c r="EL239" s="60"/>
      <c r="EM239" s="60"/>
      <c r="EN239" s="60"/>
      <c r="EO239" s="60"/>
      <c r="EP239" s="60"/>
      <c r="EQ239" s="60"/>
      <c r="ER239" s="60"/>
      <c r="ES239" s="60"/>
      <c r="ET239" s="60"/>
      <c r="EU239" s="60"/>
      <c r="EV239" s="60"/>
      <c r="EW239" s="60"/>
      <c r="EX239" s="60"/>
      <c r="EY239" s="60"/>
      <c r="EZ239" s="60"/>
      <c r="FA239" s="60"/>
      <c r="FB239" s="60"/>
      <c r="FC239" s="60"/>
      <c r="FD239" s="60"/>
      <c r="FE239" s="60"/>
      <c r="FF239" s="60"/>
      <c r="FG239" s="60"/>
      <c r="FH239" s="60"/>
      <c r="FI239" s="60"/>
      <c r="FJ239" s="60"/>
      <c r="FK239" s="60"/>
      <c r="FL239" s="60"/>
      <c r="FM239" s="60"/>
      <c r="FN239" s="60"/>
    </row>
    <row r="240" spans="1:170" ht="15.6" x14ac:dyDescent="0.3">
      <c r="A240" s="56">
        <v>1482</v>
      </c>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c r="BD240" s="60"/>
      <c r="BE240" s="60"/>
      <c r="BF240" s="60"/>
      <c r="BG240" s="60"/>
      <c r="BH240" s="60"/>
      <c r="BI240" s="60"/>
      <c r="BJ240" s="60"/>
      <c r="BK240" s="60"/>
      <c r="BL240" s="60"/>
      <c r="BM240" s="60"/>
      <c r="BN240" s="60"/>
      <c r="BO240" s="60"/>
      <c r="BP240" s="60"/>
      <c r="BQ240" s="60"/>
      <c r="BR240" s="60"/>
      <c r="BS240" s="60"/>
      <c r="BT240" s="60"/>
      <c r="BU240" s="60"/>
      <c r="BV240" s="60"/>
      <c r="BW240" s="60"/>
      <c r="BX240" s="60"/>
      <c r="BY240" s="60"/>
      <c r="BZ240" s="60"/>
      <c r="CA240" s="60"/>
      <c r="CB240" s="60"/>
      <c r="CC240" s="60"/>
      <c r="CD240" s="60"/>
      <c r="CE240" s="60"/>
      <c r="CF240" s="60"/>
      <c r="CG240" s="60"/>
      <c r="CH240" s="60"/>
      <c r="CI240" s="60"/>
      <c r="CJ240" s="60"/>
      <c r="CK240" s="60"/>
      <c r="CL240" s="60"/>
      <c r="CM240" s="60"/>
      <c r="CN240" s="60"/>
      <c r="CO240" s="60"/>
      <c r="CP240" s="60"/>
      <c r="CQ240" s="60"/>
      <c r="CR240" s="60"/>
      <c r="CS240" s="60"/>
      <c r="CT240" s="60"/>
      <c r="CU240" s="61"/>
      <c r="CV240" s="60"/>
      <c r="CW240" s="60"/>
      <c r="CX240" s="60"/>
      <c r="CY240" s="60"/>
      <c r="CZ240" s="60"/>
      <c r="DA240" s="60"/>
      <c r="DB240" s="60"/>
      <c r="DC240" s="60"/>
      <c r="DD240" s="60"/>
      <c r="DE240" s="60"/>
      <c r="DF240" s="60"/>
      <c r="DG240" s="60"/>
      <c r="DH240" s="60"/>
      <c r="DI240" s="60"/>
      <c r="DJ240" s="60"/>
      <c r="DK240" s="60"/>
      <c r="DL240" s="60"/>
      <c r="DM240" s="60"/>
      <c r="DN240" s="60"/>
      <c r="DO240" s="60"/>
      <c r="DP240" s="60"/>
      <c r="DQ240" s="60"/>
      <c r="DR240" s="60"/>
      <c r="DS240" s="60"/>
      <c r="DT240" s="60"/>
      <c r="DU240" s="60"/>
      <c r="DV240" s="60"/>
      <c r="DW240" s="60"/>
      <c r="DX240" s="60"/>
      <c r="DY240" s="60"/>
      <c r="DZ240" s="60"/>
      <c r="EA240" s="60"/>
      <c r="EB240" s="60"/>
      <c r="EC240" s="60"/>
      <c r="ED240" s="60"/>
      <c r="EE240" s="60"/>
      <c r="EF240" s="60"/>
      <c r="EG240" s="60"/>
      <c r="EH240" s="60"/>
      <c r="EI240" s="60"/>
      <c r="EJ240" s="60"/>
      <c r="EK240" s="60"/>
      <c r="EL240" s="60"/>
      <c r="EM240" s="60"/>
      <c r="EN240" s="60"/>
      <c r="EO240" s="60"/>
      <c r="EP240" s="60"/>
      <c r="EQ240" s="60"/>
      <c r="ER240" s="60"/>
      <c r="ES240" s="60"/>
      <c r="ET240" s="60"/>
      <c r="EU240" s="60"/>
      <c r="EV240" s="60"/>
      <c r="EW240" s="60"/>
      <c r="EX240" s="60"/>
      <c r="EY240" s="60"/>
      <c r="EZ240" s="60"/>
      <c r="FA240" s="60"/>
      <c r="FB240" s="60"/>
      <c r="FC240" s="60"/>
      <c r="FD240" s="60"/>
      <c r="FE240" s="60"/>
      <c r="FF240" s="60"/>
      <c r="FG240" s="60"/>
      <c r="FH240" s="60"/>
      <c r="FI240" s="60"/>
      <c r="FJ240" s="60"/>
      <c r="FK240" s="60"/>
      <c r="FL240" s="60"/>
      <c r="FM240" s="60"/>
      <c r="FN240" s="60"/>
    </row>
    <row r="241" spans="1:170" ht="15.6" x14ac:dyDescent="0.3">
      <c r="A241" s="56">
        <v>1483</v>
      </c>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c r="BD241" s="60"/>
      <c r="BE241" s="60"/>
      <c r="BF241" s="60"/>
      <c r="BG241" s="60"/>
      <c r="BH241" s="60"/>
      <c r="BI241" s="60"/>
      <c r="BJ241" s="60"/>
      <c r="BK241" s="60"/>
      <c r="BL241" s="60"/>
      <c r="BM241" s="60"/>
      <c r="BN241" s="60"/>
      <c r="BO241" s="60"/>
      <c r="BP241" s="60"/>
      <c r="BQ241" s="60"/>
      <c r="BR241" s="60"/>
      <c r="BS241" s="60"/>
      <c r="BT241" s="60"/>
      <c r="BU241" s="60"/>
      <c r="BV241" s="60"/>
      <c r="BW241" s="60"/>
      <c r="BX241" s="60"/>
      <c r="BY241" s="60"/>
      <c r="BZ241" s="60"/>
      <c r="CA241" s="60"/>
      <c r="CB241" s="60"/>
      <c r="CC241" s="60"/>
      <c r="CD241" s="60"/>
      <c r="CE241" s="60"/>
      <c r="CF241" s="60"/>
      <c r="CG241" s="60"/>
      <c r="CH241" s="60"/>
      <c r="CI241" s="60"/>
      <c r="CJ241" s="60"/>
      <c r="CK241" s="60"/>
      <c r="CL241" s="60"/>
      <c r="CM241" s="60"/>
      <c r="CN241" s="60"/>
      <c r="CO241" s="60"/>
      <c r="CP241" s="60"/>
      <c r="CQ241" s="60"/>
      <c r="CR241" s="60"/>
      <c r="CS241" s="60"/>
      <c r="CT241" s="60"/>
      <c r="CU241" s="61"/>
      <c r="CV241" s="60"/>
      <c r="CW241" s="60"/>
      <c r="CX241" s="60"/>
      <c r="CY241" s="60"/>
      <c r="CZ241" s="60"/>
      <c r="DA241" s="60"/>
      <c r="DB241" s="60"/>
      <c r="DC241" s="60"/>
      <c r="DD241" s="60"/>
      <c r="DE241" s="60"/>
      <c r="DF241" s="60"/>
      <c r="DG241" s="60"/>
      <c r="DH241" s="60"/>
      <c r="DI241" s="60"/>
      <c r="DJ241" s="60"/>
      <c r="DK241" s="60"/>
      <c r="DL241" s="60"/>
      <c r="DM241" s="60"/>
      <c r="DN241" s="60"/>
      <c r="DO241" s="60"/>
      <c r="DP241" s="60"/>
      <c r="DQ241" s="60"/>
      <c r="DR241" s="60"/>
      <c r="DS241" s="60"/>
      <c r="DT241" s="60"/>
      <c r="DU241" s="60"/>
      <c r="DV241" s="60"/>
      <c r="DW241" s="60"/>
      <c r="DX241" s="60"/>
      <c r="DY241" s="60"/>
      <c r="DZ241" s="60"/>
      <c r="EA241" s="60"/>
      <c r="EB241" s="60"/>
      <c r="EC241" s="60"/>
      <c r="ED241" s="60"/>
      <c r="EE241" s="60"/>
      <c r="EF241" s="60"/>
      <c r="EG241" s="60"/>
      <c r="EH241" s="60"/>
      <c r="EI241" s="60"/>
      <c r="EJ241" s="60"/>
      <c r="EK241" s="60"/>
      <c r="EL241" s="60"/>
      <c r="EM241" s="60"/>
      <c r="EN241" s="60"/>
      <c r="EO241" s="60"/>
      <c r="EP241" s="60"/>
      <c r="EQ241" s="60"/>
      <c r="ER241" s="60"/>
      <c r="ES241" s="60"/>
      <c r="ET241" s="60"/>
      <c r="EU241" s="60"/>
      <c r="EV241" s="60"/>
      <c r="EW241" s="60"/>
      <c r="EX241" s="60"/>
      <c r="EY241" s="60"/>
      <c r="EZ241" s="60"/>
      <c r="FA241" s="60"/>
      <c r="FB241" s="60"/>
      <c r="FC241" s="60"/>
      <c r="FD241" s="60"/>
      <c r="FE241" s="60"/>
      <c r="FF241" s="60"/>
      <c r="FG241" s="60"/>
      <c r="FH241" s="60"/>
      <c r="FI241" s="60"/>
      <c r="FJ241" s="60"/>
      <c r="FK241" s="60"/>
      <c r="FL241" s="60"/>
      <c r="FM241" s="60"/>
      <c r="FN241" s="60"/>
    </row>
    <row r="242" spans="1:170" ht="15.6" x14ac:dyDescent="0.3">
      <c r="A242" s="56">
        <v>1484</v>
      </c>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c r="BD242" s="60"/>
      <c r="BE242" s="60"/>
      <c r="BF242" s="60"/>
      <c r="BG242" s="60"/>
      <c r="BH242" s="60"/>
      <c r="BI242" s="60"/>
      <c r="BJ242" s="60"/>
      <c r="BK242" s="60"/>
      <c r="BL242" s="60"/>
      <c r="BM242" s="60"/>
      <c r="BN242" s="60"/>
      <c r="BO242" s="60"/>
      <c r="BP242" s="60"/>
      <c r="BQ242" s="60"/>
      <c r="BR242" s="60"/>
      <c r="BS242" s="60"/>
      <c r="BT242" s="60"/>
      <c r="BU242" s="60"/>
      <c r="BV242" s="60"/>
      <c r="BW242" s="60"/>
      <c r="BX242" s="60"/>
      <c r="BY242" s="60"/>
      <c r="BZ242" s="60"/>
      <c r="CA242" s="60"/>
      <c r="CB242" s="60"/>
      <c r="CC242" s="60"/>
      <c r="CD242" s="60"/>
      <c r="CE242" s="60"/>
      <c r="CF242" s="60"/>
      <c r="CG242" s="60"/>
      <c r="CH242" s="60"/>
      <c r="CI242" s="60"/>
      <c r="CJ242" s="60"/>
      <c r="CK242" s="60"/>
      <c r="CL242" s="60"/>
      <c r="CM242" s="60"/>
      <c r="CN242" s="60"/>
      <c r="CO242" s="60"/>
      <c r="CP242" s="60"/>
      <c r="CQ242" s="60"/>
      <c r="CR242" s="60"/>
      <c r="CS242" s="60"/>
      <c r="CT242" s="60"/>
      <c r="CU242" s="61"/>
      <c r="CV242" s="60"/>
      <c r="CW242" s="60"/>
      <c r="CX242" s="60"/>
      <c r="CY242" s="60"/>
      <c r="CZ242" s="60"/>
      <c r="DA242" s="60"/>
      <c r="DB242" s="60"/>
      <c r="DC242" s="60"/>
      <c r="DD242" s="60"/>
      <c r="DE242" s="60"/>
      <c r="DF242" s="60"/>
      <c r="DG242" s="60"/>
      <c r="DH242" s="60"/>
      <c r="DI242" s="60"/>
      <c r="DJ242" s="60"/>
      <c r="DK242" s="60"/>
      <c r="DL242" s="60"/>
      <c r="DM242" s="60"/>
      <c r="DN242" s="60"/>
      <c r="DO242" s="60"/>
      <c r="DP242" s="60"/>
      <c r="DQ242" s="60"/>
      <c r="DR242" s="60"/>
      <c r="DS242" s="60"/>
      <c r="DT242" s="60"/>
      <c r="DU242" s="60"/>
      <c r="DV242" s="60"/>
      <c r="DW242" s="60"/>
      <c r="DX242" s="60"/>
      <c r="DY242" s="60"/>
      <c r="DZ242" s="60"/>
      <c r="EA242" s="60"/>
      <c r="EB242" s="60"/>
      <c r="EC242" s="60"/>
      <c r="ED242" s="60"/>
      <c r="EE242" s="60"/>
      <c r="EF242" s="60"/>
      <c r="EG242" s="60"/>
      <c r="EH242" s="60"/>
      <c r="EI242" s="60"/>
      <c r="EJ242" s="60"/>
      <c r="EK242" s="60"/>
      <c r="EL242" s="60"/>
      <c r="EM242" s="60"/>
      <c r="EN242" s="60"/>
      <c r="EO242" s="60"/>
      <c r="EP242" s="60"/>
      <c r="EQ242" s="60"/>
      <c r="ER242" s="60"/>
      <c r="ES242" s="60"/>
      <c r="ET242" s="60"/>
      <c r="EU242" s="60"/>
      <c r="EV242" s="60"/>
      <c r="EW242" s="60"/>
      <c r="EX242" s="60"/>
      <c r="EY242" s="60"/>
      <c r="EZ242" s="60"/>
      <c r="FA242" s="60"/>
      <c r="FB242" s="60"/>
      <c r="FC242" s="60"/>
      <c r="FD242" s="60"/>
      <c r="FE242" s="60"/>
      <c r="FF242" s="60"/>
      <c r="FG242" s="60"/>
      <c r="FH242" s="60"/>
      <c r="FI242" s="60"/>
      <c r="FJ242" s="60"/>
      <c r="FK242" s="60"/>
      <c r="FL242" s="60"/>
      <c r="FM242" s="60"/>
      <c r="FN242" s="60"/>
    </row>
    <row r="243" spans="1:170" ht="15.6" x14ac:dyDescent="0.3">
      <c r="A243" s="56">
        <v>1485</v>
      </c>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c r="BD243" s="60"/>
      <c r="BE243" s="60"/>
      <c r="BF243" s="60"/>
      <c r="BG243" s="60"/>
      <c r="BH243" s="60"/>
      <c r="BI243" s="60"/>
      <c r="BJ243" s="60"/>
      <c r="BK243" s="60"/>
      <c r="BL243" s="60"/>
      <c r="BM243" s="60"/>
      <c r="BN243" s="60"/>
      <c r="BO243" s="60"/>
      <c r="BP243" s="60"/>
      <c r="BQ243" s="60"/>
      <c r="BR243" s="60"/>
      <c r="BS243" s="60"/>
      <c r="BT243" s="60"/>
      <c r="BU243" s="60"/>
      <c r="BV243" s="60"/>
      <c r="BW243" s="60"/>
      <c r="BX243" s="60"/>
      <c r="BY243" s="60"/>
      <c r="BZ243" s="60"/>
      <c r="CA243" s="60"/>
      <c r="CB243" s="60"/>
      <c r="CC243" s="60"/>
      <c r="CD243" s="60"/>
      <c r="CE243" s="60"/>
      <c r="CF243" s="60"/>
      <c r="CG243" s="60"/>
      <c r="CH243" s="60"/>
      <c r="CI243" s="60"/>
      <c r="CJ243" s="60"/>
      <c r="CK243" s="60"/>
      <c r="CL243" s="60"/>
      <c r="CM243" s="60"/>
      <c r="CN243" s="60"/>
      <c r="CO243" s="60"/>
      <c r="CP243" s="60"/>
      <c r="CQ243" s="60"/>
      <c r="CR243" s="60"/>
      <c r="CS243" s="60"/>
      <c r="CT243" s="60"/>
      <c r="CU243" s="61"/>
      <c r="CV243" s="60"/>
      <c r="CW243" s="60"/>
      <c r="CX243" s="60"/>
      <c r="CY243" s="60"/>
      <c r="CZ243" s="60"/>
      <c r="DA243" s="60"/>
      <c r="DB243" s="60"/>
      <c r="DC243" s="60"/>
      <c r="DD243" s="60"/>
      <c r="DE243" s="60"/>
      <c r="DF243" s="60"/>
      <c r="DG243" s="60"/>
      <c r="DH243" s="60"/>
      <c r="DI243" s="60"/>
      <c r="DJ243" s="60"/>
      <c r="DK243" s="60"/>
      <c r="DL243" s="60"/>
      <c r="DM243" s="60"/>
      <c r="DN243" s="60"/>
      <c r="DO243" s="60"/>
      <c r="DP243" s="60"/>
      <c r="DQ243" s="60"/>
      <c r="DR243" s="60"/>
      <c r="DS243" s="60"/>
      <c r="DT243" s="60"/>
      <c r="DU243" s="60"/>
      <c r="DV243" s="60"/>
      <c r="DW243" s="60"/>
      <c r="DX243" s="60"/>
      <c r="DY243" s="60"/>
      <c r="DZ243" s="60"/>
      <c r="EA243" s="60"/>
      <c r="EB243" s="60"/>
      <c r="EC243" s="60"/>
      <c r="ED243" s="60"/>
      <c r="EE243" s="60"/>
      <c r="EF243" s="60"/>
      <c r="EG243" s="60"/>
      <c r="EH243" s="60"/>
      <c r="EI243" s="60"/>
      <c r="EJ243" s="60"/>
      <c r="EK243" s="60"/>
      <c r="EL243" s="60"/>
      <c r="EM243" s="60"/>
      <c r="EN243" s="60"/>
      <c r="EO243" s="60"/>
      <c r="EP243" s="60"/>
      <c r="EQ243" s="60"/>
      <c r="ER243" s="60"/>
      <c r="ES243" s="60"/>
      <c r="ET243" s="60"/>
      <c r="EU243" s="60"/>
      <c r="EV243" s="60"/>
      <c r="EW243" s="60"/>
      <c r="EX243" s="60"/>
      <c r="EY243" s="60"/>
      <c r="EZ243" s="60"/>
      <c r="FA243" s="60"/>
      <c r="FB243" s="60"/>
      <c r="FC243" s="60"/>
      <c r="FD243" s="60"/>
      <c r="FE243" s="60"/>
      <c r="FF243" s="60"/>
      <c r="FG243" s="60"/>
      <c r="FH243" s="60"/>
      <c r="FI243" s="60"/>
      <c r="FJ243" s="60"/>
      <c r="FK243" s="60"/>
      <c r="FL243" s="60"/>
      <c r="FM243" s="60"/>
      <c r="FN243" s="60"/>
    </row>
    <row r="244" spans="1:170" ht="15.6" x14ac:dyDescent="0.3">
      <c r="A244" s="56">
        <v>1486</v>
      </c>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c r="CA244" s="60"/>
      <c r="CB244" s="60"/>
      <c r="CC244" s="60"/>
      <c r="CD244" s="60"/>
      <c r="CE244" s="60"/>
      <c r="CF244" s="60"/>
      <c r="CG244" s="60"/>
      <c r="CH244" s="60"/>
      <c r="CI244" s="60"/>
      <c r="CJ244" s="60"/>
      <c r="CK244" s="60"/>
      <c r="CL244" s="60"/>
      <c r="CM244" s="60"/>
      <c r="CN244" s="60"/>
      <c r="CO244" s="60"/>
      <c r="CP244" s="60"/>
      <c r="CQ244" s="60"/>
      <c r="CR244" s="60"/>
      <c r="CS244" s="60"/>
      <c r="CT244" s="60"/>
      <c r="CU244" s="61"/>
      <c r="CV244" s="60"/>
      <c r="CW244" s="60"/>
      <c r="CX244" s="60"/>
      <c r="CY244" s="60"/>
      <c r="CZ244" s="60"/>
      <c r="DA244" s="60"/>
      <c r="DB244" s="60"/>
      <c r="DC244" s="60"/>
      <c r="DD244" s="60"/>
      <c r="DE244" s="60"/>
      <c r="DF244" s="60"/>
      <c r="DG244" s="60"/>
      <c r="DH244" s="60"/>
      <c r="DI244" s="60"/>
      <c r="DJ244" s="60"/>
      <c r="DK244" s="60"/>
      <c r="DL244" s="60"/>
      <c r="DM244" s="60"/>
      <c r="DN244" s="60"/>
      <c r="DO244" s="60"/>
      <c r="DP244" s="60"/>
      <c r="DQ244" s="60"/>
      <c r="DR244" s="60"/>
      <c r="DS244" s="60"/>
      <c r="DT244" s="60"/>
      <c r="DU244" s="60"/>
      <c r="DV244" s="60"/>
      <c r="DW244" s="60"/>
      <c r="DX244" s="60"/>
      <c r="DY244" s="60"/>
      <c r="DZ244" s="60"/>
      <c r="EA244" s="60"/>
      <c r="EB244" s="60"/>
      <c r="EC244" s="60"/>
      <c r="ED244" s="60"/>
      <c r="EE244" s="60"/>
      <c r="EF244" s="60"/>
      <c r="EG244" s="60"/>
      <c r="EH244" s="60"/>
      <c r="EI244" s="60"/>
      <c r="EJ244" s="60"/>
      <c r="EK244" s="60"/>
      <c r="EL244" s="60"/>
      <c r="EM244" s="60"/>
      <c r="EN244" s="60"/>
      <c r="EO244" s="60"/>
      <c r="EP244" s="60"/>
      <c r="EQ244" s="60"/>
      <c r="ER244" s="60"/>
      <c r="ES244" s="60"/>
      <c r="ET244" s="60"/>
      <c r="EU244" s="60"/>
      <c r="EV244" s="60"/>
      <c r="EW244" s="60"/>
      <c r="EX244" s="60"/>
      <c r="EY244" s="60"/>
      <c r="EZ244" s="60"/>
      <c r="FA244" s="60"/>
      <c r="FB244" s="60"/>
      <c r="FC244" s="60"/>
      <c r="FD244" s="60"/>
      <c r="FE244" s="60"/>
      <c r="FF244" s="60"/>
      <c r="FG244" s="60"/>
      <c r="FH244" s="60"/>
      <c r="FI244" s="60"/>
      <c r="FJ244" s="60"/>
      <c r="FK244" s="60"/>
      <c r="FL244" s="60"/>
      <c r="FM244" s="60"/>
      <c r="FN244" s="60"/>
    </row>
    <row r="245" spans="1:170" ht="15.6" x14ac:dyDescent="0.3">
      <c r="A245" s="56">
        <v>1487</v>
      </c>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c r="BD245" s="60"/>
      <c r="BE245" s="60"/>
      <c r="BF245" s="60"/>
      <c r="BG245" s="60"/>
      <c r="BH245" s="60"/>
      <c r="BI245" s="60"/>
      <c r="BJ245" s="60"/>
      <c r="BK245" s="60"/>
      <c r="BL245" s="60"/>
      <c r="BM245" s="60"/>
      <c r="BN245" s="60"/>
      <c r="BO245" s="60"/>
      <c r="BP245" s="60"/>
      <c r="BQ245" s="60"/>
      <c r="BR245" s="60"/>
      <c r="BS245" s="60"/>
      <c r="BT245" s="60"/>
      <c r="BU245" s="60"/>
      <c r="BV245" s="60"/>
      <c r="BW245" s="60"/>
      <c r="BX245" s="60"/>
      <c r="BY245" s="60"/>
      <c r="BZ245" s="60"/>
      <c r="CA245" s="60"/>
      <c r="CB245" s="60"/>
      <c r="CC245" s="60"/>
      <c r="CD245" s="60"/>
      <c r="CE245" s="60"/>
      <c r="CF245" s="60"/>
      <c r="CG245" s="60"/>
      <c r="CH245" s="60"/>
      <c r="CI245" s="60"/>
      <c r="CJ245" s="60"/>
      <c r="CK245" s="60"/>
      <c r="CL245" s="60"/>
      <c r="CM245" s="60"/>
      <c r="CN245" s="60"/>
      <c r="CO245" s="60"/>
      <c r="CP245" s="60"/>
      <c r="CQ245" s="60"/>
      <c r="CR245" s="60"/>
      <c r="CS245" s="60"/>
      <c r="CT245" s="60"/>
      <c r="CU245" s="61"/>
      <c r="CV245" s="60"/>
      <c r="CW245" s="60"/>
      <c r="CX245" s="60"/>
      <c r="CY245" s="60"/>
      <c r="CZ245" s="60"/>
      <c r="DA245" s="60"/>
      <c r="DB245" s="60"/>
      <c r="DC245" s="60"/>
      <c r="DD245" s="60"/>
      <c r="DE245" s="60"/>
      <c r="DF245" s="60"/>
      <c r="DG245" s="60"/>
      <c r="DH245" s="60"/>
      <c r="DI245" s="60"/>
      <c r="DJ245" s="60"/>
      <c r="DK245" s="60"/>
      <c r="DL245" s="60"/>
      <c r="DM245" s="60"/>
      <c r="DN245" s="60"/>
      <c r="DO245" s="60"/>
      <c r="DP245" s="60"/>
      <c r="DQ245" s="60"/>
      <c r="DR245" s="60"/>
      <c r="DS245" s="60"/>
      <c r="DT245" s="60"/>
      <c r="DU245" s="60"/>
      <c r="DV245" s="60"/>
      <c r="DW245" s="60"/>
      <c r="DX245" s="60"/>
      <c r="DY245" s="60"/>
      <c r="DZ245" s="60"/>
      <c r="EA245" s="60"/>
      <c r="EB245" s="60"/>
      <c r="EC245" s="60"/>
      <c r="ED245" s="60"/>
      <c r="EE245" s="60"/>
      <c r="EF245" s="60"/>
      <c r="EG245" s="60"/>
      <c r="EH245" s="60"/>
      <c r="EI245" s="60"/>
      <c r="EJ245" s="60"/>
      <c r="EK245" s="60"/>
      <c r="EL245" s="60"/>
      <c r="EM245" s="60"/>
      <c r="EN245" s="60"/>
      <c r="EO245" s="60"/>
      <c r="EP245" s="60"/>
      <c r="EQ245" s="60"/>
      <c r="ER245" s="60"/>
      <c r="ES245" s="60"/>
      <c r="ET245" s="60"/>
      <c r="EU245" s="60"/>
      <c r="EV245" s="60"/>
      <c r="EW245" s="60"/>
      <c r="EX245" s="60"/>
      <c r="EY245" s="60"/>
      <c r="EZ245" s="60"/>
      <c r="FA245" s="60"/>
      <c r="FB245" s="60"/>
      <c r="FC245" s="60"/>
      <c r="FD245" s="60"/>
      <c r="FE245" s="60"/>
      <c r="FF245" s="60"/>
      <c r="FG245" s="60"/>
      <c r="FH245" s="60"/>
      <c r="FI245" s="60"/>
      <c r="FJ245" s="60"/>
      <c r="FK245" s="60"/>
      <c r="FL245" s="60"/>
      <c r="FM245" s="60"/>
      <c r="FN245" s="60"/>
    </row>
    <row r="246" spans="1:170" ht="15.6" x14ac:dyDescent="0.3">
      <c r="A246" s="56">
        <v>1488</v>
      </c>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1"/>
      <c r="CV246" s="60"/>
      <c r="CW246" s="60"/>
      <c r="CX246" s="60"/>
      <c r="CY246" s="60"/>
      <c r="CZ246" s="60"/>
      <c r="DA246" s="60"/>
      <c r="DB246" s="60"/>
      <c r="DC246" s="60"/>
      <c r="DD246" s="60"/>
      <c r="DE246" s="60"/>
      <c r="DF246" s="60"/>
      <c r="DG246" s="60"/>
      <c r="DH246" s="60"/>
      <c r="DI246" s="60"/>
      <c r="DJ246" s="60"/>
      <c r="DK246" s="60"/>
      <c r="DL246" s="60"/>
      <c r="DM246" s="60"/>
      <c r="DN246" s="60"/>
      <c r="DO246" s="60"/>
      <c r="DP246" s="60"/>
      <c r="DQ246" s="60"/>
      <c r="DR246" s="60"/>
      <c r="DS246" s="60"/>
      <c r="DT246" s="60"/>
      <c r="DU246" s="60"/>
      <c r="DV246" s="60"/>
      <c r="DW246" s="60"/>
      <c r="DX246" s="60"/>
      <c r="DY246" s="60"/>
      <c r="DZ246" s="60"/>
      <c r="EA246" s="60"/>
      <c r="EB246" s="60"/>
      <c r="EC246" s="60"/>
      <c r="ED246" s="60"/>
      <c r="EE246" s="60"/>
      <c r="EF246" s="60"/>
      <c r="EG246" s="60"/>
      <c r="EH246" s="60"/>
      <c r="EI246" s="60"/>
      <c r="EJ246" s="60"/>
      <c r="EK246" s="60"/>
      <c r="EL246" s="60"/>
      <c r="EM246" s="60"/>
      <c r="EN246" s="60"/>
      <c r="EO246" s="60"/>
      <c r="EP246" s="60"/>
      <c r="EQ246" s="60"/>
      <c r="ER246" s="60"/>
      <c r="ES246" s="60"/>
      <c r="ET246" s="60"/>
      <c r="EU246" s="60"/>
      <c r="EV246" s="60"/>
      <c r="EW246" s="60"/>
      <c r="EX246" s="60"/>
      <c r="EY246" s="60"/>
      <c r="EZ246" s="60"/>
      <c r="FA246" s="60"/>
      <c r="FB246" s="60"/>
      <c r="FC246" s="60"/>
      <c r="FD246" s="60"/>
      <c r="FE246" s="60"/>
      <c r="FF246" s="60"/>
      <c r="FG246" s="60"/>
      <c r="FH246" s="60"/>
      <c r="FI246" s="60"/>
      <c r="FJ246" s="60"/>
      <c r="FK246" s="60"/>
      <c r="FL246" s="60"/>
      <c r="FM246" s="60"/>
      <c r="FN246" s="60"/>
    </row>
    <row r="247" spans="1:170" ht="15.6" x14ac:dyDescent="0.3">
      <c r="A247" s="56">
        <v>1489</v>
      </c>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c r="BD247" s="60"/>
      <c r="BE247" s="60"/>
      <c r="BF247" s="60"/>
      <c r="BG247" s="60"/>
      <c r="BH247" s="60"/>
      <c r="BI247" s="60"/>
      <c r="BJ247" s="60"/>
      <c r="BK247" s="60"/>
      <c r="BL247" s="60"/>
      <c r="BM247" s="60"/>
      <c r="BN247" s="60"/>
      <c r="BO247" s="60"/>
      <c r="BP247" s="60"/>
      <c r="BQ247" s="60"/>
      <c r="BR247" s="60"/>
      <c r="BS247" s="60"/>
      <c r="BT247" s="60"/>
      <c r="BU247" s="60"/>
      <c r="BV247" s="60"/>
      <c r="BW247" s="60"/>
      <c r="BX247" s="60"/>
      <c r="BY247" s="60"/>
      <c r="BZ247" s="60"/>
      <c r="CA247" s="60"/>
      <c r="CB247" s="60"/>
      <c r="CC247" s="60"/>
      <c r="CD247" s="60"/>
      <c r="CE247" s="60"/>
      <c r="CF247" s="60"/>
      <c r="CG247" s="60"/>
      <c r="CH247" s="60"/>
      <c r="CI247" s="60"/>
      <c r="CJ247" s="60"/>
      <c r="CK247" s="60"/>
      <c r="CL247" s="60"/>
      <c r="CM247" s="60"/>
      <c r="CN247" s="60"/>
      <c r="CO247" s="60"/>
      <c r="CP247" s="60"/>
      <c r="CQ247" s="60"/>
      <c r="CR247" s="60"/>
      <c r="CS247" s="60"/>
      <c r="CT247" s="60"/>
      <c r="CU247" s="61"/>
      <c r="CV247" s="60"/>
      <c r="CW247" s="60"/>
      <c r="CX247" s="60"/>
      <c r="CY247" s="60"/>
      <c r="CZ247" s="60"/>
      <c r="DA247" s="60"/>
      <c r="DB247" s="60"/>
      <c r="DC247" s="60"/>
      <c r="DD247" s="60"/>
      <c r="DE247" s="60"/>
      <c r="DF247" s="60"/>
      <c r="DG247" s="60"/>
      <c r="DH247" s="60"/>
      <c r="DI247" s="60"/>
      <c r="DJ247" s="60"/>
      <c r="DK247" s="60"/>
      <c r="DL247" s="60"/>
      <c r="DM247" s="60"/>
      <c r="DN247" s="60"/>
      <c r="DO247" s="60"/>
      <c r="DP247" s="60"/>
      <c r="DQ247" s="60"/>
      <c r="DR247" s="60"/>
      <c r="DS247" s="60"/>
      <c r="DT247" s="60"/>
      <c r="DU247" s="60"/>
      <c r="DV247" s="60"/>
      <c r="DW247" s="60"/>
      <c r="DX247" s="60"/>
      <c r="DY247" s="60"/>
      <c r="DZ247" s="60"/>
      <c r="EA247" s="60"/>
      <c r="EB247" s="60"/>
      <c r="EC247" s="60"/>
      <c r="ED247" s="60"/>
      <c r="EE247" s="60"/>
      <c r="EF247" s="60"/>
      <c r="EG247" s="60"/>
      <c r="EH247" s="60"/>
      <c r="EI247" s="60"/>
      <c r="EJ247" s="60"/>
      <c r="EK247" s="60"/>
      <c r="EL247" s="60"/>
      <c r="EM247" s="60"/>
      <c r="EN247" s="60"/>
      <c r="EO247" s="60"/>
      <c r="EP247" s="60"/>
      <c r="EQ247" s="60"/>
      <c r="ER247" s="60"/>
      <c r="ES247" s="60"/>
      <c r="ET247" s="60"/>
      <c r="EU247" s="60"/>
      <c r="EV247" s="60"/>
      <c r="EW247" s="60"/>
      <c r="EX247" s="60"/>
      <c r="EY247" s="60"/>
      <c r="EZ247" s="60"/>
      <c r="FA247" s="60"/>
      <c r="FB247" s="60"/>
      <c r="FC247" s="60"/>
      <c r="FD247" s="60"/>
      <c r="FE247" s="60"/>
      <c r="FF247" s="60"/>
      <c r="FG247" s="60"/>
      <c r="FH247" s="60"/>
      <c r="FI247" s="60"/>
      <c r="FJ247" s="60"/>
      <c r="FK247" s="60"/>
      <c r="FL247" s="60"/>
      <c r="FM247" s="60"/>
      <c r="FN247" s="60"/>
    </row>
    <row r="248" spans="1:170" ht="15.6" x14ac:dyDescent="0.3">
      <c r="A248" s="56">
        <v>1490</v>
      </c>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c r="BD248" s="60"/>
      <c r="BE248" s="60"/>
      <c r="BF248" s="60"/>
      <c r="BG248" s="60"/>
      <c r="BH248" s="60"/>
      <c r="BI248" s="60"/>
      <c r="BJ248" s="60"/>
      <c r="BK248" s="60"/>
      <c r="BL248" s="60"/>
      <c r="BM248" s="60"/>
      <c r="BN248" s="60"/>
      <c r="BO248" s="60"/>
      <c r="BP248" s="60"/>
      <c r="BQ248" s="60"/>
      <c r="BR248" s="60"/>
      <c r="BS248" s="60"/>
      <c r="BT248" s="60"/>
      <c r="BU248" s="60"/>
      <c r="BV248" s="60"/>
      <c r="BW248" s="60"/>
      <c r="BX248" s="60"/>
      <c r="BY248" s="60"/>
      <c r="BZ248" s="60"/>
      <c r="CA248" s="60"/>
      <c r="CB248" s="60"/>
      <c r="CC248" s="60"/>
      <c r="CD248" s="60"/>
      <c r="CE248" s="60"/>
      <c r="CF248" s="60"/>
      <c r="CG248" s="60"/>
      <c r="CH248" s="60"/>
      <c r="CI248" s="60"/>
      <c r="CJ248" s="60"/>
      <c r="CK248" s="60"/>
      <c r="CL248" s="60"/>
      <c r="CM248" s="60"/>
      <c r="CN248" s="60"/>
      <c r="CO248" s="60"/>
      <c r="CP248" s="60"/>
      <c r="CQ248" s="60"/>
      <c r="CR248" s="60"/>
      <c r="CS248" s="60"/>
      <c r="CT248" s="60"/>
      <c r="CU248" s="61"/>
      <c r="CV248" s="60"/>
      <c r="CW248" s="60"/>
      <c r="CX248" s="60"/>
      <c r="CY248" s="60"/>
      <c r="CZ248" s="60"/>
      <c r="DA248" s="60"/>
      <c r="DB248" s="60"/>
      <c r="DC248" s="60"/>
      <c r="DD248" s="60"/>
      <c r="DE248" s="60"/>
      <c r="DF248" s="60"/>
      <c r="DG248" s="60"/>
      <c r="DH248" s="60"/>
      <c r="DI248" s="60"/>
      <c r="DJ248" s="60"/>
      <c r="DK248" s="60"/>
      <c r="DL248" s="60"/>
      <c r="DM248" s="60"/>
      <c r="DN248" s="60"/>
      <c r="DO248" s="60"/>
      <c r="DP248" s="60"/>
      <c r="DQ248" s="60"/>
      <c r="DR248" s="60"/>
      <c r="DS248" s="60"/>
      <c r="DT248" s="60"/>
      <c r="DU248" s="60"/>
      <c r="DV248" s="60"/>
      <c r="DW248" s="60"/>
      <c r="DX248" s="60"/>
      <c r="DY248" s="60"/>
      <c r="DZ248" s="60"/>
      <c r="EA248" s="60"/>
      <c r="EB248" s="60"/>
      <c r="EC248" s="60"/>
      <c r="ED248" s="60"/>
      <c r="EE248" s="60"/>
      <c r="EF248" s="60"/>
      <c r="EG248" s="60"/>
      <c r="EH248" s="60"/>
      <c r="EI248" s="60"/>
      <c r="EJ248" s="60"/>
      <c r="EK248" s="60"/>
      <c r="EL248" s="60"/>
      <c r="EM248" s="60"/>
      <c r="EN248" s="60"/>
      <c r="EO248" s="60"/>
      <c r="EP248" s="60"/>
      <c r="EQ248" s="60"/>
      <c r="ER248" s="60"/>
      <c r="ES248" s="60"/>
      <c r="ET248" s="60"/>
      <c r="EU248" s="60"/>
      <c r="EV248" s="60"/>
      <c r="EW248" s="60"/>
      <c r="EX248" s="60"/>
      <c r="EY248" s="60"/>
      <c r="EZ248" s="60"/>
      <c r="FA248" s="60"/>
      <c r="FB248" s="60"/>
      <c r="FC248" s="60"/>
      <c r="FD248" s="60"/>
      <c r="FE248" s="60"/>
      <c r="FF248" s="60"/>
      <c r="FG248" s="60"/>
      <c r="FH248" s="60"/>
      <c r="FI248" s="60"/>
      <c r="FJ248" s="60"/>
      <c r="FK248" s="60"/>
      <c r="FL248" s="60"/>
      <c r="FM248" s="60"/>
      <c r="FN248" s="60"/>
    </row>
    <row r="249" spans="1:170" ht="15.6" x14ac:dyDescent="0.3">
      <c r="A249" s="56">
        <v>1491</v>
      </c>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c r="BD249" s="60"/>
      <c r="BE249" s="60"/>
      <c r="BF249" s="60"/>
      <c r="BG249" s="60"/>
      <c r="BH249" s="60"/>
      <c r="BI249" s="60"/>
      <c r="BJ249" s="60"/>
      <c r="BK249" s="60"/>
      <c r="BL249" s="60"/>
      <c r="BM249" s="60"/>
      <c r="BN249" s="60"/>
      <c r="BO249" s="60"/>
      <c r="BP249" s="60"/>
      <c r="BQ249" s="60"/>
      <c r="BR249" s="60"/>
      <c r="BS249" s="60"/>
      <c r="BT249" s="60"/>
      <c r="BU249" s="60"/>
      <c r="BV249" s="60"/>
      <c r="BW249" s="60"/>
      <c r="BX249" s="60"/>
      <c r="BY249" s="60"/>
      <c r="BZ249" s="60"/>
      <c r="CA249" s="60"/>
      <c r="CB249" s="60"/>
      <c r="CC249" s="60"/>
      <c r="CD249" s="60"/>
      <c r="CE249" s="60"/>
      <c r="CF249" s="60"/>
      <c r="CG249" s="60"/>
      <c r="CH249" s="60"/>
      <c r="CI249" s="60"/>
      <c r="CJ249" s="60"/>
      <c r="CK249" s="60"/>
      <c r="CL249" s="60"/>
      <c r="CM249" s="60"/>
      <c r="CN249" s="60"/>
      <c r="CO249" s="60"/>
      <c r="CP249" s="60"/>
      <c r="CQ249" s="60"/>
      <c r="CR249" s="60"/>
      <c r="CS249" s="60"/>
      <c r="CT249" s="60"/>
      <c r="CU249" s="61"/>
      <c r="CV249" s="60"/>
      <c r="CW249" s="60"/>
      <c r="CX249" s="60"/>
      <c r="CY249" s="60"/>
      <c r="CZ249" s="60"/>
      <c r="DA249" s="60"/>
      <c r="DB249" s="60"/>
      <c r="DC249" s="60"/>
      <c r="DD249" s="60"/>
      <c r="DE249" s="60"/>
      <c r="DF249" s="60"/>
      <c r="DG249" s="60"/>
      <c r="DH249" s="60"/>
      <c r="DI249" s="60"/>
      <c r="DJ249" s="60"/>
      <c r="DK249" s="60"/>
      <c r="DL249" s="60"/>
      <c r="DM249" s="60"/>
      <c r="DN249" s="60"/>
      <c r="DO249" s="60"/>
      <c r="DP249" s="60"/>
      <c r="DQ249" s="60"/>
      <c r="DR249" s="60"/>
      <c r="DS249" s="60"/>
      <c r="DT249" s="60"/>
      <c r="DU249" s="60"/>
      <c r="DV249" s="60"/>
      <c r="DW249" s="60"/>
      <c r="DX249" s="60"/>
      <c r="DY249" s="60"/>
      <c r="DZ249" s="60"/>
      <c r="EA249" s="60"/>
      <c r="EB249" s="60"/>
      <c r="EC249" s="60"/>
      <c r="ED249" s="60"/>
      <c r="EE249" s="60"/>
      <c r="EF249" s="60"/>
      <c r="EG249" s="60"/>
      <c r="EH249" s="60"/>
      <c r="EI249" s="60"/>
      <c r="EJ249" s="60"/>
      <c r="EK249" s="60"/>
      <c r="EL249" s="60"/>
      <c r="EM249" s="60"/>
      <c r="EN249" s="60"/>
      <c r="EO249" s="60"/>
      <c r="EP249" s="60"/>
      <c r="EQ249" s="60"/>
      <c r="ER249" s="60"/>
      <c r="ES249" s="60"/>
      <c r="ET249" s="60"/>
      <c r="EU249" s="60"/>
      <c r="EV249" s="60"/>
      <c r="EW249" s="60"/>
      <c r="EX249" s="60"/>
      <c r="EY249" s="60"/>
      <c r="EZ249" s="60"/>
      <c r="FA249" s="60"/>
      <c r="FB249" s="60"/>
      <c r="FC249" s="60"/>
      <c r="FD249" s="60"/>
      <c r="FE249" s="60"/>
      <c r="FF249" s="60"/>
      <c r="FG249" s="60"/>
      <c r="FH249" s="60"/>
      <c r="FI249" s="60"/>
      <c r="FJ249" s="60"/>
      <c r="FK249" s="60"/>
      <c r="FL249" s="60"/>
      <c r="FM249" s="60"/>
      <c r="FN249" s="60"/>
    </row>
    <row r="250" spans="1:170" ht="15.6" x14ac:dyDescent="0.3">
      <c r="A250" s="56">
        <v>1492</v>
      </c>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c r="BD250" s="60"/>
      <c r="BE250" s="60"/>
      <c r="BF250" s="60"/>
      <c r="BG250" s="60"/>
      <c r="BH250" s="60"/>
      <c r="BI250" s="60"/>
      <c r="BJ250" s="60"/>
      <c r="BK250" s="60"/>
      <c r="BL250" s="60"/>
      <c r="BM250" s="60"/>
      <c r="BN250" s="60"/>
      <c r="BO250" s="60"/>
      <c r="BP250" s="60"/>
      <c r="BQ250" s="60"/>
      <c r="BR250" s="60"/>
      <c r="BS250" s="60"/>
      <c r="BT250" s="60"/>
      <c r="BU250" s="60"/>
      <c r="BV250" s="60"/>
      <c r="BW250" s="60"/>
      <c r="BX250" s="60"/>
      <c r="BY250" s="60"/>
      <c r="BZ250" s="60"/>
      <c r="CA250" s="60"/>
      <c r="CB250" s="60"/>
      <c r="CC250" s="60"/>
      <c r="CD250" s="60"/>
      <c r="CE250" s="60"/>
      <c r="CF250" s="60"/>
      <c r="CG250" s="60"/>
      <c r="CH250" s="60"/>
      <c r="CI250" s="60"/>
      <c r="CJ250" s="60"/>
      <c r="CK250" s="60"/>
      <c r="CL250" s="60"/>
      <c r="CM250" s="60"/>
      <c r="CN250" s="60"/>
      <c r="CO250" s="60"/>
      <c r="CP250" s="60"/>
      <c r="CQ250" s="60"/>
      <c r="CR250" s="60"/>
      <c r="CS250" s="60"/>
      <c r="CT250" s="60"/>
      <c r="CU250" s="61"/>
      <c r="CV250" s="60"/>
      <c r="CW250" s="60"/>
      <c r="CX250" s="60"/>
      <c r="CY250" s="60"/>
      <c r="CZ250" s="60"/>
      <c r="DA250" s="60"/>
      <c r="DB250" s="60"/>
      <c r="DC250" s="60"/>
      <c r="DD250" s="60"/>
      <c r="DE250" s="60"/>
      <c r="DF250" s="60"/>
      <c r="DG250" s="60"/>
      <c r="DH250" s="60"/>
      <c r="DI250" s="60"/>
      <c r="DJ250" s="60"/>
      <c r="DK250" s="60"/>
      <c r="DL250" s="60"/>
      <c r="DM250" s="60"/>
      <c r="DN250" s="60"/>
      <c r="DO250" s="60"/>
      <c r="DP250" s="60"/>
      <c r="DQ250" s="60"/>
      <c r="DR250" s="60"/>
      <c r="DS250" s="60"/>
      <c r="DT250" s="60"/>
      <c r="DU250" s="60"/>
      <c r="DV250" s="60"/>
      <c r="DW250" s="60"/>
      <c r="DX250" s="60"/>
      <c r="DY250" s="60"/>
      <c r="DZ250" s="60"/>
      <c r="EA250" s="60"/>
      <c r="EB250" s="60"/>
      <c r="EC250" s="60"/>
      <c r="ED250" s="60"/>
      <c r="EE250" s="60"/>
      <c r="EF250" s="60"/>
      <c r="EG250" s="60"/>
      <c r="EH250" s="60"/>
      <c r="EI250" s="60"/>
      <c r="EJ250" s="60"/>
      <c r="EK250" s="60"/>
      <c r="EL250" s="60"/>
      <c r="EM250" s="60"/>
      <c r="EN250" s="60"/>
      <c r="EO250" s="60"/>
      <c r="EP250" s="60"/>
      <c r="EQ250" s="60"/>
      <c r="ER250" s="60"/>
      <c r="ES250" s="60"/>
      <c r="ET250" s="60"/>
      <c r="EU250" s="60"/>
      <c r="EV250" s="60"/>
      <c r="EW250" s="60"/>
      <c r="EX250" s="60"/>
      <c r="EY250" s="60"/>
      <c r="EZ250" s="60"/>
      <c r="FA250" s="60"/>
      <c r="FB250" s="60"/>
      <c r="FC250" s="60"/>
      <c r="FD250" s="60"/>
      <c r="FE250" s="60"/>
      <c r="FF250" s="60"/>
      <c r="FG250" s="60"/>
      <c r="FH250" s="60"/>
      <c r="FI250" s="60"/>
      <c r="FJ250" s="60"/>
      <c r="FK250" s="60"/>
      <c r="FL250" s="60"/>
      <c r="FM250" s="60"/>
      <c r="FN250" s="60"/>
    </row>
    <row r="251" spans="1:170" ht="15.6" x14ac:dyDescent="0.3">
      <c r="A251" s="56">
        <v>1493</v>
      </c>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c r="BD251" s="60"/>
      <c r="BE251" s="60"/>
      <c r="BF251" s="60"/>
      <c r="BG251" s="60"/>
      <c r="BH251" s="60"/>
      <c r="BI251" s="60"/>
      <c r="BJ251" s="60"/>
      <c r="BK251" s="60"/>
      <c r="BL251" s="60"/>
      <c r="BM251" s="60"/>
      <c r="BN251" s="60"/>
      <c r="BO251" s="60"/>
      <c r="BP251" s="60"/>
      <c r="BQ251" s="60"/>
      <c r="BR251" s="60"/>
      <c r="BS251" s="60"/>
      <c r="BT251" s="60"/>
      <c r="BU251" s="60"/>
      <c r="BV251" s="60"/>
      <c r="BW251" s="60"/>
      <c r="BX251" s="60"/>
      <c r="BY251" s="60"/>
      <c r="BZ251" s="60"/>
      <c r="CA251" s="60"/>
      <c r="CB251" s="60"/>
      <c r="CC251" s="60"/>
      <c r="CD251" s="60"/>
      <c r="CE251" s="60"/>
      <c r="CF251" s="60"/>
      <c r="CG251" s="60"/>
      <c r="CH251" s="60"/>
      <c r="CI251" s="60"/>
      <c r="CJ251" s="60"/>
      <c r="CK251" s="60"/>
      <c r="CL251" s="60"/>
      <c r="CM251" s="60"/>
      <c r="CN251" s="60"/>
      <c r="CO251" s="60"/>
      <c r="CP251" s="60"/>
      <c r="CQ251" s="60"/>
      <c r="CR251" s="60"/>
      <c r="CS251" s="60"/>
      <c r="CT251" s="60"/>
      <c r="CU251" s="61"/>
      <c r="CV251" s="60"/>
      <c r="CW251" s="60"/>
      <c r="CX251" s="60"/>
      <c r="CY251" s="60"/>
      <c r="CZ251" s="60"/>
      <c r="DA251" s="60"/>
      <c r="DB251" s="60"/>
      <c r="DC251" s="60"/>
      <c r="DD251" s="60"/>
      <c r="DE251" s="60"/>
      <c r="DF251" s="60"/>
      <c r="DG251" s="60"/>
      <c r="DH251" s="60"/>
      <c r="DI251" s="60"/>
      <c r="DJ251" s="60"/>
      <c r="DK251" s="60"/>
      <c r="DL251" s="60"/>
      <c r="DM251" s="60"/>
      <c r="DN251" s="60"/>
      <c r="DO251" s="60"/>
      <c r="DP251" s="60"/>
      <c r="DQ251" s="60"/>
      <c r="DR251" s="60"/>
      <c r="DS251" s="60"/>
      <c r="DT251" s="60"/>
      <c r="DU251" s="60"/>
      <c r="DV251" s="60"/>
      <c r="DW251" s="60"/>
      <c r="DX251" s="60"/>
      <c r="DY251" s="60"/>
      <c r="DZ251" s="60"/>
      <c r="EA251" s="60"/>
      <c r="EB251" s="60"/>
      <c r="EC251" s="60"/>
      <c r="ED251" s="60"/>
      <c r="EE251" s="60"/>
      <c r="EF251" s="60"/>
      <c r="EG251" s="60"/>
      <c r="EH251" s="60"/>
      <c r="EI251" s="60"/>
      <c r="EJ251" s="60"/>
      <c r="EK251" s="60"/>
      <c r="EL251" s="60"/>
      <c r="EM251" s="60"/>
      <c r="EN251" s="60"/>
      <c r="EO251" s="60"/>
      <c r="EP251" s="60"/>
      <c r="EQ251" s="60"/>
      <c r="ER251" s="60"/>
      <c r="ES251" s="60"/>
      <c r="ET251" s="60"/>
      <c r="EU251" s="60"/>
      <c r="EV251" s="60"/>
      <c r="EW251" s="60"/>
      <c r="EX251" s="60"/>
      <c r="EY251" s="60"/>
      <c r="EZ251" s="60"/>
      <c r="FA251" s="60"/>
      <c r="FB251" s="60"/>
      <c r="FC251" s="60"/>
      <c r="FD251" s="60"/>
      <c r="FE251" s="60"/>
      <c r="FF251" s="60"/>
      <c r="FG251" s="60"/>
      <c r="FH251" s="60"/>
      <c r="FI251" s="60"/>
      <c r="FJ251" s="60"/>
      <c r="FK251" s="60"/>
      <c r="FL251" s="60"/>
      <c r="FM251" s="60"/>
      <c r="FN251" s="60"/>
    </row>
    <row r="252" spans="1:170" ht="15.6" x14ac:dyDescent="0.3">
      <c r="A252" s="56">
        <v>1494</v>
      </c>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c r="BD252" s="60"/>
      <c r="BE252" s="60"/>
      <c r="BF252" s="60"/>
      <c r="BG252" s="60"/>
      <c r="BH252" s="60"/>
      <c r="BI252" s="60"/>
      <c r="BJ252" s="60"/>
      <c r="BK252" s="60"/>
      <c r="BL252" s="60"/>
      <c r="BM252" s="60"/>
      <c r="BN252" s="60"/>
      <c r="BO252" s="60"/>
      <c r="BP252" s="60"/>
      <c r="BQ252" s="60"/>
      <c r="BR252" s="60"/>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60"/>
      <c r="CQ252" s="60"/>
      <c r="CR252" s="60"/>
      <c r="CS252" s="60"/>
      <c r="CT252" s="60"/>
      <c r="CU252" s="61"/>
      <c r="CV252" s="60"/>
      <c r="CW252" s="60"/>
      <c r="CX252" s="60"/>
      <c r="CY252" s="60"/>
      <c r="CZ252" s="60"/>
      <c r="DA252" s="60"/>
      <c r="DB252" s="60"/>
      <c r="DC252" s="60"/>
      <c r="DD252" s="60"/>
      <c r="DE252" s="60"/>
      <c r="DF252" s="60"/>
      <c r="DG252" s="60"/>
      <c r="DH252" s="60"/>
      <c r="DI252" s="60"/>
      <c r="DJ252" s="60"/>
      <c r="DK252" s="60"/>
      <c r="DL252" s="60"/>
      <c r="DM252" s="60"/>
      <c r="DN252" s="60"/>
      <c r="DO252" s="60"/>
      <c r="DP252" s="60"/>
      <c r="DQ252" s="60"/>
      <c r="DR252" s="60"/>
      <c r="DS252" s="60"/>
      <c r="DT252" s="60"/>
      <c r="DU252" s="60"/>
      <c r="DV252" s="60"/>
      <c r="DW252" s="60"/>
      <c r="DX252" s="60"/>
      <c r="DY252" s="60"/>
      <c r="DZ252" s="60"/>
      <c r="EA252" s="60"/>
      <c r="EB252" s="60"/>
      <c r="EC252" s="60"/>
      <c r="ED252" s="60"/>
      <c r="EE252" s="60"/>
      <c r="EF252" s="60"/>
      <c r="EG252" s="60"/>
      <c r="EH252" s="60"/>
      <c r="EI252" s="60"/>
      <c r="EJ252" s="60"/>
      <c r="EK252" s="60"/>
      <c r="EL252" s="60"/>
      <c r="EM252" s="60"/>
      <c r="EN252" s="60"/>
      <c r="EO252" s="60"/>
      <c r="EP252" s="60"/>
      <c r="EQ252" s="60"/>
      <c r="ER252" s="60"/>
      <c r="ES252" s="60"/>
      <c r="ET252" s="60"/>
      <c r="EU252" s="60"/>
      <c r="EV252" s="60"/>
      <c r="EW252" s="60"/>
      <c r="EX252" s="60"/>
      <c r="EY252" s="60"/>
      <c r="EZ252" s="60"/>
      <c r="FA252" s="60"/>
      <c r="FB252" s="60"/>
      <c r="FC252" s="60"/>
      <c r="FD252" s="60"/>
      <c r="FE252" s="60"/>
      <c r="FF252" s="60"/>
      <c r="FG252" s="60"/>
      <c r="FH252" s="60"/>
      <c r="FI252" s="60"/>
      <c r="FJ252" s="60"/>
      <c r="FK252" s="60"/>
      <c r="FL252" s="60"/>
      <c r="FM252" s="60"/>
      <c r="FN252" s="60"/>
    </row>
    <row r="253" spans="1:170" ht="15.6" x14ac:dyDescent="0.3">
      <c r="A253" s="56">
        <v>1495</v>
      </c>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c r="BD253" s="60"/>
      <c r="BE253" s="60"/>
      <c r="BF253" s="60"/>
      <c r="BG253" s="60"/>
      <c r="BH253" s="60"/>
      <c r="BI253" s="60"/>
      <c r="BJ253" s="60"/>
      <c r="BK253" s="60"/>
      <c r="BL253" s="60"/>
      <c r="BM253" s="60"/>
      <c r="BN253" s="60"/>
      <c r="BO253" s="60"/>
      <c r="BP253" s="60"/>
      <c r="BQ253" s="60"/>
      <c r="BR253" s="60"/>
      <c r="BS253" s="60"/>
      <c r="BT253" s="60"/>
      <c r="BU253" s="60"/>
      <c r="BV253" s="60"/>
      <c r="BW253" s="60"/>
      <c r="BX253" s="60"/>
      <c r="BY253" s="60"/>
      <c r="BZ253" s="60"/>
      <c r="CA253" s="60"/>
      <c r="CB253" s="60"/>
      <c r="CC253" s="60"/>
      <c r="CD253" s="60"/>
      <c r="CE253" s="60"/>
      <c r="CF253" s="60"/>
      <c r="CG253" s="60"/>
      <c r="CH253" s="60"/>
      <c r="CI253" s="60"/>
      <c r="CJ253" s="60"/>
      <c r="CK253" s="60"/>
      <c r="CL253" s="60"/>
      <c r="CM253" s="60"/>
      <c r="CN253" s="60"/>
      <c r="CO253" s="60"/>
      <c r="CP253" s="60"/>
      <c r="CQ253" s="60"/>
      <c r="CR253" s="60"/>
      <c r="CS253" s="60"/>
      <c r="CT253" s="60"/>
      <c r="CU253" s="61"/>
      <c r="CV253" s="60"/>
      <c r="CW253" s="60"/>
      <c r="CX253" s="60"/>
      <c r="CY253" s="60"/>
      <c r="CZ253" s="60"/>
      <c r="DA253" s="60"/>
      <c r="DB253" s="60"/>
      <c r="DC253" s="60"/>
      <c r="DD253" s="60"/>
      <c r="DE253" s="60"/>
      <c r="DF253" s="60"/>
      <c r="DG253" s="60"/>
      <c r="DH253" s="60"/>
      <c r="DI253" s="60"/>
      <c r="DJ253" s="60"/>
      <c r="DK253" s="60"/>
      <c r="DL253" s="60"/>
      <c r="DM253" s="60"/>
      <c r="DN253" s="60"/>
      <c r="DO253" s="60"/>
      <c r="DP253" s="60"/>
      <c r="DQ253" s="60"/>
      <c r="DR253" s="60"/>
      <c r="DS253" s="60"/>
      <c r="DT253" s="60"/>
      <c r="DU253" s="60"/>
      <c r="DV253" s="60"/>
      <c r="DW253" s="60"/>
      <c r="DX253" s="60"/>
      <c r="DY253" s="60"/>
      <c r="DZ253" s="60"/>
      <c r="EA253" s="60"/>
      <c r="EB253" s="60"/>
      <c r="EC253" s="60"/>
      <c r="ED253" s="60"/>
      <c r="EE253" s="60"/>
      <c r="EF253" s="60"/>
      <c r="EG253" s="60"/>
      <c r="EH253" s="60"/>
      <c r="EI253" s="60"/>
      <c r="EJ253" s="60"/>
      <c r="EK253" s="60"/>
      <c r="EL253" s="60"/>
      <c r="EM253" s="60"/>
      <c r="EN253" s="60"/>
      <c r="EO253" s="60"/>
      <c r="EP253" s="60"/>
      <c r="EQ253" s="60"/>
      <c r="ER253" s="60"/>
      <c r="ES253" s="60"/>
      <c r="ET253" s="60"/>
      <c r="EU253" s="60"/>
      <c r="EV253" s="60"/>
      <c r="EW253" s="60"/>
      <c r="EX253" s="60"/>
      <c r="EY253" s="60"/>
      <c r="EZ253" s="60"/>
      <c r="FA253" s="60"/>
      <c r="FB253" s="60"/>
      <c r="FC253" s="60"/>
      <c r="FD253" s="60"/>
      <c r="FE253" s="60"/>
      <c r="FF253" s="60"/>
      <c r="FG253" s="60"/>
      <c r="FH253" s="60"/>
      <c r="FI253" s="60"/>
      <c r="FJ253" s="60"/>
      <c r="FK253" s="60"/>
      <c r="FL253" s="60"/>
      <c r="FM253" s="60"/>
      <c r="FN253" s="60"/>
    </row>
    <row r="254" spans="1:170" ht="15.6" x14ac:dyDescent="0.3">
      <c r="A254" s="56">
        <v>1496</v>
      </c>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c r="BD254" s="60"/>
      <c r="BE254" s="60"/>
      <c r="BF254" s="60"/>
      <c r="BG254" s="60"/>
      <c r="BH254" s="60"/>
      <c r="BI254" s="60"/>
      <c r="BJ254" s="60"/>
      <c r="BK254" s="60"/>
      <c r="BL254" s="60"/>
      <c r="BM254" s="60"/>
      <c r="BN254" s="60"/>
      <c r="BO254" s="60"/>
      <c r="BP254" s="60"/>
      <c r="BQ254" s="60"/>
      <c r="BR254" s="60"/>
      <c r="BS254" s="60"/>
      <c r="BT254" s="60"/>
      <c r="BU254" s="60"/>
      <c r="BV254" s="60"/>
      <c r="BW254" s="60"/>
      <c r="BX254" s="60"/>
      <c r="BY254" s="60"/>
      <c r="BZ254" s="60"/>
      <c r="CA254" s="60"/>
      <c r="CB254" s="60"/>
      <c r="CC254" s="60"/>
      <c r="CD254" s="60"/>
      <c r="CE254" s="60"/>
      <c r="CF254" s="60"/>
      <c r="CG254" s="60"/>
      <c r="CH254" s="60"/>
      <c r="CI254" s="60"/>
      <c r="CJ254" s="60"/>
      <c r="CK254" s="60"/>
      <c r="CL254" s="60"/>
      <c r="CM254" s="60"/>
      <c r="CN254" s="60"/>
      <c r="CO254" s="60"/>
      <c r="CP254" s="60"/>
      <c r="CQ254" s="60"/>
      <c r="CR254" s="60"/>
      <c r="CS254" s="60"/>
      <c r="CT254" s="60"/>
      <c r="CU254" s="61"/>
      <c r="CV254" s="60"/>
      <c r="CW254" s="60"/>
      <c r="CX254" s="60"/>
      <c r="CY254" s="60"/>
      <c r="CZ254" s="60"/>
      <c r="DA254" s="60"/>
      <c r="DB254" s="60"/>
      <c r="DC254" s="60"/>
      <c r="DD254" s="60"/>
      <c r="DE254" s="60"/>
      <c r="DF254" s="60"/>
      <c r="DG254" s="60"/>
      <c r="DH254" s="60"/>
      <c r="DI254" s="60"/>
      <c r="DJ254" s="60"/>
      <c r="DK254" s="60"/>
      <c r="DL254" s="60"/>
      <c r="DM254" s="60"/>
      <c r="DN254" s="60"/>
      <c r="DO254" s="60"/>
      <c r="DP254" s="60"/>
      <c r="DQ254" s="60"/>
      <c r="DR254" s="60"/>
      <c r="DS254" s="60"/>
      <c r="DT254" s="60"/>
      <c r="DU254" s="60"/>
      <c r="DV254" s="60"/>
      <c r="DW254" s="60"/>
      <c r="DX254" s="60"/>
      <c r="DY254" s="60"/>
      <c r="DZ254" s="60"/>
      <c r="EA254" s="60"/>
      <c r="EB254" s="60"/>
      <c r="EC254" s="60"/>
      <c r="ED254" s="60"/>
      <c r="EE254" s="60"/>
      <c r="EF254" s="60"/>
      <c r="EG254" s="60"/>
      <c r="EH254" s="60"/>
      <c r="EI254" s="60"/>
      <c r="EJ254" s="60"/>
      <c r="EK254" s="60"/>
      <c r="EL254" s="60"/>
      <c r="EM254" s="60"/>
      <c r="EN254" s="60"/>
      <c r="EO254" s="60"/>
      <c r="EP254" s="60"/>
      <c r="EQ254" s="60"/>
      <c r="ER254" s="60"/>
      <c r="ES254" s="60"/>
      <c r="ET254" s="60"/>
      <c r="EU254" s="60"/>
      <c r="EV254" s="60"/>
      <c r="EW254" s="60"/>
      <c r="EX254" s="60"/>
      <c r="EY254" s="60"/>
      <c r="EZ254" s="60"/>
      <c r="FA254" s="60"/>
      <c r="FB254" s="60"/>
      <c r="FC254" s="60"/>
      <c r="FD254" s="60"/>
      <c r="FE254" s="60"/>
      <c r="FF254" s="60"/>
      <c r="FG254" s="60"/>
      <c r="FH254" s="60"/>
      <c r="FI254" s="60"/>
      <c r="FJ254" s="60"/>
      <c r="FK254" s="60"/>
      <c r="FL254" s="60"/>
      <c r="FM254" s="60"/>
      <c r="FN254" s="60"/>
    </row>
    <row r="255" spans="1:170" ht="15.6" x14ac:dyDescent="0.3">
      <c r="A255" s="56">
        <v>1497</v>
      </c>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c r="BD255" s="60"/>
      <c r="BE255" s="60"/>
      <c r="BF255" s="60"/>
      <c r="BG255" s="60"/>
      <c r="BH255" s="60"/>
      <c r="BI255" s="60"/>
      <c r="BJ255" s="60"/>
      <c r="BK255" s="60"/>
      <c r="BL255" s="60"/>
      <c r="BM255" s="60"/>
      <c r="BN255" s="60"/>
      <c r="BO255" s="60"/>
      <c r="BP255" s="60"/>
      <c r="BQ255" s="60"/>
      <c r="BR255" s="60"/>
      <c r="BS255" s="60"/>
      <c r="BT255" s="60"/>
      <c r="BU255" s="60"/>
      <c r="BV255" s="60"/>
      <c r="BW255" s="60"/>
      <c r="BX255" s="60"/>
      <c r="BY255" s="60"/>
      <c r="BZ255" s="60"/>
      <c r="CA255" s="60"/>
      <c r="CB255" s="60"/>
      <c r="CC255" s="60"/>
      <c r="CD255" s="60"/>
      <c r="CE255" s="60"/>
      <c r="CF255" s="60"/>
      <c r="CG255" s="60"/>
      <c r="CH255" s="60"/>
      <c r="CI255" s="60"/>
      <c r="CJ255" s="60"/>
      <c r="CK255" s="60"/>
      <c r="CL255" s="60"/>
      <c r="CM255" s="60"/>
      <c r="CN255" s="60"/>
      <c r="CO255" s="60"/>
      <c r="CP255" s="60"/>
      <c r="CQ255" s="60"/>
      <c r="CR255" s="60"/>
      <c r="CS255" s="60"/>
      <c r="CT255" s="60"/>
      <c r="CU255" s="61"/>
      <c r="CV255" s="60"/>
      <c r="CW255" s="60"/>
      <c r="CX255" s="60"/>
      <c r="CY255" s="60"/>
      <c r="CZ255" s="60"/>
      <c r="DA255" s="60"/>
      <c r="DB255" s="60"/>
      <c r="DC255" s="60"/>
      <c r="DD255" s="60"/>
      <c r="DE255" s="60"/>
      <c r="DF255" s="60"/>
      <c r="DG255" s="60"/>
      <c r="DH255" s="60"/>
      <c r="DI255" s="60"/>
      <c r="DJ255" s="60"/>
      <c r="DK255" s="60"/>
      <c r="DL255" s="60"/>
      <c r="DM255" s="60"/>
      <c r="DN255" s="60"/>
      <c r="DO255" s="60"/>
      <c r="DP255" s="60"/>
      <c r="DQ255" s="60"/>
      <c r="DR255" s="60"/>
      <c r="DS255" s="60"/>
      <c r="DT255" s="60"/>
      <c r="DU255" s="60"/>
      <c r="DV255" s="60"/>
      <c r="DW255" s="60"/>
      <c r="DX255" s="60"/>
      <c r="DY255" s="60"/>
      <c r="DZ255" s="60"/>
      <c r="EA255" s="60"/>
      <c r="EB255" s="60"/>
      <c r="EC255" s="60"/>
      <c r="ED255" s="60"/>
      <c r="EE255" s="60"/>
      <c r="EF255" s="60"/>
      <c r="EG255" s="60"/>
      <c r="EH255" s="60"/>
      <c r="EI255" s="60"/>
      <c r="EJ255" s="60"/>
      <c r="EK255" s="60"/>
      <c r="EL255" s="60"/>
      <c r="EM255" s="60"/>
      <c r="EN255" s="60"/>
      <c r="EO255" s="60"/>
      <c r="EP255" s="60"/>
      <c r="EQ255" s="60"/>
      <c r="ER255" s="60"/>
      <c r="ES255" s="60"/>
      <c r="ET255" s="60"/>
      <c r="EU255" s="60"/>
      <c r="EV255" s="60"/>
      <c r="EW255" s="60"/>
      <c r="EX255" s="60"/>
      <c r="EY255" s="60"/>
      <c r="EZ255" s="60"/>
      <c r="FA255" s="60"/>
      <c r="FB255" s="60"/>
      <c r="FC255" s="60"/>
      <c r="FD255" s="60"/>
      <c r="FE255" s="60"/>
      <c r="FF255" s="60"/>
      <c r="FG255" s="60"/>
      <c r="FH255" s="60"/>
      <c r="FI255" s="60"/>
      <c r="FJ255" s="60"/>
      <c r="FK255" s="60"/>
      <c r="FL255" s="60"/>
      <c r="FM255" s="60"/>
      <c r="FN255" s="60"/>
    </row>
    <row r="256" spans="1:170" ht="15.6" x14ac:dyDescent="0.3">
      <c r="A256" s="56">
        <v>1498</v>
      </c>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60"/>
      <c r="AW256" s="60"/>
      <c r="AX256" s="60"/>
      <c r="AY256" s="60"/>
      <c r="AZ256" s="60"/>
      <c r="BA256" s="60"/>
      <c r="BB256" s="60"/>
      <c r="BC256" s="60"/>
      <c r="BD256" s="60"/>
      <c r="BE256" s="60"/>
      <c r="BF256" s="60"/>
      <c r="BG256" s="60"/>
      <c r="BH256" s="60"/>
      <c r="BI256" s="60"/>
      <c r="BJ256" s="60"/>
      <c r="BK256" s="60"/>
      <c r="BL256" s="60"/>
      <c r="BM256" s="60"/>
      <c r="BN256" s="60"/>
      <c r="BO256" s="60"/>
      <c r="BP256" s="60"/>
      <c r="BQ256" s="60"/>
      <c r="BR256" s="60"/>
      <c r="BS256" s="60"/>
      <c r="BT256" s="60"/>
      <c r="BU256" s="60"/>
      <c r="BV256" s="60"/>
      <c r="BW256" s="60"/>
      <c r="BX256" s="60"/>
      <c r="BY256" s="60"/>
      <c r="BZ256" s="60"/>
      <c r="CA256" s="60"/>
      <c r="CB256" s="60"/>
      <c r="CC256" s="60"/>
      <c r="CD256" s="60"/>
      <c r="CE256" s="60"/>
      <c r="CF256" s="60"/>
      <c r="CG256" s="60"/>
      <c r="CH256" s="60"/>
      <c r="CI256" s="60"/>
      <c r="CJ256" s="60"/>
      <c r="CK256" s="60"/>
      <c r="CL256" s="60"/>
      <c r="CM256" s="60"/>
      <c r="CN256" s="60"/>
      <c r="CO256" s="60"/>
      <c r="CP256" s="60"/>
      <c r="CQ256" s="60"/>
      <c r="CR256" s="60"/>
      <c r="CS256" s="60"/>
      <c r="CT256" s="60"/>
      <c r="CU256" s="61"/>
      <c r="CV256" s="60"/>
      <c r="CW256" s="60"/>
      <c r="CX256" s="60"/>
      <c r="CY256" s="60"/>
      <c r="CZ256" s="60"/>
      <c r="DA256" s="60"/>
      <c r="DB256" s="60"/>
      <c r="DC256" s="60"/>
      <c r="DD256" s="60"/>
      <c r="DE256" s="60"/>
      <c r="DF256" s="60"/>
      <c r="DG256" s="60"/>
      <c r="DH256" s="60"/>
      <c r="DI256" s="60"/>
      <c r="DJ256" s="60"/>
      <c r="DK256" s="60"/>
      <c r="DL256" s="60"/>
      <c r="DM256" s="60"/>
      <c r="DN256" s="60"/>
      <c r="DO256" s="60"/>
      <c r="DP256" s="60"/>
      <c r="DQ256" s="60"/>
      <c r="DR256" s="60"/>
      <c r="DS256" s="60"/>
      <c r="DT256" s="60"/>
      <c r="DU256" s="60"/>
      <c r="DV256" s="60"/>
      <c r="DW256" s="60"/>
      <c r="DX256" s="60"/>
      <c r="DY256" s="60"/>
      <c r="DZ256" s="60"/>
      <c r="EA256" s="60"/>
      <c r="EB256" s="60"/>
      <c r="EC256" s="60"/>
      <c r="ED256" s="60"/>
      <c r="EE256" s="60"/>
      <c r="EF256" s="60"/>
      <c r="EG256" s="60"/>
      <c r="EH256" s="60"/>
      <c r="EI256" s="60"/>
      <c r="EJ256" s="60"/>
      <c r="EK256" s="60"/>
      <c r="EL256" s="60"/>
      <c r="EM256" s="60"/>
      <c r="EN256" s="60"/>
      <c r="EO256" s="60"/>
      <c r="EP256" s="60"/>
      <c r="EQ256" s="60"/>
      <c r="ER256" s="60"/>
      <c r="ES256" s="60"/>
      <c r="ET256" s="60"/>
      <c r="EU256" s="60"/>
      <c r="EV256" s="60"/>
      <c r="EW256" s="60"/>
      <c r="EX256" s="60"/>
      <c r="EY256" s="60"/>
      <c r="EZ256" s="60"/>
      <c r="FA256" s="60"/>
      <c r="FB256" s="60"/>
      <c r="FC256" s="60"/>
      <c r="FD256" s="60"/>
      <c r="FE256" s="60"/>
      <c r="FF256" s="60"/>
      <c r="FG256" s="60"/>
      <c r="FH256" s="60"/>
      <c r="FI256" s="60"/>
      <c r="FJ256" s="60"/>
      <c r="FK256" s="60"/>
      <c r="FL256" s="60"/>
      <c r="FM256" s="60"/>
      <c r="FN256" s="60"/>
    </row>
    <row r="257" spans="1:170" ht="15.6" x14ac:dyDescent="0.3">
      <c r="A257" s="56">
        <v>1499</v>
      </c>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c r="BD257" s="60"/>
      <c r="BE257" s="60"/>
      <c r="BF257" s="60"/>
      <c r="BG257" s="60"/>
      <c r="BH257" s="60"/>
      <c r="BI257" s="60"/>
      <c r="BJ257" s="60"/>
      <c r="BK257" s="60"/>
      <c r="BL257" s="60"/>
      <c r="BM257" s="60"/>
      <c r="BN257" s="60"/>
      <c r="BO257" s="60"/>
      <c r="BP257" s="60"/>
      <c r="BQ257" s="60"/>
      <c r="BR257" s="60"/>
      <c r="BS257" s="60"/>
      <c r="BT257" s="60"/>
      <c r="BU257" s="60"/>
      <c r="BV257" s="60"/>
      <c r="BW257" s="60"/>
      <c r="BX257" s="60"/>
      <c r="BY257" s="60"/>
      <c r="BZ257" s="60"/>
      <c r="CA257" s="60"/>
      <c r="CB257" s="60"/>
      <c r="CC257" s="60"/>
      <c r="CD257" s="60"/>
      <c r="CE257" s="60"/>
      <c r="CF257" s="60"/>
      <c r="CG257" s="60"/>
      <c r="CH257" s="60"/>
      <c r="CI257" s="60"/>
      <c r="CJ257" s="60"/>
      <c r="CK257" s="60"/>
      <c r="CL257" s="60"/>
      <c r="CM257" s="60"/>
      <c r="CN257" s="60"/>
      <c r="CO257" s="60"/>
      <c r="CP257" s="60"/>
      <c r="CQ257" s="60"/>
      <c r="CR257" s="60"/>
      <c r="CS257" s="60"/>
      <c r="CT257" s="60"/>
      <c r="CU257" s="61"/>
      <c r="CV257" s="60"/>
      <c r="CW257" s="60"/>
      <c r="CX257" s="60"/>
      <c r="CY257" s="60"/>
      <c r="CZ257" s="60"/>
      <c r="DA257" s="60"/>
      <c r="DB257" s="60"/>
      <c r="DC257" s="60"/>
      <c r="DD257" s="60"/>
      <c r="DE257" s="60"/>
      <c r="DF257" s="60"/>
      <c r="DG257" s="60"/>
      <c r="DH257" s="60"/>
      <c r="DI257" s="60"/>
      <c r="DJ257" s="60"/>
      <c r="DK257" s="60"/>
      <c r="DL257" s="60"/>
      <c r="DM257" s="60"/>
      <c r="DN257" s="60"/>
      <c r="DO257" s="60"/>
      <c r="DP257" s="60"/>
      <c r="DQ257" s="60"/>
      <c r="DR257" s="60"/>
      <c r="DS257" s="60"/>
      <c r="DT257" s="60"/>
      <c r="DU257" s="60"/>
      <c r="DV257" s="60"/>
      <c r="DW257" s="60"/>
      <c r="DX257" s="60"/>
      <c r="DY257" s="60"/>
      <c r="DZ257" s="60"/>
      <c r="EA257" s="60"/>
      <c r="EB257" s="60"/>
      <c r="EC257" s="60"/>
      <c r="ED257" s="60"/>
      <c r="EE257" s="60"/>
      <c r="EF257" s="60"/>
      <c r="EG257" s="60"/>
      <c r="EH257" s="60"/>
      <c r="EI257" s="60"/>
      <c r="EJ257" s="60"/>
      <c r="EK257" s="60"/>
      <c r="EL257" s="60"/>
      <c r="EM257" s="60"/>
      <c r="EN257" s="60"/>
      <c r="EO257" s="60"/>
      <c r="EP257" s="60"/>
      <c r="EQ257" s="60"/>
      <c r="ER257" s="60"/>
      <c r="ES257" s="60"/>
      <c r="ET257" s="60"/>
      <c r="EU257" s="60"/>
      <c r="EV257" s="60"/>
      <c r="EW257" s="60"/>
      <c r="EX257" s="60"/>
      <c r="EY257" s="60"/>
      <c r="EZ257" s="60"/>
      <c r="FA257" s="60"/>
      <c r="FB257" s="60"/>
      <c r="FC257" s="60"/>
      <c r="FD257" s="60"/>
      <c r="FE257" s="60"/>
      <c r="FF257" s="60"/>
      <c r="FG257" s="60"/>
      <c r="FH257" s="60"/>
      <c r="FI257" s="60"/>
      <c r="FJ257" s="60"/>
      <c r="FK257" s="60"/>
      <c r="FL257" s="60"/>
      <c r="FM257" s="60"/>
      <c r="FN257" s="60"/>
    </row>
    <row r="258" spans="1:170" ht="15.6" x14ac:dyDescent="0.3">
      <c r="A258" s="56">
        <v>1500</v>
      </c>
      <c r="B258" s="60"/>
      <c r="C258" s="60"/>
      <c r="D258" s="60">
        <v>200</v>
      </c>
      <c r="E258" s="60"/>
      <c r="F258" s="60"/>
      <c r="G258" s="60"/>
      <c r="H258" s="60">
        <v>450</v>
      </c>
      <c r="I258" s="60">
        <v>2000</v>
      </c>
      <c r="J258" s="60"/>
      <c r="K258" s="60"/>
      <c r="L258" s="60">
        <v>1400</v>
      </c>
      <c r="M258" s="60"/>
      <c r="N258" s="60"/>
      <c r="O258" s="60"/>
      <c r="P258" s="60">
        <v>800</v>
      </c>
      <c r="Q258" s="60"/>
      <c r="R258" s="60"/>
      <c r="S258" s="60"/>
      <c r="T258" s="60"/>
      <c r="U258" s="60">
        <v>1000</v>
      </c>
      <c r="V258" s="60"/>
      <c r="W258" s="60"/>
      <c r="X258" s="60"/>
      <c r="Y258" s="60">
        <v>250</v>
      </c>
      <c r="Z258" s="60">
        <v>650</v>
      </c>
      <c r="AA258" s="60"/>
      <c r="AB258" s="60">
        <v>103000</v>
      </c>
      <c r="AC258" s="60"/>
      <c r="AD258" s="60"/>
      <c r="AE258" s="60"/>
      <c r="AF258" s="60"/>
      <c r="AG258" s="60"/>
      <c r="AH258" s="60"/>
      <c r="AI258" s="60"/>
      <c r="AJ258" s="60"/>
      <c r="AK258" s="60">
        <v>3000</v>
      </c>
      <c r="AL258" s="60"/>
      <c r="AM258" s="60"/>
      <c r="AN258" s="60"/>
      <c r="AO258" s="60">
        <v>12000</v>
      </c>
      <c r="AP258" s="60"/>
      <c r="AQ258" s="60"/>
      <c r="AR258" s="60">
        <v>600</v>
      </c>
      <c r="AS258" s="60"/>
      <c r="AT258" s="60">
        <v>1500</v>
      </c>
      <c r="AU258" s="60"/>
      <c r="AV258" s="60">
        <v>4000</v>
      </c>
      <c r="AW258" s="60">
        <v>6800</v>
      </c>
      <c r="AX258" s="60"/>
      <c r="AY258" s="60">
        <v>2000</v>
      </c>
      <c r="AZ258" s="60">
        <v>300</v>
      </c>
      <c r="BA258" s="60">
        <v>15000</v>
      </c>
      <c r="BB258" s="60"/>
      <c r="BC258" s="60">
        <v>3942</v>
      </c>
      <c r="BD258" s="60"/>
      <c r="BE258" s="60"/>
      <c r="BF258" s="60"/>
      <c r="BG258" s="60"/>
      <c r="BH258" s="60"/>
      <c r="BI258" s="60"/>
      <c r="BJ258" s="60">
        <v>1000</v>
      </c>
      <c r="BK258" s="60"/>
      <c r="BL258" s="60"/>
      <c r="BM258" s="60"/>
      <c r="BN258" s="60"/>
      <c r="BO258" s="60"/>
      <c r="BP258" s="60">
        <v>1250</v>
      </c>
      <c r="BQ258" s="60">
        <v>10700</v>
      </c>
      <c r="BR258" s="60">
        <v>110000</v>
      </c>
      <c r="BS258" s="60">
        <v>800</v>
      </c>
      <c r="BT258" s="60">
        <v>4000</v>
      </c>
      <c r="BU258" s="60">
        <v>1000</v>
      </c>
      <c r="BV258" s="60"/>
      <c r="BW258" s="60"/>
      <c r="BX258" s="60">
        <v>10500</v>
      </c>
      <c r="BY258" s="60"/>
      <c r="BZ258" s="60"/>
      <c r="CA258" s="60">
        <v>15400</v>
      </c>
      <c r="CB258" s="60"/>
      <c r="CC258" s="60"/>
      <c r="CD258" s="60"/>
      <c r="CE258" s="60"/>
      <c r="CF258" s="60"/>
      <c r="CG258" s="60"/>
      <c r="CH258" s="60"/>
      <c r="CI258" s="60"/>
      <c r="CJ258" s="60"/>
      <c r="CK258" s="60">
        <v>500</v>
      </c>
      <c r="CL258" s="60"/>
      <c r="CM258" s="60"/>
      <c r="CN258" s="60"/>
      <c r="CO258" s="60"/>
      <c r="CP258" s="60"/>
      <c r="CQ258" s="60"/>
      <c r="CR258" s="60">
        <v>1500</v>
      </c>
      <c r="CS258" s="60"/>
      <c r="CT258" s="60">
        <v>700</v>
      </c>
      <c r="CU258" s="61">
        <v>7500</v>
      </c>
      <c r="CV258" s="60"/>
      <c r="CW258" s="60"/>
      <c r="CX258" s="60"/>
      <c r="CY258" s="60"/>
      <c r="CZ258" s="60"/>
      <c r="DA258" s="60"/>
      <c r="DB258" s="60">
        <v>1000</v>
      </c>
      <c r="DC258" s="60"/>
      <c r="DD258" s="60"/>
      <c r="DE258" s="60"/>
      <c r="DF258" s="60"/>
      <c r="DG258" s="60"/>
      <c r="DH258" s="60"/>
      <c r="DI258" s="60"/>
      <c r="DJ258" s="60"/>
      <c r="DK258" s="60">
        <v>950</v>
      </c>
      <c r="DL258" s="60">
        <v>300</v>
      </c>
      <c r="DM258" s="60"/>
      <c r="DN258" s="60">
        <v>100</v>
      </c>
      <c r="DO258" s="60"/>
      <c r="DP258" s="60"/>
      <c r="DQ258" s="60"/>
      <c r="DR258" s="60">
        <v>4000</v>
      </c>
      <c r="DS258" s="60"/>
      <c r="DT258" s="60">
        <v>4000</v>
      </c>
      <c r="DU258" s="60"/>
      <c r="DV258" s="60"/>
      <c r="DW258" s="60">
        <v>1000</v>
      </c>
      <c r="DX258" s="60"/>
      <c r="DY258" s="60"/>
      <c r="DZ258" s="60"/>
      <c r="EA258" s="60">
        <v>2000</v>
      </c>
      <c r="EB258" s="60"/>
      <c r="EC258" s="60"/>
      <c r="ED258" s="60"/>
      <c r="EE258" s="60">
        <v>4000</v>
      </c>
      <c r="EF258" s="60"/>
      <c r="EG258" s="60"/>
      <c r="EH258" s="60"/>
      <c r="EI258" s="60"/>
      <c r="EJ258" s="60"/>
      <c r="EK258" s="60"/>
      <c r="EL258" s="60">
        <v>16950</v>
      </c>
      <c r="EM258" s="60"/>
      <c r="EN258" s="60"/>
      <c r="EO258" s="60">
        <v>550</v>
      </c>
      <c r="EP258" s="60"/>
      <c r="EQ258" s="60"/>
      <c r="ER258" s="60"/>
      <c r="ES258" s="60"/>
      <c r="ET258" s="60"/>
      <c r="EU258" s="60"/>
      <c r="EV258" s="60"/>
      <c r="EW258" s="60"/>
      <c r="EX258" s="60"/>
      <c r="EY258" s="60">
        <v>800</v>
      </c>
      <c r="EZ258" s="60">
        <v>6300</v>
      </c>
      <c r="FA258" s="60"/>
      <c r="FB258" s="60"/>
      <c r="FC258" s="60"/>
      <c r="FD258" s="60"/>
      <c r="FE258" s="60"/>
      <c r="FF258" s="60">
        <v>2000</v>
      </c>
      <c r="FG258" s="60"/>
      <c r="FH258" s="60"/>
      <c r="FI258" s="60"/>
      <c r="FJ258" s="60"/>
      <c r="FK258" s="60">
        <v>2250</v>
      </c>
      <c r="FL258" s="60">
        <v>600</v>
      </c>
      <c r="FM258" s="60"/>
      <c r="FN258" s="60"/>
    </row>
    <row r="259" spans="1:170" ht="15.6" x14ac:dyDescent="0.3">
      <c r="A259" s="56">
        <v>1501</v>
      </c>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c r="BV259" s="60"/>
      <c r="BW259" s="60"/>
      <c r="BX259" s="60"/>
      <c r="BY259" s="60"/>
      <c r="BZ259" s="60"/>
      <c r="CA259" s="60"/>
      <c r="CB259" s="60"/>
      <c r="CC259" s="60"/>
      <c r="CD259" s="60"/>
      <c r="CE259" s="60"/>
      <c r="CF259" s="60"/>
      <c r="CG259" s="60"/>
      <c r="CH259" s="60"/>
      <c r="CI259" s="60"/>
      <c r="CJ259" s="60"/>
      <c r="CK259" s="60"/>
      <c r="CL259" s="60"/>
      <c r="CM259" s="60"/>
      <c r="CN259" s="60"/>
      <c r="CO259" s="60"/>
      <c r="CP259" s="60"/>
      <c r="CQ259" s="60"/>
      <c r="CR259" s="60"/>
      <c r="CS259" s="60"/>
      <c r="CT259" s="60"/>
      <c r="CU259" s="61"/>
      <c r="CV259" s="60"/>
      <c r="CW259" s="60"/>
      <c r="CX259" s="60"/>
      <c r="CY259" s="60"/>
      <c r="CZ259" s="60"/>
      <c r="DA259" s="60"/>
      <c r="DB259" s="60"/>
      <c r="DC259" s="60"/>
      <c r="DD259" s="60"/>
      <c r="DE259" s="60"/>
      <c r="DF259" s="60"/>
      <c r="DG259" s="60"/>
      <c r="DH259" s="60"/>
      <c r="DI259" s="60"/>
      <c r="DJ259" s="60"/>
      <c r="DK259" s="60"/>
      <c r="DL259" s="60"/>
      <c r="DM259" s="60"/>
      <c r="DN259" s="60"/>
      <c r="DO259" s="60"/>
      <c r="DP259" s="60"/>
      <c r="DQ259" s="60"/>
      <c r="DR259" s="60"/>
      <c r="DS259" s="60"/>
      <c r="DT259" s="60"/>
      <c r="DU259" s="60"/>
      <c r="DV259" s="60"/>
      <c r="DW259" s="60"/>
      <c r="DX259" s="60"/>
      <c r="DY259" s="60"/>
      <c r="DZ259" s="60"/>
      <c r="EA259" s="60"/>
      <c r="EB259" s="60"/>
      <c r="EC259" s="60"/>
      <c r="ED259" s="60"/>
      <c r="EE259" s="60"/>
      <c r="EF259" s="60"/>
      <c r="EG259" s="60"/>
      <c r="EH259" s="60"/>
      <c r="EI259" s="60"/>
      <c r="EJ259" s="60"/>
      <c r="EK259" s="60"/>
      <c r="EL259" s="60"/>
      <c r="EM259" s="60"/>
      <c r="EN259" s="60"/>
      <c r="EO259" s="60"/>
      <c r="EP259" s="60"/>
      <c r="EQ259" s="60"/>
      <c r="ER259" s="60"/>
      <c r="ES259" s="60"/>
      <c r="ET259" s="60"/>
      <c r="EU259" s="60"/>
      <c r="EV259" s="60"/>
      <c r="EW259" s="60"/>
      <c r="EX259" s="60"/>
      <c r="EY259" s="60"/>
      <c r="EZ259" s="60"/>
      <c r="FA259" s="60"/>
      <c r="FB259" s="60"/>
      <c r="FC259" s="60"/>
      <c r="FD259" s="60"/>
      <c r="FE259" s="60"/>
      <c r="FF259" s="60"/>
      <c r="FG259" s="60"/>
      <c r="FH259" s="60"/>
      <c r="FI259" s="60"/>
      <c r="FJ259" s="60"/>
      <c r="FK259" s="60"/>
      <c r="FL259" s="60"/>
      <c r="FM259" s="60"/>
      <c r="FN259" s="60"/>
    </row>
    <row r="260" spans="1:170" ht="15.6" x14ac:dyDescent="0.3">
      <c r="A260" s="56">
        <v>1502</v>
      </c>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c r="CE260" s="60"/>
      <c r="CF260" s="60"/>
      <c r="CG260" s="60"/>
      <c r="CH260" s="60"/>
      <c r="CI260" s="60"/>
      <c r="CJ260" s="60"/>
      <c r="CK260" s="60"/>
      <c r="CL260" s="60"/>
      <c r="CM260" s="60"/>
      <c r="CN260" s="60"/>
      <c r="CO260" s="60"/>
      <c r="CP260" s="60"/>
      <c r="CQ260" s="60"/>
      <c r="CR260" s="60"/>
      <c r="CS260" s="60"/>
      <c r="CT260" s="60"/>
      <c r="CU260" s="61"/>
      <c r="CV260" s="60"/>
      <c r="CW260" s="60"/>
      <c r="CX260" s="60"/>
      <c r="CY260" s="60"/>
      <c r="CZ260" s="60"/>
      <c r="DA260" s="60"/>
      <c r="DB260" s="60"/>
      <c r="DC260" s="60"/>
      <c r="DD260" s="60"/>
      <c r="DE260" s="60"/>
      <c r="DF260" s="60"/>
      <c r="DG260" s="60"/>
      <c r="DH260" s="60"/>
      <c r="DI260" s="60"/>
      <c r="DJ260" s="60"/>
      <c r="DK260" s="60"/>
      <c r="DL260" s="60"/>
      <c r="DM260" s="60"/>
      <c r="DN260" s="60"/>
      <c r="DO260" s="60"/>
      <c r="DP260" s="60"/>
      <c r="DQ260" s="60"/>
      <c r="DR260" s="60"/>
      <c r="DS260" s="60"/>
      <c r="DT260" s="60"/>
      <c r="DU260" s="60"/>
      <c r="DV260" s="60"/>
      <c r="DW260" s="60"/>
      <c r="DX260" s="60"/>
      <c r="DY260" s="60"/>
      <c r="DZ260" s="60"/>
      <c r="EA260" s="60"/>
      <c r="EB260" s="60"/>
      <c r="EC260" s="60"/>
      <c r="ED260" s="60"/>
      <c r="EE260" s="60"/>
      <c r="EF260" s="60"/>
      <c r="EG260" s="60"/>
      <c r="EH260" s="60"/>
      <c r="EI260" s="60"/>
      <c r="EJ260" s="60"/>
      <c r="EK260" s="60"/>
      <c r="EL260" s="60"/>
      <c r="EM260" s="60"/>
      <c r="EN260" s="60"/>
      <c r="EO260" s="60"/>
      <c r="EP260" s="60"/>
      <c r="EQ260" s="60"/>
      <c r="ER260" s="60"/>
      <c r="ES260" s="60"/>
      <c r="ET260" s="60"/>
      <c r="EU260" s="60"/>
      <c r="EV260" s="60"/>
      <c r="EW260" s="60"/>
      <c r="EX260" s="60"/>
      <c r="EY260" s="60"/>
      <c r="EZ260" s="60"/>
      <c r="FA260" s="60"/>
      <c r="FB260" s="60"/>
      <c r="FC260" s="60"/>
      <c r="FD260" s="60"/>
      <c r="FE260" s="60"/>
      <c r="FF260" s="60"/>
      <c r="FG260" s="60"/>
      <c r="FH260" s="60"/>
      <c r="FI260" s="60"/>
      <c r="FJ260" s="60"/>
      <c r="FK260" s="60"/>
      <c r="FL260" s="60"/>
      <c r="FM260" s="60"/>
      <c r="FN260" s="60"/>
    </row>
    <row r="261" spans="1:170" ht="15.6" x14ac:dyDescent="0.3">
      <c r="A261" s="56">
        <v>1503</v>
      </c>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c r="BD261" s="60"/>
      <c r="BE261" s="60"/>
      <c r="BF261" s="60"/>
      <c r="BG261" s="60"/>
      <c r="BH261" s="60"/>
      <c r="BI261" s="60"/>
      <c r="BJ261" s="60"/>
      <c r="BK261" s="60"/>
      <c r="BL261" s="60"/>
      <c r="BM261" s="60"/>
      <c r="BN261" s="60"/>
      <c r="BO261" s="60"/>
      <c r="BP261" s="60"/>
      <c r="BQ261" s="60"/>
      <c r="BR261" s="60"/>
      <c r="BS261" s="60"/>
      <c r="BT261" s="60"/>
      <c r="BU261" s="60"/>
      <c r="BV261" s="60"/>
      <c r="BW261" s="60"/>
      <c r="BX261" s="60"/>
      <c r="BY261" s="60"/>
      <c r="BZ261" s="60"/>
      <c r="CA261" s="60"/>
      <c r="CB261" s="60"/>
      <c r="CC261" s="60"/>
      <c r="CD261" s="60"/>
      <c r="CE261" s="60"/>
      <c r="CF261" s="60"/>
      <c r="CG261" s="60"/>
      <c r="CH261" s="60"/>
      <c r="CI261" s="60"/>
      <c r="CJ261" s="60"/>
      <c r="CK261" s="60"/>
      <c r="CL261" s="60"/>
      <c r="CM261" s="60"/>
      <c r="CN261" s="60"/>
      <c r="CO261" s="60"/>
      <c r="CP261" s="60"/>
      <c r="CQ261" s="60"/>
      <c r="CR261" s="60"/>
      <c r="CS261" s="60"/>
      <c r="CT261" s="60"/>
      <c r="CU261" s="61"/>
      <c r="CV261" s="60"/>
      <c r="CW261" s="60"/>
      <c r="CX261" s="60"/>
      <c r="CY261" s="60"/>
      <c r="CZ261" s="60"/>
      <c r="DA261" s="60"/>
      <c r="DB261" s="60"/>
      <c r="DC261" s="60"/>
      <c r="DD261" s="60"/>
      <c r="DE261" s="60"/>
      <c r="DF261" s="60"/>
      <c r="DG261" s="60"/>
      <c r="DH261" s="60"/>
      <c r="DI261" s="60"/>
      <c r="DJ261" s="60"/>
      <c r="DK261" s="60"/>
      <c r="DL261" s="60"/>
      <c r="DM261" s="60"/>
      <c r="DN261" s="60"/>
      <c r="DO261" s="60"/>
      <c r="DP261" s="60"/>
      <c r="DQ261" s="60"/>
      <c r="DR261" s="60"/>
      <c r="DS261" s="60"/>
      <c r="DT261" s="60"/>
      <c r="DU261" s="60"/>
      <c r="DV261" s="60"/>
      <c r="DW261" s="60"/>
      <c r="DX261" s="60"/>
      <c r="DY261" s="60"/>
      <c r="DZ261" s="60"/>
      <c r="EA261" s="60"/>
      <c r="EB261" s="60"/>
      <c r="EC261" s="60"/>
      <c r="ED261" s="60"/>
      <c r="EE261" s="60"/>
      <c r="EF261" s="60"/>
      <c r="EG261" s="60"/>
      <c r="EH261" s="60"/>
      <c r="EI261" s="60"/>
      <c r="EJ261" s="60"/>
      <c r="EK261" s="60"/>
      <c r="EL261" s="60"/>
      <c r="EM261" s="60"/>
      <c r="EN261" s="60"/>
      <c r="EO261" s="60"/>
      <c r="EP261" s="60"/>
      <c r="EQ261" s="60"/>
      <c r="ER261" s="60"/>
      <c r="ES261" s="60"/>
      <c r="ET261" s="60"/>
      <c r="EU261" s="60"/>
      <c r="EV261" s="60"/>
      <c r="EW261" s="60"/>
      <c r="EX261" s="60"/>
      <c r="EY261" s="60"/>
      <c r="EZ261" s="60"/>
      <c r="FA261" s="60"/>
      <c r="FB261" s="60"/>
      <c r="FC261" s="60"/>
      <c r="FD261" s="60"/>
      <c r="FE261" s="60"/>
      <c r="FF261" s="60"/>
      <c r="FG261" s="60"/>
      <c r="FH261" s="60"/>
      <c r="FI261" s="60"/>
      <c r="FJ261" s="60"/>
      <c r="FK261" s="60"/>
      <c r="FL261" s="60"/>
      <c r="FM261" s="60"/>
      <c r="FN261" s="60"/>
    </row>
    <row r="262" spans="1:170" ht="15.6" x14ac:dyDescent="0.3">
      <c r="A262" s="56">
        <v>1504</v>
      </c>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c r="BD262" s="60"/>
      <c r="BE262" s="60"/>
      <c r="BF262" s="60"/>
      <c r="BG262" s="60"/>
      <c r="BH262" s="60"/>
      <c r="BI262" s="60"/>
      <c r="BJ262" s="60"/>
      <c r="BK262" s="60"/>
      <c r="BL262" s="60"/>
      <c r="BM262" s="60"/>
      <c r="BN262" s="60"/>
      <c r="BO262" s="60"/>
      <c r="BP262" s="60"/>
      <c r="BQ262" s="60"/>
      <c r="BR262" s="60"/>
      <c r="BS262" s="60"/>
      <c r="BT262" s="60"/>
      <c r="BU262" s="60"/>
      <c r="BV262" s="60"/>
      <c r="BW262" s="60"/>
      <c r="BX262" s="60"/>
      <c r="BY262" s="60"/>
      <c r="BZ262" s="60"/>
      <c r="CA262" s="60"/>
      <c r="CB262" s="60"/>
      <c r="CC262" s="60"/>
      <c r="CD262" s="60"/>
      <c r="CE262" s="60"/>
      <c r="CF262" s="60"/>
      <c r="CG262" s="60"/>
      <c r="CH262" s="60"/>
      <c r="CI262" s="60"/>
      <c r="CJ262" s="60"/>
      <c r="CK262" s="60"/>
      <c r="CL262" s="60"/>
      <c r="CM262" s="60"/>
      <c r="CN262" s="60"/>
      <c r="CO262" s="60"/>
      <c r="CP262" s="60"/>
      <c r="CQ262" s="60"/>
      <c r="CR262" s="60"/>
      <c r="CS262" s="60"/>
      <c r="CT262" s="60"/>
      <c r="CU262" s="61"/>
      <c r="CV262" s="60"/>
      <c r="CW262" s="60"/>
      <c r="CX262" s="60"/>
      <c r="CY262" s="60"/>
      <c r="CZ262" s="60"/>
      <c r="DA262" s="60"/>
      <c r="DB262" s="60"/>
      <c r="DC262" s="60"/>
      <c r="DD262" s="60"/>
      <c r="DE262" s="60"/>
      <c r="DF262" s="60"/>
      <c r="DG262" s="60"/>
      <c r="DH262" s="60"/>
      <c r="DI262" s="60"/>
      <c r="DJ262" s="60"/>
      <c r="DK262" s="60"/>
      <c r="DL262" s="60"/>
      <c r="DM262" s="60"/>
      <c r="DN262" s="60"/>
      <c r="DO262" s="60"/>
      <c r="DP262" s="60"/>
      <c r="DQ262" s="60"/>
      <c r="DR262" s="60"/>
      <c r="DS262" s="60"/>
      <c r="DT262" s="60"/>
      <c r="DU262" s="60"/>
      <c r="DV262" s="60"/>
      <c r="DW262" s="60"/>
      <c r="DX262" s="60"/>
      <c r="DY262" s="60"/>
      <c r="DZ262" s="60"/>
      <c r="EA262" s="60"/>
      <c r="EB262" s="60"/>
      <c r="EC262" s="60"/>
      <c r="ED262" s="60"/>
      <c r="EE262" s="60"/>
      <c r="EF262" s="60"/>
      <c r="EG262" s="60"/>
      <c r="EH262" s="60"/>
      <c r="EI262" s="60"/>
      <c r="EJ262" s="60"/>
      <c r="EK262" s="60"/>
      <c r="EL262" s="60"/>
      <c r="EM262" s="60"/>
      <c r="EN262" s="60"/>
      <c r="EO262" s="60"/>
      <c r="EP262" s="60"/>
      <c r="EQ262" s="60"/>
      <c r="ER262" s="60"/>
      <c r="ES262" s="60"/>
      <c r="ET262" s="60"/>
      <c r="EU262" s="60"/>
      <c r="EV262" s="60"/>
      <c r="EW262" s="60"/>
      <c r="EX262" s="60"/>
      <c r="EY262" s="60"/>
      <c r="EZ262" s="60"/>
      <c r="FA262" s="60"/>
      <c r="FB262" s="60"/>
      <c r="FC262" s="60"/>
      <c r="FD262" s="60"/>
      <c r="FE262" s="60"/>
      <c r="FF262" s="60"/>
      <c r="FG262" s="60"/>
      <c r="FH262" s="60"/>
      <c r="FI262" s="60"/>
      <c r="FJ262" s="60"/>
      <c r="FK262" s="60"/>
      <c r="FL262" s="60"/>
      <c r="FM262" s="60"/>
      <c r="FN262" s="60"/>
    </row>
    <row r="263" spans="1:170" ht="15.6" x14ac:dyDescent="0.3">
      <c r="A263" s="56">
        <v>1505</v>
      </c>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1"/>
      <c r="CV263" s="60"/>
      <c r="CW263" s="60"/>
      <c r="CX263" s="60"/>
      <c r="CY263" s="60"/>
      <c r="CZ263" s="60"/>
      <c r="DA263" s="60"/>
      <c r="DB263" s="60"/>
      <c r="DC263" s="60"/>
      <c r="DD263" s="60"/>
      <c r="DE263" s="60"/>
      <c r="DF263" s="60"/>
      <c r="DG263" s="60"/>
      <c r="DH263" s="60"/>
      <c r="DI263" s="60"/>
      <c r="DJ263" s="60"/>
      <c r="DK263" s="60"/>
      <c r="DL263" s="60"/>
      <c r="DM263" s="60"/>
      <c r="DN263" s="60"/>
      <c r="DO263" s="60"/>
      <c r="DP263" s="60"/>
      <c r="DQ263" s="60"/>
      <c r="DR263" s="60"/>
      <c r="DS263" s="60"/>
      <c r="DT263" s="60"/>
      <c r="DU263" s="60"/>
      <c r="DV263" s="60"/>
      <c r="DW263" s="60"/>
      <c r="DX263" s="60"/>
      <c r="DY263" s="60"/>
      <c r="DZ263" s="60"/>
      <c r="EA263" s="60"/>
      <c r="EB263" s="60"/>
      <c r="EC263" s="60"/>
      <c r="ED263" s="60"/>
      <c r="EE263" s="60"/>
      <c r="EF263" s="60"/>
      <c r="EG263" s="60"/>
      <c r="EH263" s="60"/>
      <c r="EI263" s="60"/>
      <c r="EJ263" s="60"/>
      <c r="EK263" s="60"/>
      <c r="EL263" s="60"/>
      <c r="EM263" s="60"/>
      <c r="EN263" s="60"/>
      <c r="EO263" s="60"/>
      <c r="EP263" s="60"/>
      <c r="EQ263" s="60"/>
      <c r="ER263" s="60"/>
      <c r="ES263" s="60"/>
      <c r="ET263" s="60"/>
      <c r="EU263" s="60"/>
      <c r="EV263" s="60"/>
      <c r="EW263" s="60"/>
      <c r="EX263" s="60"/>
      <c r="EY263" s="60"/>
      <c r="EZ263" s="60"/>
      <c r="FA263" s="60"/>
      <c r="FB263" s="60"/>
      <c r="FC263" s="60"/>
      <c r="FD263" s="60"/>
      <c r="FE263" s="60"/>
      <c r="FF263" s="60"/>
      <c r="FG263" s="60"/>
      <c r="FH263" s="60"/>
      <c r="FI263" s="60"/>
      <c r="FJ263" s="60"/>
      <c r="FK263" s="60"/>
      <c r="FL263" s="60"/>
      <c r="FM263" s="60"/>
      <c r="FN263" s="60"/>
    </row>
    <row r="264" spans="1:170" ht="15.6" x14ac:dyDescent="0.3">
      <c r="A264" s="56">
        <v>1506</v>
      </c>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c r="BD264" s="60"/>
      <c r="BE264" s="60"/>
      <c r="BF264" s="60"/>
      <c r="BG264" s="60"/>
      <c r="BH264" s="60"/>
      <c r="BI264" s="60"/>
      <c r="BJ264" s="60"/>
      <c r="BK264" s="60"/>
      <c r="BL264" s="60"/>
      <c r="BM264" s="60"/>
      <c r="BN264" s="60"/>
      <c r="BO264" s="60"/>
      <c r="BP264" s="60"/>
      <c r="BQ264" s="60"/>
      <c r="BR264" s="60"/>
      <c r="BS264" s="60"/>
      <c r="BT264" s="60"/>
      <c r="BU264" s="60"/>
      <c r="BV264" s="60"/>
      <c r="BW264" s="60"/>
      <c r="BX264" s="60"/>
      <c r="BY264" s="60"/>
      <c r="BZ264" s="60"/>
      <c r="CA264" s="60"/>
      <c r="CB264" s="60"/>
      <c r="CC264" s="60"/>
      <c r="CD264" s="60"/>
      <c r="CE264" s="60"/>
      <c r="CF264" s="60"/>
      <c r="CG264" s="60"/>
      <c r="CH264" s="60"/>
      <c r="CI264" s="60"/>
      <c r="CJ264" s="60"/>
      <c r="CK264" s="60"/>
      <c r="CL264" s="60"/>
      <c r="CM264" s="60"/>
      <c r="CN264" s="60"/>
      <c r="CO264" s="60"/>
      <c r="CP264" s="60"/>
      <c r="CQ264" s="60"/>
      <c r="CR264" s="60"/>
      <c r="CS264" s="60"/>
      <c r="CT264" s="60"/>
      <c r="CU264" s="61"/>
      <c r="CV264" s="60"/>
      <c r="CW264" s="60"/>
      <c r="CX264" s="60"/>
      <c r="CY264" s="60"/>
      <c r="CZ264" s="60"/>
      <c r="DA264" s="60"/>
      <c r="DB264" s="60"/>
      <c r="DC264" s="60"/>
      <c r="DD264" s="60"/>
      <c r="DE264" s="60"/>
      <c r="DF264" s="60"/>
      <c r="DG264" s="60"/>
      <c r="DH264" s="60"/>
      <c r="DI264" s="60"/>
      <c r="DJ264" s="60"/>
      <c r="DK264" s="60"/>
      <c r="DL264" s="60"/>
      <c r="DM264" s="60"/>
      <c r="DN264" s="60"/>
      <c r="DO264" s="60"/>
      <c r="DP264" s="60"/>
      <c r="DQ264" s="60"/>
      <c r="DR264" s="60"/>
      <c r="DS264" s="60"/>
      <c r="DT264" s="60"/>
      <c r="DU264" s="60"/>
      <c r="DV264" s="60"/>
      <c r="DW264" s="60"/>
      <c r="DX264" s="60"/>
      <c r="DY264" s="60"/>
      <c r="DZ264" s="60"/>
      <c r="EA264" s="60"/>
      <c r="EB264" s="60"/>
      <c r="EC264" s="60"/>
      <c r="ED264" s="60"/>
      <c r="EE264" s="60"/>
      <c r="EF264" s="60"/>
      <c r="EG264" s="60"/>
      <c r="EH264" s="60"/>
      <c r="EI264" s="60"/>
      <c r="EJ264" s="60"/>
      <c r="EK264" s="60"/>
      <c r="EL264" s="60"/>
      <c r="EM264" s="60"/>
      <c r="EN264" s="60"/>
      <c r="EO264" s="60"/>
      <c r="EP264" s="60"/>
      <c r="EQ264" s="60"/>
      <c r="ER264" s="60"/>
      <c r="ES264" s="60"/>
      <c r="ET264" s="60"/>
      <c r="EU264" s="60"/>
      <c r="EV264" s="60"/>
      <c r="EW264" s="60"/>
      <c r="EX264" s="60"/>
      <c r="EY264" s="60"/>
      <c r="EZ264" s="60"/>
      <c r="FA264" s="60"/>
      <c r="FB264" s="60"/>
      <c r="FC264" s="60"/>
      <c r="FD264" s="60"/>
      <c r="FE264" s="60"/>
      <c r="FF264" s="60"/>
      <c r="FG264" s="60"/>
      <c r="FH264" s="60"/>
      <c r="FI264" s="60"/>
      <c r="FJ264" s="60"/>
      <c r="FK264" s="60"/>
      <c r="FL264" s="60"/>
      <c r="FM264" s="60"/>
      <c r="FN264" s="60"/>
    </row>
    <row r="265" spans="1:170" ht="15.6" x14ac:dyDescent="0.3">
      <c r="A265" s="56">
        <v>1507</v>
      </c>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c r="BD265" s="60"/>
      <c r="BE265" s="60"/>
      <c r="BF265" s="60"/>
      <c r="BG265" s="60"/>
      <c r="BH265" s="60"/>
      <c r="BI265" s="60"/>
      <c r="BJ265" s="60"/>
      <c r="BK265" s="60"/>
      <c r="BL265" s="60"/>
      <c r="BM265" s="60"/>
      <c r="BN265" s="60"/>
      <c r="BO265" s="60"/>
      <c r="BP265" s="60"/>
      <c r="BQ265" s="60"/>
      <c r="BR265" s="60"/>
      <c r="BS265" s="60"/>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60"/>
      <c r="CQ265" s="60"/>
      <c r="CR265" s="60"/>
      <c r="CS265" s="60"/>
      <c r="CT265" s="60"/>
      <c r="CU265" s="61"/>
      <c r="CV265" s="60"/>
      <c r="CW265" s="60"/>
      <c r="CX265" s="60"/>
      <c r="CY265" s="60"/>
      <c r="CZ265" s="60"/>
      <c r="DA265" s="60"/>
      <c r="DB265" s="60"/>
      <c r="DC265" s="60"/>
      <c r="DD265" s="60"/>
      <c r="DE265" s="60"/>
      <c r="DF265" s="60"/>
      <c r="DG265" s="60"/>
      <c r="DH265" s="60"/>
      <c r="DI265" s="60"/>
      <c r="DJ265" s="60"/>
      <c r="DK265" s="60"/>
      <c r="DL265" s="60"/>
      <c r="DM265" s="60"/>
      <c r="DN265" s="60"/>
      <c r="DO265" s="60"/>
      <c r="DP265" s="60"/>
      <c r="DQ265" s="60"/>
      <c r="DR265" s="60"/>
      <c r="DS265" s="60"/>
      <c r="DT265" s="60"/>
      <c r="DU265" s="60"/>
      <c r="DV265" s="60"/>
      <c r="DW265" s="60"/>
      <c r="DX265" s="60"/>
      <c r="DY265" s="60"/>
      <c r="DZ265" s="60"/>
      <c r="EA265" s="60"/>
      <c r="EB265" s="60"/>
      <c r="EC265" s="60"/>
      <c r="ED265" s="60"/>
      <c r="EE265" s="60"/>
      <c r="EF265" s="60"/>
      <c r="EG265" s="60"/>
      <c r="EH265" s="60"/>
      <c r="EI265" s="60"/>
      <c r="EJ265" s="60"/>
      <c r="EK265" s="60"/>
      <c r="EL265" s="60"/>
      <c r="EM265" s="60"/>
      <c r="EN265" s="60"/>
      <c r="EO265" s="60"/>
      <c r="EP265" s="60"/>
      <c r="EQ265" s="60"/>
      <c r="ER265" s="60"/>
      <c r="ES265" s="60"/>
      <c r="ET265" s="60"/>
      <c r="EU265" s="60"/>
      <c r="EV265" s="60"/>
      <c r="EW265" s="60"/>
      <c r="EX265" s="60"/>
      <c r="EY265" s="60"/>
      <c r="EZ265" s="60"/>
      <c r="FA265" s="60"/>
      <c r="FB265" s="60"/>
      <c r="FC265" s="60"/>
      <c r="FD265" s="60"/>
      <c r="FE265" s="60"/>
      <c r="FF265" s="60"/>
      <c r="FG265" s="60"/>
      <c r="FH265" s="60"/>
      <c r="FI265" s="60"/>
      <c r="FJ265" s="60"/>
      <c r="FK265" s="60"/>
      <c r="FL265" s="60"/>
      <c r="FM265" s="60"/>
      <c r="FN265" s="60"/>
    </row>
    <row r="266" spans="1:170" ht="15.6" x14ac:dyDescent="0.3">
      <c r="A266" s="56">
        <v>1508</v>
      </c>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c r="BV266" s="60"/>
      <c r="BW266" s="60"/>
      <c r="BX266" s="60"/>
      <c r="BY266" s="60"/>
      <c r="BZ266" s="60"/>
      <c r="CA266" s="60"/>
      <c r="CB266" s="60"/>
      <c r="CC266" s="60"/>
      <c r="CD266" s="60"/>
      <c r="CE266" s="60"/>
      <c r="CF266" s="60"/>
      <c r="CG266" s="60"/>
      <c r="CH266" s="60"/>
      <c r="CI266" s="60"/>
      <c r="CJ266" s="60"/>
      <c r="CK266" s="60"/>
      <c r="CL266" s="60"/>
      <c r="CM266" s="60"/>
      <c r="CN266" s="60"/>
      <c r="CO266" s="60"/>
      <c r="CP266" s="60"/>
      <c r="CQ266" s="60"/>
      <c r="CR266" s="60"/>
      <c r="CS266" s="60"/>
      <c r="CT266" s="60"/>
      <c r="CU266" s="61"/>
      <c r="CV266" s="60"/>
      <c r="CW266" s="60"/>
      <c r="CX266" s="60"/>
      <c r="CY266" s="60"/>
      <c r="CZ266" s="60"/>
      <c r="DA266" s="60"/>
      <c r="DB266" s="60"/>
      <c r="DC266" s="60"/>
      <c r="DD266" s="60"/>
      <c r="DE266" s="60"/>
      <c r="DF266" s="60"/>
      <c r="DG266" s="60"/>
      <c r="DH266" s="60"/>
      <c r="DI266" s="60"/>
      <c r="DJ266" s="60"/>
      <c r="DK266" s="60"/>
      <c r="DL266" s="60"/>
      <c r="DM266" s="60"/>
      <c r="DN266" s="60"/>
      <c r="DO266" s="60"/>
      <c r="DP266" s="60"/>
      <c r="DQ266" s="60"/>
      <c r="DR266" s="60"/>
      <c r="DS266" s="60"/>
      <c r="DT266" s="60"/>
      <c r="DU266" s="60"/>
      <c r="DV266" s="60"/>
      <c r="DW266" s="60"/>
      <c r="DX266" s="60"/>
      <c r="DY266" s="60"/>
      <c r="DZ266" s="60"/>
      <c r="EA266" s="60"/>
      <c r="EB266" s="60"/>
      <c r="EC266" s="60"/>
      <c r="ED266" s="60"/>
      <c r="EE266" s="60"/>
      <c r="EF266" s="60"/>
      <c r="EG266" s="60"/>
      <c r="EH266" s="60"/>
      <c r="EI266" s="60"/>
      <c r="EJ266" s="60"/>
      <c r="EK266" s="60"/>
      <c r="EL266" s="60"/>
      <c r="EM266" s="60"/>
      <c r="EN266" s="60"/>
      <c r="EO266" s="60"/>
      <c r="EP266" s="60"/>
      <c r="EQ266" s="60"/>
      <c r="ER266" s="60"/>
      <c r="ES266" s="60"/>
      <c r="ET266" s="60"/>
      <c r="EU266" s="60"/>
      <c r="EV266" s="60"/>
      <c r="EW266" s="60"/>
      <c r="EX266" s="60"/>
      <c r="EY266" s="60"/>
      <c r="EZ266" s="60"/>
      <c r="FA266" s="60"/>
      <c r="FB266" s="60"/>
      <c r="FC266" s="60"/>
      <c r="FD266" s="60"/>
      <c r="FE266" s="60"/>
      <c r="FF266" s="60"/>
      <c r="FG266" s="60"/>
      <c r="FH266" s="60"/>
      <c r="FI266" s="60"/>
      <c r="FJ266" s="60"/>
      <c r="FK266" s="60"/>
      <c r="FL266" s="60"/>
      <c r="FM266" s="60"/>
      <c r="FN266" s="60"/>
    </row>
    <row r="267" spans="1:170" ht="15.6" x14ac:dyDescent="0.3">
      <c r="A267" s="56">
        <v>1509</v>
      </c>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1"/>
      <c r="CV267" s="60"/>
      <c r="CW267" s="60"/>
      <c r="CX267" s="60"/>
      <c r="CY267" s="60"/>
      <c r="CZ267" s="60"/>
      <c r="DA267" s="60"/>
      <c r="DB267" s="60"/>
      <c r="DC267" s="60"/>
      <c r="DD267" s="60"/>
      <c r="DE267" s="60"/>
      <c r="DF267" s="60"/>
      <c r="DG267" s="60"/>
      <c r="DH267" s="60"/>
      <c r="DI267" s="60"/>
      <c r="DJ267" s="60"/>
      <c r="DK267" s="60"/>
      <c r="DL267" s="60"/>
      <c r="DM267" s="60"/>
      <c r="DN267" s="60"/>
      <c r="DO267" s="60"/>
      <c r="DP267" s="60"/>
      <c r="DQ267" s="60"/>
      <c r="DR267" s="60"/>
      <c r="DS267" s="60"/>
      <c r="DT267" s="60"/>
      <c r="DU267" s="60"/>
      <c r="DV267" s="60"/>
      <c r="DW267" s="60"/>
      <c r="DX267" s="60"/>
      <c r="DY267" s="60"/>
      <c r="DZ267" s="60"/>
      <c r="EA267" s="60"/>
      <c r="EB267" s="60"/>
      <c r="EC267" s="60"/>
      <c r="ED267" s="60"/>
      <c r="EE267" s="60"/>
      <c r="EF267" s="60"/>
      <c r="EG267" s="60"/>
      <c r="EH267" s="60"/>
      <c r="EI267" s="60"/>
      <c r="EJ267" s="60"/>
      <c r="EK267" s="60"/>
      <c r="EL267" s="60"/>
      <c r="EM267" s="60"/>
      <c r="EN267" s="60"/>
      <c r="EO267" s="60"/>
      <c r="EP267" s="60"/>
      <c r="EQ267" s="60"/>
      <c r="ER267" s="60"/>
      <c r="ES267" s="60"/>
      <c r="ET267" s="60"/>
      <c r="EU267" s="60"/>
      <c r="EV267" s="60"/>
      <c r="EW267" s="60"/>
      <c r="EX267" s="60"/>
      <c r="EY267" s="60"/>
      <c r="EZ267" s="60"/>
      <c r="FA267" s="60"/>
      <c r="FB267" s="60"/>
      <c r="FC267" s="60"/>
      <c r="FD267" s="60"/>
      <c r="FE267" s="60"/>
      <c r="FF267" s="60"/>
      <c r="FG267" s="60"/>
      <c r="FH267" s="60"/>
      <c r="FI267" s="60"/>
      <c r="FJ267" s="60"/>
      <c r="FK267" s="60"/>
      <c r="FL267" s="60"/>
      <c r="FM267" s="60"/>
      <c r="FN267" s="60"/>
    </row>
    <row r="268" spans="1:170" ht="15.6" x14ac:dyDescent="0.3">
      <c r="A268" s="56">
        <v>1510</v>
      </c>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c r="CN268" s="60"/>
      <c r="CO268" s="60"/>
      <c r="CP268" s="60"/>
      <c r="CQ268" s="60"/>
      <c r="CR268" s="60"/>
      <c r="CS268" s="60"/>
      <c r="CT268" s="60"/>
      <c r="CU268" s="61"/>
      <c r="CV268" s="60"/>
      <c r="CW268" s="60"/>
      <c r="CX268" s="60"/>
      <c r="CY268" s="60"/>
      <c r="CZ268" s="60"/>
      <c r="DA268" s="60"/>
      <c r="DB268" s="60"/>
      <c r="DC268" s="60"/>
      <c r="DD268" s="60"/>
      <c r="DE268" s="60"/>
      <c r="DF268" s="60"/>
      <c r="DG268" s="60"/>
      <c r="DH268" s="60"/>
      <c r="DI268" s="60"/>
      <c r="DJ268" s="60"/>
      <c r="DK268" s="60"/>
      <c r="DL268" s="60"/>
      <c r="DM268" s="60"/>
      <c r="DN268" s="60"/>
      <c r="DO268" s="60"/>
      <c r="DP268" s="60"/>
      <c r="DQ268" s="60"/>
      <c r="DR268" s="60"/>
      <c r="DS268" s="60"/>
      <c r="DT268" s="60"/>
      <c r="DU268" s="60"/>
      <c r="DV268" s="60"/>
      <c r="DW268" s="60"/>
      <c r="DX268" s="60"/>
      <c r="DY268" s="60"/>
      <c r="DZ268" s="60"/>
      <c r="EA268" s="60"/>
      <c r="EB268" s="60"/>
      <c r="EC268" s="60"/>
      <c r="ED268" s="60"/>
      <c r="EE268" s="60"/>
      <c r="EF268" s="60"/>
      <c r="EG268" s="60"/>
      <c r="EH268" s="60"/>
      <c r="EI268" s="60"/>
      <c r="EJ268" s="60"/>
      <c r="EK268" s="60"/>
      <c r="EL268" s="60"/>
      <c r="EM268" s="60"/>
      <c r="EN268" s="60"/>
      <c r="EO268" s="60"/>
      <c r="EP268" s="60"/>
      <c r="EQ268" s="60"/>
      <c r="ER268" s="60"/>
      <c r="ES268" s="60"/>
      <c r="ET268" s="60"/>
      <c r="EU268" s="60"/>
      <c r="EV268" s="60"/>
      <c r="EW268" s="60"/>
      <c r="EX268" s="60"/>
      <c r="EY268" s="60"/>
      <c r="EZ268" s="60"/>
      <c r="FA268" s="60"/>
      <c r="FB268" s="60"/>
      <c r="FC268" s="60"/>
      <c r="FD268" s="60"/>
      <c r="FE268" s="60"/>
      <c r="FF268" s="60"/>
      <c r="FG268" s="60"/>
      <c r="FH268" s="60"/>
      <c r="FI268" s="60"/>
      <c r="FJ268" s="60"/>
      <c r="FK268" s="60"/>
      <c r="FL268" s="60"/>
      <c r="FM268" s="60"/>
      <c r="FN268" s="60"/>
    </row>
    <row r="269" spans="1:170" ht="15.6" x14ac:dyDescent="0.3">
      <c r="A269" s="56">
        <v>1511</v>
      </c>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60"/>
      <c r="BU269" s="60"/>
      <c r="BV269" s="60"/>
      <c r="BW269" s="60"/>
      <c r="BX269" s="60"/>
      <c r="BY269" s="60"/>
      <c r="BZ269" s="60"/>
      <c r="CA269" s="60"/>
      <c r="CB269" s="60"/>
      <c r="CC269" s="60"/>
      <c r="CD269" s="60"/>
      <c r="CE269" s="60"/>
      <c r="CF269" s="60"/>
      <c r="CG269" s="60"/>
      <c r="CH269" s="60"/>
      <c r="CI269" s="60"/>
      <c r="CJ269" s="60"/>
      <c r="CK269" s="60"/>
      <c r="CL269" s="60"/>
      <c r="CM269" s="60"/>
      <c r="CN269" s="60"/>
      <c r="CO269" s="60"/>
      <c r="CP269" s="60"/>
      <c r="CQ269" s="60"/>
      <c r="CR269" s="60"/>
      <c r="CS269" s="60"/>
      <c r="CT269" s="60"/>
      <c r="CU269" s="61"/>
      <c r="CV269" s="60"/>
      <c r="CW269" s="60"/>
      <c r="CX269" s="60"/>
      <c r="CY269" s="60"/>
      <c r="CZ269" s="60"/>
      <c r="DA269" s="60"/>
      <c r="DB269" s="60"/>
      <c r="DC269" s="60"/>
      <c r="DD269" s="60"/>
      <c r="DE269" s="60"/>
      <c r="DF269" s="60"/>
      <c r="DG269" s="60"/>
      <c r="DH269" s="60"/>
      <c r="DI269" s="60"/>
      <c r="DJ269" s="60"/>
      <c r="DK269" s="60"/>
      <c r="DL269" s="60"/>
      <c r="DM269" s="60"/>
      <c r="DN269" s="60"/>
      <c r="DO269" s="60"/>
      <c r="DP269" s="60"/>
      <c r="DQ269" s="60"/>
      <c r="DR269" s="60"/>
      <c r="DS269" s="60"/>
      <c r="DT269" s="60"/>
      <c r="DU269" s="60"/>
      <c r="DV269" s="60"/>
      <c r="DW269" s="60"/>
      <c r="DX269" s="60"/>
      <c r="DY269" s="60"/>
      <c r="DZ269" s="60"/>
      <c r="EA269" s="60"/>
      <c r="EB269" s="60"/>
      <c r="EC269" s="60"/>
      <c r="ED269" s="60"/>
      <c r="EE269" s="60"/>
      <c r="EF269" s="60"/>
      <c r="EG269" s="60"/>
      <c r="EH269" s="60"/>
      <c r="EI269" s="60"/>
      <c r="EJ269" s="60"/>
      <c r="EK269" s="60"/>
      <c r="EL269" s="60"/>
      <c r="EM269" s="60"/>
      <c r="EN269" s="60"/>
      <c r="EO269" s="60"/>
      <c r="EP269" s="60"/>
      <c r="EQ269" s="60"/>
      <c r="ER269" s="60"/>
      <c r="ES269" s="60"/>
      <c r="ET269" s="60"/>
      <c r="EU269" s="60"/>
      <c r="EV269" s="60"/>
      <c r="EW269" s="60"/>
      <c r="EX269" s="60"/>
      <c r="EY269" s="60"/>
      <c r="EZ269" s="60"/>
      <c r="FA269" s="60"/>
      <c r="FB269" s="60"/>
      <c r="FC269" s="60"/>
      <c r="FD269" s="60"/>
      <c r="FE269" s="60"/>
      <c r="FF269" s="60"/>
      <c r="FG269" s="60"/>
      <c r="FH269" s="60"/>
      <c r="FI269" s="60"/>
      <c r="FJ269" s="60"/>
      <c r="FK269" s="60"/>
      <c r="FL269" s="60"/>
      <c r="FM269" s="60"/>
      <c r="FN269" s="60"/>
    </row>
    <row r="270" spans="1:170" ht="15.6" x14ac:dyDescent="0.3">
      <c r="A270" s="56">
        <v>1512</v>
      </c>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c r="AP270" s="60"/>
      <c r="AQ270" s="60"/>
      <c r="AR270" s="60"/>
      <c r="AS270" s="60"/>
      <c r="AT270" s="60"/>
      <c r="AU270" s="60"/>
      <c r="AV270" s="60"/>
      <c r="AW270" s="60"/>
      <c r="AX270" s="60"/>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c r="CJ270" s="60"/>
      <c r="CK270" s="60"/>
      <c r="CL270" s="60"/>
      <c r="CM270" s="60"/>
      <c r="CN270" s="60"/>
      <c r="CO270" s="60"/>
      <c r="CP270" s="60"/>
      <c r="CQ270" s="60"/>
      <c r="CR270" s="60"/>
      <c r="CS270" s="60"/>
      <c r="CT270" s="60"/>
      <c r="CU270" s="61"/>
      <c r="CV270" s="60"/>
      <c r="CW270" s="60"/>
      <c r="CX270" s="60"/>
      <c r="CY270" s="60"/>
      <c r="CZ270" s="60"/>
      <c r="DA270" s="60"/>
      <c r="DB270" s="60"/>
      <c r="DC270" s="60"/>
      <c r="DD270" s="60"/>
      <c r="DE270" s="60"/>
      <c r="DF270" s="60"/>
      <c r="DG270" s="60"/>
      <c r="DH270" s="60"/>
      <c r="DI270" s="60"/>
      <c r="DJ270" s="60"/>
      <c r="DK270" s="60"/>
      <c r="DL270" s="60"/>
      <c r="DM270" s="60"/>
      <c r="DN270" s="60"/>
      <c r="DO270" s="60"/>
      <c r="DP270" s="60"/>
      <c r="DQ270" s="60"/>
      <c r="DR270" s="60"/>
      <c r="DS270" s="60"/>
      <c r="DT270" s="60"/>
      <c r="DU270" s="60"/>
      <c r="DV270" s="60"/>
      <c r="DW270" s="60"/>
      <c r="DX270" s="60"/>
      <c r="DY270" s="60"/>
      <c r="DZ270" s="60"/>
      <c r="EA270" s="60"/>
      <c r="EB270" s="60"/>
      <c r="EC270" s="60"/>
      <c r="ED270" s="60"/>
      <c r="EE270" s="60"/>
      <c r="EF270" s="60"/>
      <c r="EG270" s="60"/>
      <c r="EH270" s="60"/>
      <c r="EI270" s="60"/>
      <c r="EJ270" s="60"/>
      <c r="EK270" s="60"/>
      <c r="EL270" s="60"/>
      <c r="EM270" s="60"/>
      <c r="EN270" s="60"/>
      <c r="EO270" s="60"/>
      <c r="EP270" s="60"/>
      <c r="EQ270" s="60"/>
      <c r="ER270" s="60"/>
      <c r="ES270" s="60"/>
      <c r="ET270" s="60"/>
      <c r="EU270" s="60"/>
      <c r="EV270" s="60"/>
      <c r="EW270" s="60"/>
      <c r="EX270" s="60"/>
      <c r="EY270" s="60"/>
      <c r="EZ270" s="60"/>
      <c r="FA270" s="60"/>
      <c r="FB270" s="60"/>
      <c r="FC270" s="60"/>
      <c r="FD270" s="60"/>
      <c r="FE270" s="60"/>
      <c r="FF270" s="60"/>
      <c r="FG270" s="60"/>
      <c r="FH270" s="60"/>
      <c r="FI270" s="60"/>
      <c r="FJ270" s="60"/>
      <c r="FK270" s="60"/>
      <c r="FL270" s="60"/>
      <c r="FM270" s="60"/>
      <c r="FN270" s="60"/>
    </row>
    <row r="271" spans="1:170" ht="15.6" x14ac:dyDescent="0.3">
      <c r="A271" s="56">
        <v>1513</v>
      </c>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c r="AN271" s="60"/>
      <c r="AO271" s="60"/>
      <c r="AP271" s="60"/>
      <c r="AQ271" s="60"/>
      <c r="AR271" s="60"/>
      <c r="AS271" s="60"/>
      <c r="AT271" s="60"/>
      <c r="AU271" s="60"/>
      <c r="AV271" s="60"/>
      <c r="AW271" s="60"/>
      <c r="AX271" s="60"/>
      <c r="AY271" s="60"/>
      <c r="AZ271" s="60"/>
      <c r="BA271" s="60"/>
      <c r="BB271" s="60"/>
      <c r="BC271" s="60"/>
      <c r="BD271" s="60"/>
      <c r="BE271" s="60"/>
      <c r="BF271" s="60"/>
      <c r="BG271" s="60"/>
      <c r="BH271" s="60"/>
      <c r="BI271" s="60"/>
      <c r="BJ271" s="60"/>
      <c r="BK271" s="60"/>
      <c r="BL271" s="60"/>
      <c r="BM271" s="60"/>
      <c r="BN271" s="60"/>
      <c r="BO271" s="60"/>
      <c r="BP271" s="60"/>
      <c r="BQ271" s="60"/>
      <c r="BR271" s="60"/>
      <c r="BS271" s="60"/>
      <c r="BT271" s="60"/>
      <c r="BU271" s="60"/>
      <c r="BV271" s="60"/>
      <c r="BW271" s="60"/>
      <c r="BX271" s="60"/>
      <c r="BY271" s="60"/>
      <c r="BZ271" s="60"/>
      <c r="CA271" s="60"/>
      <c r="CB271" s="60"/>
      <c r="CC271" s="60"/>
      <c r="CD271" s="60"/>
      <c r="CE271" s="60"/>
      <c r="CF271" s="60"/>
      <c r="CG271" s="60"/>
      <c r="CH271" s="60"/>
      <c r="CI271" s="60"/>
      <c r="CJ271" s="60"/>
      <c r="CK271" s="60"/>
      <c r="CL271" s="60"/>
      <c r="CM271" s="60"/>
      <c r="CN271" s="60"/>
      <c r="CO271" s="60"/>
      <c r="CP271" s="60"/>
      <c r="CQ271" s="60"/>
      <c r="CR271" s="60"/>
      <c r="CS271" s="60"/>
      <c r="CT271" s="60"/>
      <c r="CU271" s="61"/>
      <c r="CV271" s="60"/>
      <c r="CW271" s="60"/>
      <c r="CX271" s="60"/>
      <c r="CY271" s="60"/>
      <c r="CZ271" s="60"/>
      <c r="DA271" s="60"/>
      <c r="DB271" s="60"/>
      <c r="DC271" s="60"/>
      <c r="DD271" s="60"/>
      <c r="DE271" s="60"/>
      <c r="DF271" s="60"/>
      <c r="DG271" s="60"/>
      <c r="DH271" s="60"/>
      <c r="DI271" s="60"/>
      <c r="DJ271" s="60"/>
      <c r="DK271" s="60"/>
      <c r="DL271" s="60"/>
      <c r="DM271" s="60"/>
      <c r="DN271" s="60"/>
      <c r="DO271" s="60"/>
      <c r="DP271" s="60"/>
      <c r="DQ271" s="60"/>
      <c r="DR271" s="60"/>
      <c r="DS271" s="60"/>
      <c r="DT271" s="60"/>
      <c r="DU271" s="60"/>
      <c r="DV271" s="60"/>
      <c r="DW271" s="60"/>
      <c r="DX271" s="60"/>
      <c r="DY271" s="60"/>
      <c r="DZ271" s="60"/>
      <c r="EA271" s="60"/>
      <c r="EB271" s="60"/>
      <c r="EC271" s="60"/>
      <c r="ED271" s="60"/>
      <c r="EE271" s="60"/>
      <c r="EF271" s="60"/>
      <c r="EG271" s="60"/>
      <c r="EH271" s="60"/>
      <c r="EI271" s="60"/>
      <c r="EJ271" s="60"/>
      <c r="EK271" s="60"/>
      <c r="EL271" s="60"/>
      <c r="EM271" s="60"/>
      <c r="EN271" s="60"/>
      <c r="EO271" s="60"/>
      <c r="EP271" s="60"/>
      <c r="EQ271" s="60"/>
      <c r="ER271" s="60"/>
      <c r="ES271" s="60"/>
      <c r="ET271" s="60"/>
      <c r="EU271" s="60"/>
      <c r="EV271" s="60"/>
      <c r="EW271" s="60"/>
      <c r="EX271" s="60"/>
      <c r="EY271" s="60"/>
      <c r="EZ271" s="60"/>
      <c r="FA271" s="60"/>
      <c r="FB271" s="60"/>
      <c r="FC271" s="60"/>
      <c r="FD271" s="60"/>
      <c r="FE271" s="60"/>
      <c r="FF271" s="60"/>
      <c r="FG271" s="60"/>
      <c r="FH271" s="60"/>
      <c r="FI271" s="60"/>
      <c r="FJ271" s="60"/>
      <c r="FK271" s="60"/>
      <c r="FL271" s="60"/>
      <c r="FM271" s="60"/>
      <c r="FN271" s="60"/>
    </row>
    <row r="272" spans="1:170" ht="15.6" x14ac:dyDescent="0.3">
      <c r="A272" s="56">
        <v>1514</v>
      </c>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c r="AN272" s="60"/>
      <c r="AO272" s="60"/>
      <c r="AP272" s="60"/>
      <c r="AQ272" s="60"/>
      <c r="AR272" s="60"/>
      <c r="AS272" s="60"/>
      <c r="AT272" s="60"/>
      <c r="AU272" s="60"/>
      <c r="AV272" s="60"/>
      <c r="AW272" s="60"/>
      <c r="AX272" s="60"/>
      <c r="AY272" s="60"/>
      <c r="AZ272" s="60"/>
      <c r="BA272" s="60"/>
      <c r="BB272" s="60"/>
      <c r="BC272" s="60"/>
      <c r="BD272" s="60"/>
      <c r="BE272" s="60"/>
      <c r="BF272" s="60"/>
      <c r="BG272" s="60"/>
      <c r="BH272" s="60"/>
      <c r="BI272" s="60"/>
      <c r="BJ272" s="60"/>
      <c r="BK272" s="60"/>
      <c r="BL272" s="60"/>
      <c r="BM272" s="60"/>
      <c r="BN272" s="60"/>
      <c r="BO272" s="60"/>
      <c r="BP272" s="60"/>
      <c r="BQ272" s="60"/>
      <c r="BR272" s="60"/>
      <c r="BS272" s="60"/>
      <c r="BT272" s="60"/>
      <c r="BU272" s="60"/>
      <c r="BV272" s="60"/>
      <c r="BW272" s="60"/>
      <c r="BX272" s="60"/>
      <c r="BY272" s="60"/>
      <c r="BZ272" s="60"/>
      <c r="CA272" s="60"/>
      <c r="CB272" s="60"/>
      <c r="CC272" s="60"/>
      <c r="CD272" s="60"/>
      <c r="CE272" s="60"/>
      <c r="CF272" s="60"/>
      <c r="CG272" s="60"/>
      <c r="CH272" s="60"/>
      <c r="CI272" s="60"/>
      <c r="CJ272" s="60"/>
      <c r="CK272" s="60"/>
      <c r="CL272" s="60"/>
      <c r="CM272" s="60"/>
      <c r="CN272" s="60"/>
      <c r="CO272" s="60"/>
      <c r="CP272" s="60"/>
      <c r="CQ272" s="60"/>
      <c r="CR272" s="60"/>
      <c r="CS272" s="60"/>
      <c r="CT272" s="60"/>
      <c r="CU272" s="61"/>
      <c r="CV272" s="60"/>
      <c r="CW272" s="60"/>
      <c r="CX272" s="60"/>
      <c r="CY272" s="60"/>
      <c r="CZ272" s="60"/>
      <c r="DA272" s="60"/>
      <c r="DB272" s="60"/>
      <c r="DC272" s="60"/>
      <c r="DD272" s="60"/>
      <c r="DE272" s="60"/>
      <c r="DF272" s="60"/>
      <c r="DG272" s="60"/>
      <c r="DH272" s="60"/>
      <c r="DI272" s="60"/>
      <c r="DJ272" s="60"/>
      <c r="DK272" s="60"/>
      <c r="DL272" s="60"/>
      <c r="DM272" s="60"/>
      <c r="DN272" s="60"/>
      <c r="DO272" s="60"/>
      <c r="DP272" s="60"/>
      <c r="DQ272" s="60"/>
      <c r="DR272" s="60"/>
      <c r="DS272" s="60"/>
      <c r="DT272" s="60"/>
      <c r="DU272" s="60"/>
      <c r="DV272" s="60"/>
      <c r="DW272" s="60"/>
      <c r="DX272" s="60"/>
      <c r="DY272" s="60"/>
      <c r="DZ272" s="60"/>
      <c r="EA272" s="60"/>
      <c r="EB272" s="60"/>
      <c r="EC272" s="60"/>
      <c r="ED272" s="60"/>
      <c r="EE272" s="60"/>
      <c r="EF272" s="60"/>
      <c r="EG272" s="60"/>
      <c r="EH272" s="60"/>
      <c r="EI272" s="60"/>
      <c r="EJ272" s="60"/>
      <c r="EK272" s="60"/>
      <c r="EL272" s="60"/>
      <c r="EM272" s="60"/>
      <c r="EN272" s="60"/>
      <c r="EO272" s="60"/>
      <c r="EP272" s="60"/>
      <c r="EQ272" s="60"/>
      <c r="ER272" s="60"/>
      <c r="ES272" s="60"/>
      <c r="ET272" s="60"/>
      <c r="EU272" s="60"/>
      <c r="EV272" s="60"/>
      <c r="EW272" s="60"/>
      <c r="EX272" s="60"/>
      <c r="EY272" s="60"/>
      <c r="EZ272" s="60"/>
      <c r="FA272" s="60"/>
      <c r="FB272" s="60"/>
      <c r="FC272" s="60"/>
      <c r="FD272" s="60"/>
      <c r="FE272" s="60"/>
      <c r="FF272" s="60"/>
      <c r="FG272" s="60"/>
      <c r="FH272" s="60"/>
      <c r="FI272" s="60"/>
      <c r="FJ272" s="60"/>
      <c r="FK272" s="60"/>
      <c r="FL272" s="60"/>
      <c r="FM272" s="60"/>
      <c r="FN272" s="60"/>
    </row>
    <row r="273" spans="1:170" ht="15.6" x14ac:dyDescent="0.3">
      <c r="A273" s="56">
        <v>1515</v>
      </c>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c r="AN273" s="60"/>
      <c r="AO273" s="60"/>
      <c r="AP273" s="60"/>
      <c r="AQ273" s="60"/>
      <c r="AR273" s="60"/>
      <c r="AS273" s="60"/>
      <c r="AT273" s="60"/>
      <c r="AU273" s="60"/>
      <c r="AV273" s="60"/>
      <c r="AW273" s="60"/>
      <c r="AX273" s="60"/>
      <c r="AY273" s="60"/>
      <c r="AZ273" s="60"/>
      <c r="BA273" s="60"/>
      <c r="BB273" s="60"/>
      <c r="BC273" s="60"/>
      <c r="BD273" s="60"/>
      <c r="BE273" s="60"/>
      <c r="BF273" s="60"/>
      <c r="BG273" s="60"/>
      <c r="BH273" s="60"/>
      <c r="BI273" s="60"/>
      <c r="BJ273" s="60"/>
      <c r="BK273" s="60"/>
      <c r="BL273" s="60"/>
      <c r="BM273" s="60"/>
      <c r="BN273" s="60"/>
      <c r="BO273" s="60"/>
      <c r="BP273" s="60"/>
      <c r="BQ273" s="60"/>
      <c r="BR273" s="60"/>
      <c r="BS273" s="60"/>
      <c r="BT273" s="60"/>
      <c r="BU273" s="60"/>
      <c r="BV273" s="60"/>
      <c r="BW273" s="60"/>
      <c r="BX273" s="60"/>
      <c r="BY273" s="60"/>
      <c r="BZ273" s="60"/>
      <c r="CA273" s="60"/>
      <c r="CB273" s="60"/>
      <c r="CC273" s="60"/>
      <c r="CD273" s="60"/>
      <c r="CE273" s="60"/>
      <c r="CF273" s="60"/>
      <c r="CG273" s="60"/>
      <c r="CH273" s="60"/>
      <c r="CI273" s="60"/>
      <c r="CJ273" s="60"/>
      <c r="CK273" s="60"/>
      <c r="CL273" s="60"/>
      <c r="CM273" s="60"/>
      <c r="CN273" s="60"/>
      <c r="CO273" s="60"/>
      <c r="CP273" s="60"/>
      <c r="CQ273" s="60"/>
      <c r="CR273" s="60"/>
      <c r="CS273" s="60"/>
      <c r="CT273" s="60"/>
      <c r="CU273" s="61"/>
      <c r="CV273" s="60"/>
      <c r="CW273" s="60"/>
      <c r="CX273" s="60"/>
      <c r="CY273" s="60"/>
      <c r="CZ273" s="60"/>
      <c r="DA273" s="60"/>
      <c r="DB273" s="60"/>
      <c r="DC273" s="60"/>
      <c r="DD273" s="60"/>
      <c r="DE273" s="60"/>
      <c r="DF273" s="60"/>
      <c r="DG273" s="60"/>
      <c r="DH273" s="60"/>
      <c r="DI273" s="60"/>
      <c r="DJ273" s="60"/>
      <c r="DK273" s="60"/>
      <c r="DL273" s="60"/>
      <c r="DM273" s="60"/>
      <c r="DN273" s="60"/>
      <c r="DO273" s="60"/>
      <c r="DP273" s="60"/>
      <c r="DQ273" s="60"/>
      <c r="DR273" s="60"/>
      <c r="DS273" s="60"/>
      <c r="DT273" s="60"/>
      <c r="DU273" s="60"/>
      <c r="DV273" s="60"/>
      <c r="DW273" s="60"/>
      <c r="DX273" s="60"/>
      <c r="DY273" s="60"/>
      <c r="DZ273" s="60"/>
      <c r="EA273" s="60"/>
      <c r="EB273" s="60"/>
      <c r="EC273" s="60"/>
      <c r="ED273" s="60"/>
      <c r="EE273" s="60"/>
      <c r="EF273" s="60"/>
      <c r="EG273" s="60"/>
      <c r="EH273" s="60"/>
      <c r="EI273" s="60"/>
      <c r="EJ273" s="60"/>
      <c r="EK273" s="60"/>
      <c r="EL273" s="60"/>
      <c r="EM273" s="60"/>
      <c r="EN273" s="60"/>
      <c r="EO273" s="60"/>
      <c r="EP273" s="60"/>
      <c r="EQ273" s="60"/>
      <c r="ER273" s="60"/>
      <c r="ES273" s="60"/>
      <c r="ET273" s="60"/>
      <c r="EU273" s="60"/>
      <c r="EV273" s="60"/>
      <c r="EW273" s="60"/>
      <c r="EX273" s="60"/>
      <c r="EY273" s="60"/>
      <c r="EZ273" s="60"/>
      <c r="FA273" s="60"/>
      <c r="FB273" s="60"/>
      <c r="FC273" s="60"/>
      <c r="FD273" s="60"/>
      <c r="FE273" s="60"/>
      <c r="FF273" s="60"/>
      <c r="FG273" s="60"/>
      <c r="FH273" s="60"/>
      <c r="FI273" s="60"/>
      <c r="FJ273" s="60"/>
      <c r="FK273" s="60"/>
      <c r="FL273" s="60"/>
      <c r="FM273" s="60"/>
      <c r="FN273" s="60"/>
    </row>
    <row r="274" spans="1:170" ht="15.6" x14ac:dyDescent="0.3">
      <c r="A274" s="56">
        <v>1516</v>
      </c>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c r="AR274" s="60"/>
      <c r="AS274" s="60"/>
      <c r="AT274" s="60"/>
      <c r="AU274" s="60"/>
      <c r="AV274" s="60"/>
      <c r="AW274" s="60"/>
      <c r="AX274" s="60"/>
      <c r="AY274" s="60"/>
      <c r="AZ274" s="60"/>
      <c r="BA274" s="60"/>
      <c r="BB274" s="60"/>
      <c r="BC274" s="60"/>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c r="CA274" s="60"/>
      <c r="CB274" s="60"/>
      <c r="CC274" s="60"/>
      <c r="CD274" s="60"/>
      <c r="CE274" s="60"/>
      <c r="CF274" s="60"/>
      <c r="CG274" s="60"/>
      <c r="CH274" s="60"/>
      <c r="CI274" s="60"/>
      <c r="CJ274" s="60"/>
      <c r="CK274" s="60"/>
      <c r="CL274" s="60"/>
      <c r="CM274" s="60"/>
      <c r="CN274" s="60"/>
      <c r="CO274" s="60"/>
      <c r="CP274" s="60"/>
      <c r="CQ274" s="60"/>
      <c r="CR274" s="60"/>
      <c r="CS274" s="60"/>
      <c r="CT274" s="60"/>
      <c r="CU274" s="61"/>
      <c r="CV274" s="60"/>
      <c r="CW274" s="60"/>
      <c r="CX274" s="60"/>
      <c r="CY274" s="60"/>
      <c r="CZ274" s="60"/>
      <c r="DA274" s="60"/>
      <c r="DB274" s="60"/>
      <c r="DC274" s="60"/>
      <c r="DD274" s="60"/>
      <c r="DE274" s="60"/>
      <c r="DF274" s="60"/>
      <c r="DG274" s="60"/>
      <c r="DH274" s="60"/>
      <c r="DI274" s="60"/>
      <c r="DJ274" s="60"/>
      <c r="DK274" s="60"/>
      <c r="DL274" s="60"/>
      <c r="DM274" s="60"/>
      <c r="DN274" s="60"/>
      <c r="DO274" s="60"/>
      <c r="DP274" s="60"/>
      <c r="DQ274" s="60"/>
      <c r="DR274" s="60"/>
      <c r="DS274" s="60"/>
      <c r="DT274" s="60"/>
      <c r="DU274" s="60"/>
      <c r="DV274" s="60"/>
      <c r="DW274" s="60"/>
      <c r="DX274" s="60"/>
      <c r="DY274" s="60"/>
      <c r="DZ274" s="60"/>
      <c r="EA274" s="60"/>
      <c r="EB274" s="60"/>
      <c r="EC274" s="60"/>
      <c r="ED274" s="60"/>
      <c r="EE274" s="60"/>
      <c r="EF274" s="60"/>
      <c r="EG274" s="60"/>
      <c r="EH274" s="60"/>
      <c r="EI274" s="60"/>
      <c r="EJ274" s="60"/>
      <c r="EK274" s="60"/>
      <c r="EL274" s="60"/>
      <c r="EM274" s="60"/>
      <c r="EN274" s="60"/>
      <c r="EO274" s="60"/>
      <c r="EP274" s="60"/>
      <c r="EQ274" s="60"/>
      <c r="ER274" s="60"/>
      <c r="ES274" s="60"/>
      <c r="ET274" s="60"/>
      <c r="EU274" s="60"/>
      <c r="EV274" s="60"/>
      <c r="EW274" s="60"/>
      <c r="EX274" s="60"/>
      <c r="EY274" s="60"/>
      <c r="EZ274" s="60"/>
      <c r="FA274" s="60"/>
      <c r="FB274" s="60"/>
      <c r="FC274" s="60"/>
      <c r="FD274" s="60"/>
      <c r="FE274" s="60"/>
      <c r="FF274" s="60"/>
      <c r="FG274" s="60"/>
      <c r="FH274" s="60"/>
      <c r="FI274" s="60"/>
      <c r="FJ274" s="60"/>
      <c r="FK274" s="60"/>
      <c r="FL274" s="60"/>
      <c r="FM274" s="60"/>
      <c r="FN274" s="60"/>
    </row>
    <row r="275" spans="1:170" ht="15.6" x14ac:dyDescent="0.3">
      <c r="A275" s="56">
        <v>1517</v>
      </c>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c r="AN275" s="60"/>
      <c r="AO275" s="60"/>
      <c r="AP275" s="60"/>
      <c r="AQ275" s="60"/>
      <c r="AR275" s="60"/>
      <c r="AS275" s="60"/>
      <c r="AT275" s="60"/>
      <c r="AU275" s="60"/>
      <c r="AV275" s="60"/>
      <c r="AW275" s="60"/>
      <c r="AX275" s="60"/>
      <c r="AY275" s="60"/>
      <c r="AZ275" s="60"/>
      <c r="BA275" s="60"/>
      <c r="BB275" s="60"/>
      <c r="BC275" s="60"/>
      <c r="BD275" s="60"/>
      <c r="BE275" s="60"/>
      <c r="BF275" s="60"/>
      <c r="BG275" s="60"/>
      <c r="BH275" s="60"/>
      <c r="BI275" s="60"/>
      <c r="BJ275" s="60"/>
      <c r="BK275" s="60"/>
      <c r="BL275" s="60"/>
      <c r="BM275" s="60"/>
      <c r="BN275" s="60"/>
      <c r="BO275" s="60"/>
      <c r="BP275" s="60"/>
      <c r="BQ275" s="60"/>
      <c r="BR275" s="60"/>
      <c r="BS275" s="60"/>
      <c r="BT275" s="60"/>
      <c r="BU275" s="60"/>
      <c r="BV275" s="60"/>
      <c r="BW275" s="60"/>
      <c r="BX275" s="60"/>
      <c r="BY275" s="60"/>
      <c r="BZ275" s="60"/>
      <c r="CA275" s="60"/>
      <c r="CB275" s="60"/>
      <c r="CC275" s="60"/>
      <c r="CD275" s="60"/>
      <c r="CE275" s="60"/>
      <c r="CF275" s="60"/>
      <c r="CG275" s="60"/>
      <c r="CH275" s="60"/>
      <c r="CI275" s="60"/>
      <c r="CJ275" s="60"/>
      <c r="CK275" s="60"/>
      <c r="CL275" s="60"/>
      <c r="CM275" s="60"/>
      <c r="CN275" s="60"/>
      <c r="CO275" s="60"/>
      <c r="CP275" s="60"/>
      <c r="CQ275" s="60"/>
      <c r="CR275" s="60"/>
      <c r="CS275" s="60"/>
      <c r="CT275" s="60"/>
      <c r="CU275" s="61"/>
      <c r="CV275" s="60"/>
      <c r="CW275" s="60"/>
      <c r="CX275" s="60"/>
      <c r="CY275" s="60"/>
      <c r="CZ275" s="60"/>
      <c r="DA275" s="60"/>
      <c r="DB275" s="60"/>
      <c r="DC275" s="60"/>
      <c r="DD275" s="60"/>
      <c r="DE275" s="60"/>
      <c r="DF275" s="60"/>
      <c r="DG275" s="60"/>
      <c r="DH275" s="60"/>
      <c r="DI275" s="60"/>
      <c r="DJ275" s="60"/>
      <c r="DK275" s="60"/>
      <c r="DL275" s="60"/>
      <c r="DM275" s="60"/>
      <c r="DN275" s="60"/>
      <c r="DO275" s="60"/>
      <c r="DP275" s="60"/>
      <c r="DQ275" s="60"/>
      <c r="DR275" s="60"/>
      <c r="DS275" s="60"/>
      <c r="DT275" s="60"/>
      <c r="DU275" s="60"/>
      <c r="DV275" s="60"/>
      <c r="DW275" s="60"/>
      <c r="DX275" s="60"/>
      <c r="DY275" s="60"/>
      <c r="DZ275" s="60"/>
      <c r="EA275" s="60"/>
      <c r="EB275" s="60"/>
      <c r="EC275" s="60"/>
      <c r="ED275" s="60"/>
      <c r="EE275" s="60"/>
      <c r="EF275" s="60"/>
      <c r="EG275" s="60"/>
      <c r="EH275" s="60"/>
      <c r="EI275" s="60"/>
      <c r="EJ275" s="60"/>
      <c r="EK275" s="60"/>
      <c r="EL275" s="60"/>
      <c r="EM275" s="60"/>
      <c r="EN275" s="60"/>
      <c r="EO275" s="60"/>
      <c r="EP275" s="60"/>
      <c r="EQ275" s="60"/>
      <c r="ER275" s="60"/>
      <c r="ES275" s="60"/>
      <c r="ET275" s="60"/>
      <c r="EU275" s="60"/>
      <c r="EV275" s="60"/>
      <c r="EW275" s="60"/>
      <c r="EX275" s="60"/>
      <c r="EY275" s="60"/>
      <c r="EZ275" s="60"/>
      <c r="FA275" s="60"/>
      <c r="FB275" s="60"/>
      <c r="FC275" s="60"/>
      <c r="FD275" s="60"/>
      <c r="FE275" s="60"/>
      <c r="FF275" s="60"/>
      <c r="FG275" s="60"/>
      <c r="FH275" s="60"/>
      <c r="FI275" s="60"/>
      <c r="FJ275" s="60"/>
      <c r="FK275" s="60"/>
      <c r="FL275" s="60"/>
      <c r="FM275" s="60"/>
      <c r="FN275" s="60"/>
    </row>
    <row r="276" spans="1:170" ht="15.6" x14ac:dyDescent="0.3">
      <c r="A276" s="56">
        <v>1518</v>
      </c>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1"/>
      <c r="CV276" s="60"/>
      <c r="CW276" s="60"/>
      <c r="CX276" s="60"/>
      <c r="CY276" s="60"/>
      <c r="CZ276" s="60"/>
      <c r="DA276" s="60"/>
      <c r="DB276" s="60"/>
      <c r="DC276" s="60"/>
      <c r="DD276" s="60"/>
      <c r="DE276" s="60"/>
      <c r="DF276" s="60"/>
      <c r="DG276" s="60"/>
      <c r="DH276" s="60"/>
      <c r="DI276" s="60"/>
      <c r="DJ276" s="60"/>
      <c r="DK276" s="60"/>
      <c r="DL276" s="60"/>
      <c r="DM276" s="60"/>
      <c r="DN276" s="60"/>
      <c r="DO276" s="60"/>
      <c r="DP276" s="60"/>
      <c r="DQ276" s="60"/>
      <c r="DR276" s="60"/>
      <c r="DS276" s="60"/>
      <c r="DT276" s="60"/>
      <c r="DU276" s="60"/>
      <c r="DV276" s="60"/>
      <c r="DW276" s="60"/>
      <c r="DX276" s="60"/>
      <c r="DY276" s="60"/>
      <c r="DZ276" s="60"/>
      <c r="EA276" s="60"/>
      <c r="EB276" s="60"/>
      <c r="EC276" s="60"/>
      <c r="ED276" s="60"/>
      <c r="EE276" s="60"/>
      <c r="EF276" s="60"/>
      <c r="EG276" s="60"/>
      <c r="EH276" s="60"/>
      <c r="EI276" s="60"/>
      <c r="EJ276" s="60"/>
      <c r="EK276" s="60"/>
      <c r="EL276" s="60"/>
      <c r="EM276" s="60"/>
      <c r="EN276" s="60"/>
      <c r="EO276" s="60"/>
      <c r="EP276" s="60"/>
      <c r="EQ276" s="60"/>
      <c r="ER276" s="60"/>
      <c r="ES276" s="60"/>
      <c r="ET276" s="60"/>
      <c r="EU276" s="60"/>
      <c r="EV276" s="60"/>
      <c r="EW276" s="60"/>
      <c r="EX276" s="60"/>
      <c r="EY276" s="60"/>
      <c r="EZ276" s="60"/>
      <c r="FA276" s="60"/>
      <c r="FB276" s="60"/>
      <c r="FC276" s="60"/>
      <c r="FD276" s="60"/>
      <c r="FE276" s="60"/>
      <c r="FF276" s="60"/>
      <c r="FG276" s="60"/>
      <c r="FH276" s="60"/>
      <c r="FI276" s="60"/>
      <c r="FJ276" s="60"/>
      <c r="FK276" s="60"/>
      <c r="FL276" s="60"/>
      <c r="FM276" s="60"/>
      <c r="FN276" s="60"/>
    </row>
    <row r="277" spans="1:170" ht="15.6" x14ac:dyDescent="0.3">
      <c r="A277" s="56">
        <v>1519</v>
      </c>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60"/>
      <c r="AW277" s="60"/>
      <c r="AX277" s="60"/>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1"/>
      <c r="CV277" s="60"/>
      <c r="CW277" s="60"/>
      <c r="CX277" s="60"/>
      <c r="CY277" s="60"/>
      <c r="CZ277" s="60"/>
      <c r="DA277" s="60"/>
      <c r="DB277" s="60"/>
      <c r="DC277" s="60"/>
      <c r="DD277" s="60"/>
      <c r="DE277" s="60"/>
      <c r="DF277" s="60"/>
      <c r="DG277" s="60"/>
      <c r="DH277" s="60"/>
      <c r="DI277" s="60"/>
      <c r="DJ277" s="60"/>
      <c r="DK277" s="60"/>
      <c r="DL277" s="60"/>
      <c r="DM277" s="60"/>
      <c r="DN277" s="60"/>
      <c r="DO277" s="60"/>
      <c r="DP277" s="60"/>
      <c r="DQ277" s="60"/>
      <c r="DR277" s="60"/>
      <c r="DS277" s="60"/>
      <c r="DT277" s="60"/>
      <c r="DU277" s="60"/>
      <c r="DV277" s="60"/>
      <c r="DW277" s="60"/>
      <c r="DX277" s="60"/>
      <c r="DY277" s="60"/>
      <c r="DZ277" s="60"/>
      <c r="EA277" s="60"/>
      <c r="EB277" s="60"/>
      <c r="EC277" s="60"/>
      <c r="ED277" s="60"/>
      <c r="EE277" s="60"/>
      <c r="EF277" s="60"/>
      <c r="EG277" s="60"/>
      <c r="EH277" s="60"/>
      <c r="EI277" s="60"/>
      <c r="EJ277" s="60"/>
      <c r="EK277" s="60"/>
      <c r="EL277" s="60"/>
      <c r="EM277" s="60"/>
      <c r="EN277" s="60"/>
      <c r="EO277" s="60"/>
      <c r="EP277" s="60"/>
      <c r="EQ277" s="60"/>
      <c r="ER277" s="60"/>
      <c r="ES277" s="60"/>
      <c r="ET277" s="60"/>
      <c r="EU277" s="60"/>
      <c r="EV277" s="60"/>
      <c r="EW277" s="60"/>
      <c r="EX277" s="60"/>
      <c r="EY277" s="60"/>
      <c r="EZ277" s="60"/>
      <c r="FA277" s="60"/>
      <c r="FB277" s="60"/>
      <c r="FC277" s="60"/>
      <c r="FD277" s="60"/>
      <c r="FE277" s="60"/>
      <c r="FF277" s="60"/>
      <c r="FG277" s="60"/>
      <c r="FH277" s="60"/>
      <c r="FI277" s="60"/>
      <c r="FJ277" s="60"/>
      <c r="FK277" s="60"/>
      <c r="FL277" s="60"/>
      <c r="FM277" s="60"/>
      <c r="FN277" s="60"/>
    </row>
    <row r="278" spans="1:170" ht="15.6" x14ac:dyDescent="0.3">
      <c r="A278" s="56">
        <v>1520</v>
      </c>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1"/>
      <c r="CV278" s="60"/>
      <c r="CW278" s="60"/>
      <c r="CX278" s="60"/>
      <c r="CY278" s="60"/>
      <c r="CZ278" s="60"/>
      <c r="DA278" s="60"/>
      <c r="DB278" s="60"/>
      <c r="DC278" s="60"/>
      <c r="DD278" s="60"/>
      <c r="DE278" s="60"/>
      <c r="DF278" s="60"/>
      <c r="DG278" s="60"/>
      <c r="DH278" s="60"/>
      <c r="DI278" s="60"/>
      <c r="DJ278" s="60"/>
      <c r="DK278" s="60"/>
      <c r="DL278" s="60"/>
      <c r="DM278" s="60"/>
      <c r="DN278" s="60"/>
      <c r="DO278" s="60"/>
      <c r="DP278" s="60"/>
      <c r="DQ278" s="60"/>
      <c r="DR278" s="60"/>
      <c r="DS278" s="60"/>
      <c r="DT278" s="60"/>
      <c r="DU278" s="60"/>
      <c r="DV278" s="60"/>
      <c r="DW278" s="60"/>
      <c r="DX278" s="60"/>
      <c r="DY278" s="60"/>
      <c r="DZ278" s="60"/>
      <c r="EA278" s="60"/>
      <c r="EB278" s="60"/>
      <c r="EC278" s="60"/>
      <c r="ED278" s="60"/>
      <c r="EE278" s="60"/>
      <c r="EF278" s="60"/>
      <c r="EG278" s="60"/>
      <c r="EH278" s="60"/>
      <c r="EI278" s="60"/>
      <c r="EJ278" s="60"/>
      <c r="EK278" s="60"/>
      <c r="EL278" s="60"/>
      <c r="EM278" s="60"/>
      <c r="EN278" s="60"/>
      <c r="EO278" s="60"/>
      <c r="EP278" s="60"/>
      <c r="EQ278" s="60"/>
      <c r="ER278" s="60"/>
      <c r="ES278" s="60"/>
      <c r="ET278" s="60"/>
      <c r="EU278" s="60"/>
      <c r="EV278" s="60"/>
      <c r="EW278" s="60"/>
      <c r="EX278" s="60"/>
      <c r="EY278" s="60"/>
      <c r="EZ278" s="60"/>
      <c r="FA278" s="60"/>
      <c r="FB278" s="60"/>
      <c r="FC278" s="60"/>
      <c r="FD278" s="60"/>
      <c r="FE278" s="60"/>
      <c r="FF278" s="60"/>
      <c r="FG278" s="60"/>
      <c r="FH278" s="60"/>
      <c r="FI278" s="60"/>
      <c r="FJ278" s="60"/>
      <c r="FK278" s="60"/>
      <c r="FL278" s="60"/>
      <c r="FM278" s="60"/>
      <c r="FN278" s="60"/>
    </row>
    <row r="279" spans="1:170" ht="15.6" x14ac:dyDescent="0.3">
      <c r="A279" s="56">
        <v>1521</v>
      </c>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1"/>
      <c r="CV279" s="60"/>
      <c r="CW279" s="60"/>
      <c r="CX279" s="60"/>
      <c r="CY279" s="60"/>
      <c r="CZ279" s="60"/>
      <c r="DA279" s="60"/>
      <c r="DB279" s="60"/>
      <c r="DC279" s="60"/>
      <c r="DD279" s="60"/>
      <c r="DE279" s="60"/>
      <c r="DF279" s="60"/>
      <c r="DG279" s="60"/>
      <c r="DH279" s="60"/>
      <c r="DI279" s="60"/>
      <c r="DJ279" s="60"/>
      <c r="DK279" s="60"/>
      <c r="DL279" s="60"/>
      <c r="DM279" s="60"/>
      <c r="DN279" s="60"/>
      <c r="DO279" s="60"/>
      <c r="DP279" s="60"/>
      <c r="DQ279" s="60"/>
      <c r="DR279" s="60"/>
      <c r="DS279" s="60"/>
      <c r="DT279" s="60"/>
      <c r="DU279" s="60"/>
      <c r="DV279" s="60"/>
      <c r="DW279" s="60"/>
      <c r="DX279" s="60"/>
      <c r="DY279" s="60"/>
      <c r="DZ279" s="60"/>
      <c r="EA279" s="60"/>
      <c r="EB279" s="60"/>
      <c r="EC279" s="60"/>
      <c r="ED279" s="60"/>
      <c r="EE279" s="60"/>
      <c r="EF279" s="60"/>
      <c r="EG279" s="60"/>
      <c r="EH279" s="60"/>
      <c r="EI279" s="60"/>
      <c r="EJ279" s="60"/>
      <c r="EK279" s="60"/>
      <c r="EL279" s="60"/>
      <c r="EM279" s="60"/>
      <c r="EN279" s="60"/>
      <c r="EO279" s="60"/>
      <c r="EP279" s="60"/>
      <c r="EQ279" s="60"/>
      <c r="ER279" s="60"/>
      <c r="ES279" s="60"/>
      <c r="ET279" s="60"/>
      <c r="EU279" s="60"/>
      <c r="EV279" s="60"/>
      <c r="EW279" s="60"/>
      <c r="EX279" s="60"/>
      <c r="EY279" s="60"/>
      <c r="EZ279" s="60"/>
      <c r="FA279" s="60"/>
      <c r="FB279" s="60"/>
      <c r="FC279" s="60"/>
      <c r="FD279" s="60"/>
      <c r="FE279" s="60"/>
      <c r="FF279" s="60"/>
      <c r="FG279" s="60"/>
      <c r="FH279" s="60"/>
      <c r="FI279" s="60"/>
      <c r="FJ279" s="60"/>
      <c r="FK279" s="60"/>
      <c r="FL279" s="60"/>
      <c r="FM279" s="60"/>
      <c r="FN279" s="60"/>
    </row>
    <row r="280" spans="1:170" ht="15.6" x14ac:dyDescent="0.3">
      <c r="A280" s="56">
        <v>1522</v>
      </c>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1"/>
      <c r="CV280" s="60"/>
      <c r="CW280" s="60"/>
      <c r="CX280" s="60"/>
      <c r="CY280" s="60"/>
      <c r="CZ280" s="60"/>
      <c r="DA280" s="60"/>
      <c r="DB280" s="60"/>
      <c r="DC280" s="60"/>
      <c r="DD280" s="60"/>
      <c r="DE280" s="60"/>
      <c r="DF280" s="60"/>
      <c r="DG280" s="60"/>
      <c r="DH280" s="60"/>
      <c r="DI280" s="60"/>
      <c r="DJ280" s="60"/>
      <c r="DK280" s="60"/>
      <c r="DL280" s="60"/>
      <c r="DM280" s="60"/>
      <c r="DN280" s="60"/>
      <c r="DO280" s="60"/>
      <c r="DP280" s="60"/>
      <c r="DQ280" s="60"/>
      <c r="DR280" s="60"/>
      <c r="DS280" s="60"/>
      <c r="DT280" s="60"/>
      <c r="DU280" s="60"/>
      <c r="DV280" s="60"/>
      <c r="DW280" s="60"/>
      <c r="DX280" s="60"/>
      <c r="DY280" s="60"/>
      <c r="DZ280" s="60"/>
      <c r="EA280" s="60"/>
      <c r="EB280" s="60"/>
      <c r="EC280" s="60"/>
      <c r="ED280" s="60"/>
      <c r="EE280" s="60"/>
      <c r="EF280" s="60"/>
      <c r="EG280" s="60"/>
      <c r="EH280" s="60"/>
      <c r="EI280" s="60"/>
      <c r="EJ280" s="60"/>
      <c r="EK280" s="60"/>
      <c r="EL280" s="60"/>
      <c r="EM280" s="60"/>
      <c r="EN280" s="60"/>
      <c r="EO280" s="60"/>
      <c r="EP280" s="60"/>
      <c r="EQ280" s="60"/>
      <c r="ER280" s="60"/>
      <c r="ES280" s="60"/>
      <c r="ET280" s="60"/>
      <c r="EU280" s="60"/>
      <c r="EV280" s="60"/>
      <c r="EW280" s="60"/>
      <c r="EX280" s="60"/>
      <c r="EY280" s="60"/>
      <c r="EZ280" s="60"/>
      <c r="FA280" s="60"/>
      <c r="FB280" s="60"/>
      <c r="FC280" s="60"/>
      <c r="FD280" s="60"/>
      <c r="FE280" s="60"/>
      <c r="FF280" s="60"/>
      <c r="FG280" s="60"/>
      <c r="FH280" s="60"/>
      <c r="FI280" s="60"/>
      <c r="FJ280" s="60"/>
      <c r="FK280" s="60"/>
      <c r="FL280" s="60"/>
      <c r="FM280" s="60"/>
      <c r="FN280" s="60"/>
    </row>
    <row r="281" spans="1:170" ht="15.6" x14ac:dyDescent="0.3">
      <c r="A281" s="56">
        <v>1523</v>
      </c>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0"/>
      <c r="AV281" s="60"/>
      <c r="AW281" s="60"/>
      <c r="AX281" s="60"/>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1"/>
      <c r="CV281" s="60"/>
      <c r="CW281" s="60"/>
      <c r="CX281" s="60"/>
      <c r="CY281" s="60"/>
      <c r="CZ281" s="60"/>
      <c r="DA281" s="60"/>
      <c r="DB281" s="60"/>
      <c r="DC281" s="60"/>
      <c r="DD281" s="60"/>
      <c r="DE281" s="60"/>
      <c r="DF281" s="60"/>
      <c r="DG281" s="60"/>
      <c r="DH281" s="60"/>
      <c r="DI281" s="60"/>
      <c r="DJ281" s="60"/>
      <c r="DK281" s="60"/>
      <c r="DL281" s="60"/>
      <c r="DM281" s="60"/>
      <c r="DN281" s="60"/>
      <c r="DO281" s="60"/>
      <c r="DP281" s="60"/>
      <c r="DQ281" s="60"/>
      <c r="DR281" s="60"/>
      <c r="DS281" s="60"/>
      <c r="DT281" s="60"/>
      <c r="DU281" s="60"/>
      <c r="DV281" s="60"/>
      <c r="DW281" s="60"/>
      <c r="DX281" s="60"/>
      <c r="DY281" s="60"/>
      <c r="DZ281" s="60"/>
      <c r="EA281" s="60"/>
      <c r="EB281" s="60"/>
      <c r="EC281" s="60"/>
      <c r="ED281" s="60"/>
      <c r="EE281" s="60"/>
      <c r="EF281" s="60"/>
      <c r="EG281" s="60"/>
      <c r="EH281" s="60"/>
      <c r="EI281" s="60"/>
      <c r="EJ281" s="60"/>
      <c r="EK281" s="60"/>
      <c r="EL281" s="60"/>
      <c r="EM281" s="60"/>
      <c r="EN281" s="60"/>
      <c r="EO281" s="60"/>
      <c r="EP281" s="60"/>
      <c r="EQ281" s="60"/>
      <c r="ER281" s="60"/>
      <c r="ES281" s="60"/>
      <c r="ET281" s="60"/>
      <c r="EU281" s="60"/>
      <c r="EV281" s="60"/>
      <c r="EW281" s="60"/>
      <c r="EX281" s="60"/>
      <c r="EY281" s="60"/>
      <c r="EZ281" s="60"/>
      <c r="FA281" s="60"/>
      <c r="FB281" s="60"/>
      <c r="FC281" s="60"/>
      <c r="FD281" s="60"/>
      <c r="FE281" s="60"/>
      <c r="FF281" s="60"/>
      <c r="FG281" s="60"/>
      <c r="FH281" s="60"/>
      <c r="FI281" s="60"/>
      <c r="FJ281" s="60"/>
      <c r="FK281" s="60"/>
      <c r="FL281" s="60"/>
      <c r="FM281" s="60"/>
      <c r="FN281" s="60"/>
    </row>
    <row r="282" spans="1:170" ht="15.6" x14ac:dyDescent="0.3">
      <c r="A282" s="56">
        <v>1524</v>
      </c>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1"/>
      <c r="CV282" s="60"/>
      <c r="CW282" s="60"/>
      <c r="CX282" s="60"/>
      <c r="CY282" s="60"/>
      <c r="CZ282" s="60"/>
      <c r="DA282" s="60"/>
      <c r="DB282" s="60"/>
      <c r="DC282" s="60"/>
      <c r="DD282" s="60"/>
      <c r="DE282" s="60"/>
      <c r="DF282" s="60"/>
      <c r="DG282" s="60"/>
      <c r="DH282" s="60"/>
      <c r="DI282" s="60"/>
      <c r="DJ282" s="60"/>
      <c r="DK282" s="60"/>
      <c r="DL282" s="60"/>
      <c r="DM282" s="60"/>
      <c r="DN282" s="60"/>
      <c r="DO282" s="60"/>
      <c r="DP282" s="60"/>
      <c r="DQ282" s="60"/>
      <c r="DR282" s="60"/>
      <c r="DS282" s="60"/>
      <c r="DT282" s="60"/>
      <c r="DU282" s="60"/>
      <c r="DV282" s="60"/>
      <c r="DW282" s="60"/>
      <c r="DX282" s="60"/>
      <c r="DY282" s="60"/>
      <c r="DZ282" s="60"/>
      <c r="EA282" s="60"/>
      <c r="EB282" s="60"/>
      <c r="EC282" s="60"/>
      <c r="ED282" s="60"/>
      <c r="EE282" s="60"/>
      <c r="EF282" s="60"/>
      <c r="EG282" s="60"/>
      <c r="EH282" s="60"/>
      <c r="EI282" s="60"/>
      <c r="EJ282" s="60"/>
      <c r="EK282" s="60"/>
      <c r="EL282" s="60"/>
      <c r="EM282" s="60"/>
      <c r="EN282" s="60"/>
      <c r="EO282" s="60"/>
      <c r="EP282" s="60"/>
      <c r="EQ282" s="60"/>
      <c r="ER282" s="60"/>
      <c r="ES282" s="60"/>
      <c r="ET282" s="60"/>
      <c r="EU282" s="60"/>
      <c r="EV282" s="60"/>
      <c r="EW282" s="60"/>
      <c r="EX282" s="60"/>
      <c r="EY282" s="60"/>
      <c r="EZ282" s="60"/>
      <c r="FA282" s="60"/>
      <c r="FB282" s="60"/>
      <c r="FC282" s="60"/>
      <c r="FD282" s="60"/>
      <c r="FE282" s="60"/>
      <c r="FF282" s="60"/>
      <c r="FG282" s="60"/>
      <c r="FH282" s="60"/>
      <c r="FI282" s="60"/>
      <c r="FJ282" s="60"/>
      <c r="FK282" s="60"/>
      <c r="FL282" s="60"/>
      <c r="FM282" s="60"/>
      <c r="FN282" s="60"/>
    </row>
    <row r="283" spans="1:170" ht="15.6" x14ac:dyDescent="0.3">
      <c r="A283" s="56">
        <v>1525</v>
      </c>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0"/>
      <c r="AV283" s="60"/>
      <c r="AW283" s="60"/>
      <c r="AX283" s="60"/>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1"/>
      <c r="CV283" s="60"/>
      <c r="CW283" s="60"/>
      <c r="CX283" s="60"/>
      <c r="CY283" s="60"/>
      <c r="CZ283" s="60"/>
      <c r="DA283" s="60"/>
      <c r="DB283" s="60"/>
      <c r="DC283" s="60"/>
      <c r="DD283" s="60"/>
      <c r="DE283" s="60"/>
      <c r="DF283" s="60"/>
      <c r="DG283" s="60"/>
      <c r="DH283" s="60"/>
      <c r="DI283" s="60"/>
      <c r="DJ283" s="60"/>
      <c r="DK283" s="60"/>
      <c r="DL283" s="60"/>
      <c r="DM283" s="60"/>
      <c r="DN283" s="60"/>
      <c r="DO283" s="60"/>
      <c r="DP283" s="60"/>
      <c r="DQ283" s="60"/>
      <c r="DR283" s="60"/>
      <c r="DS283" s="60"/>
      <c r="DT283" s="60"/>
      <c r="DU283" s="60"/>
      <c r="DV283" s="60"/>
      <c r="DW283" s="60"/>
      <c r="DX283" s="60"/>
      <c r="DY283" s="60"/>
      <c r="DZ283" s="60"/>
      <c r="EA283" s="60"/>
      <c r="EB283" s="60"/>
      <c r="EC283" s="60"/>
      <c r="ED283" s="60"/>
      <c r="EE283" s="60"/>
      <c r="EF283" s="60"/>
      <c r="EG283" s="60"/>
      <c r="EH283" s="60"/>
      <c r="EI283" s="60"/>
      <c r="EJ283" s="60"/>
      <c r="EK283" s="60"/>
      <c r="EL283" s="60"/>
      <c r="EM283" s="60"/>
      <c r="EN283" s="60"/>
      <c r="EO283" s="60"/>
      <c r="EP283" s="60"/>
      <c r="EQ283" s="60"/>
      <c r="ER283" s="60"/>
      <c r="ES283" s="60"/>
      <c r="ET283" s="60"/>
      <c r="EU283" s="60"/>
      <c r="EV283" s="60"/>
      <c r="EW283" s="60"/>
      <c r="EX283" s="60"/>
      <c r="EY283" s="60"/>
      <c r="EZ283" s="60"/>
      <c r="FA283" s="60"/>
      <c r="FB283" s="60"/>
      <c r="FC283" s="60"/>
      <c r="FD283" s="60"/>
      <c r="FE283" s="60"/>
      <c r="FF283" s="60"/>
      <c r="FG283" s="60"/>
      <c r="FH283" s="60"/>
      <c r="FI283" s="60"/>
      <c r="FJ283" s="60"/>
      <c r="FK283" s="60"/>
      <c r="FL283" s="60"/>
      <c r="FM283" s="60"/>
      <c r="FN283" s="60"/>
    </row>
    <row r="284" spans="1:170" ht="15.6" x14ac:dyDescent="0.3">
      <c r="A284" s="56">
        <v>1526</v>
      </c>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c r="AP284" s="60"/>
      <c r="AQ284" s="60"/>
      <c r="AR284" s="60"/>
      <c r="AS284" s="60"/>
      <c r="AT284" s="60"/>
      <c r="AU284" s="60"/>
      <c r="AV284" s="60"/>
      <c r="AW284" s="60"/>
      <c r="AX284" s="60"/>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60"/>
      <c r="CQ284" s="60"/>
      <c r="CR284" s="60"/>
      <c r="CS284" s="60"/>
      <c r="CT284" s="60"/>
      <c r="CU284" s="61"/>
      <c r="CV284" s="60"/>
      <c r="CW284" s="60"/>
      <c r="CX284" s="60"/>
      <c r="CY284" s="60"/>
      <c r="CZ284" s="60"/>
      <c r="DA284" s="60"/>
      <c r="DB284" s="60"/>
      <c r="DC284" s="60"/>
      <c r="DD284" s="60"/>
      <c r="DE284" s="60"/>
      <c r="DF284" s="60"/>
      <c r="DG284" s="60"/>
      <c r="DH284" s="60"/>
      <c r="DI284" s="60"/>
      <c r="DJ284" s="60"/>
      <c r="DK284" s="60"/>
      <c r="DL284" s="60"/>
      <c r="DM284" s="60"/>
      <c r="DN284" s="60"/>
      <c r="DO284" s="60"/>
      <c r="DP284" s="60"/>
      <c r="DQ284" s="60"/>
      <c r="DR284" s="60"/>
      <c r="DS284" s="60"/>
      <c r="DT284" s="60"/>
      <c r="DU284" s="60"/>
      <c r="DV284" s="60"/>
      <c r="DW284" s="60"/>
      <c r="DX284" s="60"/>
      <c r="DY284" s="60"/>
      <c r="DZ284" s="60"/>
      <c r="EA284" s="60"/>
      <c r="EB284" s="60"/>
      <c r="EC284" s="60"/>
      <c r="ED284" s="60"/>
      <c r="EE284" s="60"/>
      <c r="EF284" s="60"/>
      <c r="EG284" s="60"/>
      <c r="EH284" s="60"/>
      <c r="EI284" s="60"/>
      <c r="EJ284" s="60"/>
      <c r="EK284" s="60"/>
      <c r="EL284" s="60"/>
      <c r="EM284" s="60"/>
      <c r="EN284" s="60"/>
      <c r="EO284" s="60"/>
      <c r="EP284" s="60"/>
      <c r="EQ284" s="60"/>
      <c r="ER284" s="60"/>
      <c r="ES284" s="60"/>
      <c r="ET284" s="60"/>
      <c r="EU284" s="60"/>
      <c r="EV284" s="60"/>
      <c r="EW284" s="60"/>
      <c r="EX284" s="60"/>
      <c r="EY284" s="60"/>
      <c r="EZ284" s="60"/>
      <c r="FA284" s="60"/>
      <c r="FB284" s="60"/>
      <c r="FC284" s="60"/>
      <c r="FD284" s="60"/>
      <c r="FE284" s="60"/>
      <c r="FF284" s="60"/>
      <c r="FG284" s="60"/>
      <c r="FH284" s="60"/>
      <c r="FI284" s="60"/>
      <c r="FJ284" s="60"/>
      <c r="FK284" s="60"/>
      <c r="FL284" s="60"/>
      <c r="FM284" s="60"/>
      <c r="FN284" s="60"/>
    </row>
    <row r="285" spans="1:170" ht="15.6" x14ac:dyDescent="0.3">
      <c r="A285" s="56">
        <v>1527</v>
      </c>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c r="AP285" s="60"/>
      <c r="AQ285" s="60"/>
      <c r="AR285" s="60"/>
      <c r="AS285" s="60"/>
      <c r="AT285" s="60"/>
      <c r="AU285" s="60"/>
      <c r="AV285" s="60"/>
      <c r="AW285" s="60"/>
      <c r="AX285" s="60"/>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c r="CG285" s="60"/>
      <c r="CH285" s="60"/>
      <c r="CI285" s="60"/>
      <c r="CJ285" s="60"/>
      <c r="CK285" s="60"/>
      <c r="CL285" s="60"/>
      <c r="CM285" s="60"/>
      <c r="CN285" s="60"/>
      <c r="CO285" s="60"/>
      <c r="CP285" s="60"/>
      <c r="CQ285" s="60"/>
      <c r="CR285" s="60"/>
      <c r="CS285" s="60"/>
      <c r="CT285" s="60"/>
      <c r="CU285" s="61"/>
      <c r="CV285" s="60"/>
      <c r="CW285" s="60"/>
      <c r="CX285" s="60"/>
      <c r="CY285" s="60"/>
      <c r="CZ285" s="60"/>
      <c r="DA285" s="60"/>
      <c r="DB285" s="60"/>
      <c r="DC285" s="60"/>
      <c r="DD285" s="60"/>
      <c r="DE285" s="60"/>
      <c r="DF285" s="60"/>
      <c r="DG285" s="60"/>
      <c r="DH285" s="60"/>
      <c r="DI285" s="60"/>
      <c r="DJ285" s="60"/>
      <c r="DK285" s="60"/>
      <c r="DL285" s="60"/>
      <c r="DM285" s="60"/>
      <c r="DN285" s="60"/>
      <c r="DO285" s="60"/>
      <c r="DP285" s="60"/>
      <c r="DQ285" s="60"/>
      <c r="DR285" s="60"/>
      <c r="DS285" s="60"/>
      <c r="DT285" s="60"/>
      <c r="DU285" s="60"/>
      <c r="DV285" s="60"/>
      <c r="DW285" s="60"/>
      <c r="DX285" s="60"/>
      <c r="DY285" s="60"/>
      <c r="DZ285" s="60"/>
      <c r="EA285" s="60"/>
      <c r="EB285" s="60"/>
      <c r="EC285" s="60"/>
      <c r="ED285" s="60"/>
      <c r="EE285" s="60"/>
      <c r="EF285" s="60"/>
      <c r="EG285" s="60"/>
      <c r="EH285" s="60"/>
      <c r="EI285" s="60"/>
      <c r="EJ285" s="60"/>
      <c r="EK285" s="60"/>
      <c r="EL285" s="60"/>
      <c r="EM285" s="60"/>
      <c r="EN285" s="60"/>
      <c r="EO285" s="60"/>
      <c r="EP285" s="60"/>
      <c r="EQ285" s="60"/>
      <c r="ER285" s="60"/>
      <c r="ES285" s="60"/>
      <c r="ET285" s="60"/>
      <c r="EU285" s="60"/>
      <c r="EV285" s="60"/>
      <c r="EW285" s="60"/>
      <c r="EX285" s="60"/>
      <c r="EY285" s="60"/>
      <c r="EZ285" s="60"/>
      <c r="FA285" s="60"/>
      <c r="FB285" s="60"/>
      <c r="FC285" s="60"/>
      <c r="FD285" s="60"/>
      <c r="FE285" s="60"/>
      <c r="FF285" s="60"/>
      <c r="FG285" s="60"/>
      <c r="FH285" s="60"/>
      <c r="FI285" s="60"/>
      <c r="FJ285" s="60"/>
      <c r="FK285" s="60"/>
      <c r="FL285" s="60"/>
      <c r="FM285" s="60"/>
      <c r="FN285" s="60"/>
    </row>
    <row r="286" spans="1:170" ht="15.6" x14ac:dyDescent="0.3">
      <c r="A286" s="56">
        <v>1528</v>
      </c>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1"/>
      <c r="CV286" s="60"/>
      <c r="CW286" s="60"/>
      <c r="CX286" s="60"/>
      <c r="CY286" s="60"/>
      <c r="CZ286" s="60"/>
      <c r="DA286" s="60"/>
      <c r="DB286" s="60"/>
      <c r="DC286" s="60"/>
      <c r="DD286" s="60"/>
      <c r="DE286" s="60"/>
      <c r="DF286" s="60"/>
      <c r="DG286" s="60"/>
      <c r="DH286" s="60"/>
      <c r="DI286" s="60"/>
      <c r="DJ286" s="60"/>
      <c r="DK286" s="60"/>
      <c r="DL286" s="60"/>
      <c r="DM286" s="60"/>
      <c r="DN286" s="60"/>
      <c r="DO286" s="60"/>
      <c r="DP286" s="60"/>
      <c r="DQ286" s="60"/>
      <c r="DR286" s="60"/>
      <c r="DS286" s="60"/>
      <c r="DT286" s="60"/>
      <c r="DU286" s="60"/>
      <c r="DV286" s="60"/>
      <c r="DW286" s="60"/>
      <c r="DX286" s="60"/>
      <c r="DY286" s="60"/>
      <c r="DZ286" s="60"/>
      <c r="EA286" s="60"/>
      <c r="EB286" s="60"/>
      <c r="EC286" s="60"/>
      <c r="ED286" s="60"/>
      <c r="EE286" s="60"/>
      <c r="EF286" s="60"/>
      <c r="EG286" s="60"/>
      <c r="EH286" s="60"/>
      <c r="EI286" s="60"/>
      <c r="EJ286" s="60"/>
      <c r="EK286" s="60"/>
      <c r="EL286" s="60"/>
      <c r="EM286" s="60"/>
      <c r="EN286" s="60"/>
      <c r="EO286" s="60"/>
      <c r="EP286" s="60"/>
      <c r="EQ286" s="60"/>
      <c r="ER286" s="60"/>
      <c r="ES286" s="60"/>
      <c r="ET286" s="60"/>
      <c r="EU286" s="60"/>
      <c r="EV286" s="60"/>
      <c r="EW286" s="60"/>
      <c r="EX286" s="60"/>
      <c r="EY286" s="60"/>
      <c r="EZ286" s="60"/>
      <c r="FA286" s="60"/>
      <c r="FB286" s="60"/>
      <c r="FC286" s="60"/>
      <c r="FD286" s="60"/>
      <c r="FE286" s="60"/>
      <c r="FF286" s="60"/>
      <c r="FG286" s="60"/>
      <c r="FH286" s="60"/>
      <c r="FI286" s="60"/>
      <c r="FJ286" s="60"/>
      <c r="FK286" s="60"/>
      <c r="FL286" s="60"/>
      <c r="FM286" s="60"/>
      <c r="FN286" s="60"/>
    </row>
    <row r="287" spans="1:170" ht="15.6" x14ac:dyDescent="0.3">
      <c r="A287" s="56">
        <v>1529</v>
      </c>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60"/>
      <c r="AW287" s="60"/>
      <c r="AX287" s="60"/>
      <c r="AY287" s="60"/>
      <c r="AZ287" s="60"/>
      <c r="BA287" s="60"/>
      <c r="BB287" s="60"/>
      <c r="BC287" s="60"/>
      <c r="BD287" s="60"/>
      <c r="BE287" s="60"/>
      <c r="BF287" s="60"/>
      <c r="BG287" s="60"/>
      <c r="BH287" s="60"/>
      <c r="BI287" s="60"/>
      <c r="BJ287" s="60"/>
      <c r="BK287" s="60"/>
      <c r="BL287" s="60"/>
      <c r="BM287" s="60"/>
      <c r="BN287" s="60"/>
      <c r="BO287" s="60"/>
      <c r="BP287" s="60"/>
      <c r="BQ287" s="60"/>
      <c r="BR287" s="60"/>
      <c r="BS287" s="60"/>
      <c r="BT287" s="60"/>
      <c r="BU287" s="60"/>
      <c r="BV287" s="60"/>
      <c r="BW287" s="60"/>
      <c r="BX287" s="60"/>
      <c r="BY287" s="60"/>
      <c r="BZ287" s="60"/>
      <c r="CA287" s="60"/>
      <c r="CB287" s="60"/>
      <c r="CC287" s="60"/>
      <c r="CD287" s="60"/>
      <c r="CE287" s="60"/>
      <c r="CF287" s="60"/>
      <c r="CG287" s="60"/>
      <c r="CH287" s="60"/>
      <c r="CI287" s="60"/>
      <c r="CJ287" s="60"/>
      <c r="CK287" s="60"/>
      <c r="CL287" s="60"/>
      <c r="CM287" s="60"/>
      <c r="CN287" s="60"/>
      <c r="CO287" s="60"/>
      <c r="CP287" s="60"/>
      <c r="CQ287" s="60"/>
      <c r="CR287" s="60"/>
      <c r="CS287" s="60"/>
      <c r="CT287" s="60"/>
      <c r="CU287" s="61"/>
      <c r="CV287" s="60"/>
      <c r="CW287" s="60"/>
      <c r="CX287" s="60"/>
      <c r="CY287" s="60"/>
      <c r="CZ287" s="60"/>
      <c r="DA287" s="60"/>
      <c r="DB287" s="60"/>
      <c r="DC287" s="60"/>
      <c r="DD287" s="60"/>
      <c r="DE287" s="60"/>
      <c r="DF287" s="60"/>
      <c r="DG287" s="60"/>
      <c r="DH287" s="60"/>
      <c r="DI287" s="60"/>
      <c r="DJ287" s="60"/>
      <c r="DK287" s="60"/>
      <c r="DL287" s="60"/>
      <c r="DM287" s="60"/>
      <c r="DN287" s="60"/>
      <c r="DO287" s="60"/>
      <c r="DP287" s="60"/>
      <c r="DQ287" s="60"/>
      <c r="DR287" s="60"/>
      <c r="DS287" s="60"/>
      <c r="DT287" s="60"/>
      <c r="DU287" s="60"/>
      <c r="DV287" s="60"/>
      <c r="DW287" s="60"/>
      <c r="DX287" s="60"/>
      <c r="DY287" s="60"/>
      <c r="DZ287" s="60"/>
      <c r="EA287" s="60"/>
      <c r="EB287" s="60"/>
      <c r="EC287" s="60"/>
      <c r="ED287" s="60"/>
      <c r="EE287" s="60"/>
      <c r="EF287" s="60"/>
      <c r="EG287" s="60"/>
      <c r="EH287" s="60"/>
      <c r="EI287" s="60"/>
      <c r="EJ287" s="60"/>
      <c r="EK287" s="60"/>
      <c r="EL287" s="60"/>
      <c r="EM287" s="60"/>
      <c r="EN287" s="60"/>
      <c r="EO287" s="60"/>
      <c r="EP287" s="60"/>
      <c r="EQ287" s="60"/>
      <c r="ER287" s="60"/>
      <c r="ES287" s="60"/>
      <c r="ET287" s="60"/>
      <c r="EU287" s="60"/>
      <c r="EV287" s="60"/>
      <c r="EW287" s="60"/>
      <c r="EX287" s="60"/>
      <c r="EY287" s="60"/>
      <c r="EZ287" s="60"/>
      <c r="FA287" s="60"/>
      <c r="FB287" s="60"/>
      <c r="FC287" s="60"/>
      <c r="FD287" s="60"/>
      <c r="FE287" s="60"/>
      <c r="FF287" s="60"/>
      <c r="FG287" s="60"/>
      <c r="FH287" s="60"/>
      <c r="FI287" s="60"/>
      <c r="FJ287" s="60"/>
      <c r="FK287" s="60"/>
      <c r="FL287" s="60"/>
      <c r="FM287" s="60"/>
      <c r="FN287" s="60"/>
    </row>
    <row r="288" spans="1:170" ht="15.6" x14ac:dyDescent="0.3">
      <c r="A288" s="56">
        <v>1530</v>
      </c>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1"/>
      <c r="CV288" s="60"/>
      <c r="CW288" s="60"/>
      <c r="CX288" s="60"/>
      <c r="CY288" s="60"/>
      <c r="CZ288" s="60"/>
      <c r="DA288" s="60"/>
      <c r="DB288" s="60"/>
      <c r="DC288" s="60"/>
      <c r="DD288" s="60"/>
      <c r="DE288" s="60"/>
      <c r="DF288" s="60"/>
      <c r="DG288" s="60"/>
      <c r="DH288" s="60"/>
      <c r="DI288" s="60"/>
      <c r="DJ288" s="60"/>
      <c r="DK288" s="60"/>
      <c r="DL288" s="60"/>
      <c r="DM288" s="60"/>
      <c r="DN288" s="60"/>
      <c r="DO288" s="60"/>
      <c r="DP288" s="60"/>
      <c r="DQ288" s="60"/>
      <c r="DR288" s="60"/>
      <c r="DS288" s="60"/>
      <c r="DT288" s="60"/>
      <c r="DU288" s="60"/>
      <c r="DV288" s="60"/>
      <c r="DW288" s="60"/>
      <c r="DX288" s="60"/>
      <c r="DY288" s="60"/>
      <c r="DZ288" s="60"/>
      <c r="EA288" s="60"/>
      <c r="EB288" s="60"/>
      <c r="EC288" s="60"/>
      <c r="ED288" s="60"/>
      <c r="EE288" s="60"/>
      <c r="EF288" s="60"/>
      <c r="EG288" s="60"/>
      <c r="EH288" s="60"/>
      <c r="EI288" s="60"/>
      <c r="EJ288" s="60"/>
      <c r="EK288" s="60"/>
      <c r="EL288" s="60"/>
      <c r="EM288" s="60"/>
      <c r="EN288" s="60"/>
      <c r="EO288" s="60"/>
      <c r="EP288" s="60"/>
      <c r="EQ288" s="60"/>
      <c r="ER288" s="60"/>
      <c r="ES288" s="60"/>
      <c r="ET288" s="60"/>
      <c r="EU288" s="60"/>
      <c r="EV288" s="60"/>
      <c r="EW288" s="60"/>
      <c r="EX288" s="60"/>
      <c r="EY288" s="60"/>
      <c r="EZ288" s="60"/>
      <c r="FA288" s="60"/>
      <c r="FB288" s="60"/>
      <c r="FC288" s="60"/>
      <c r="FD288" s="60"/>
      <c r="FE288" s="60"/>
      <c r="FF288" s="60"/>
      <c r="FG288" s="60"/>
      <c r="FH288" s="60"/>
      <c r="FI288" s="60"/>
      <c r="FJ288" s="60"/>
      <c r="FK288" s="60"/>
      <c r="FL288" s="60"/>
      <c r="FM288" s="60"/>
      <c r="FN288" s="60"/>
    </row>
    <row r="289" spans="1:170" ht="15.6" x14ac:dyDescent="0.3">
      <c r="A289" s="56">
        <v>1531</v>
      </c>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c r="AP289" s="60"/>
      <c r="AQ289" s="60"/>
      <c r="AR289" s="60"/>
      <c r="AS289" s="60"/>
      <c r="AT289" s="60"/>
      <c r="AU289" s="60"/>
      <c r="AV289" s="60"/>
      <c r="AW289" s="60"/>
      <c r="AX289" s="60"/>
      <c r="AY289" s="60"/>
      <c r="AZ289" s="60"/>
      <c r="BA289" s="60"/>
      <c r="BB289" s="60"/>
      <c r="BC289" s="60"/>
      <c r="BD289" s="60"/>
      <c r="BE289" s="60"/>
      <c r="BF289" s="60"/>
      <c r="BG289" s="60"/>
      <c r="BH289" s="60"/>
      <c r="BI289" s="60"/>
      <c r="BJ289" s="60"/>
      <c r="BK289" s="60"/>
      <c r="BL289" s="60"/>
      <c r="BM289" s="60"/>
      <c r="BN289" s="60"/>
      <c r="BO289" s="60"/>
      <c r="BP289" s="60"/>
      <c r="BQ289" s="60"/>
      <c r="BR289" s="60"/>
      <c r="BS289" s="60"/>
      <c r="BT289" s="60"/>
      <c r="BU289" s="60"/>
      <c r="BV289" s="60"/>
      <c r="BW289" s="60"/>
      <c r="BX289" s="60"/>
      <c r="BY289" s="60"/>
      <c r="BZ289" s="60"/>
      <c r="CA289" s="60"/>
      <c r="CB289" s="60"/>
      <c r="CC289" s="60"/>
      <c r="CD289" s="60"/>
      <c r="CE289" s="60"/>
      <c r="CF289" s="60"/>
      <c r="CG289" s="60"/>
      <c r="CH289" s="60"/>
      <c r="CI289" s="60"/>
      <c r="CJ289" s="60"/>
      <c r="CK289" s="60"/>
      <c r="CL289" s="60"/>
      <c r="CM289" s="60"/>
      <c r="CN289" s="60"/>
      <c r="CO289" s="60"/>
      <c r="CP289" s="60"/>
      <c r="CQ289" s="60"/>
      <c r="CR289" s="60"/>
      <c r="CS289" s="60"/>
      <c r="CT289" s="60"/>
      <c r="CU289" s="61"/>
      <c r="CV289" s="60"/>
      <c r="CW289" s="60"/>
      <c r="CX289" s="60"/>
      <c r="CY289" s="60"/>
      <c r="CZ289" s="60"/>
      <c r="DA289" s="60"/>
      <c r="DB289" s="60"/>
      <c r="DC289" s="60"/>
      <c r="DD289" s="60"/>
      <c r="DE289" s="60"/>
      <c r="DF289" s="60"/>
      <c r="DG289" s="60"/>
      <c r="DH289" s="60"/>
      <c r="DI289" s="60"/>
      <c r="DJ289" s="60"/>
      <c r="DK289" s="60"/>
      <c r="DL289" s="60"/>
      <c r="DM289" s="60"/>
      <c r="DN289" s="60"/>
      <c r="DO289" s="60"/>
      <c r="DP289" s="60"/>
      <c r="DQ289" s="60"/>
      <c r="DR289" s="60"/>
      <c r="DS289" s="60"/>
      <c r="DT289" s="60"/>
      <c r="DU289" s="60"/>
      <c r="DV289" s="60"/>
      <c r="DW289" s="60"/>
      <c r="DX289" s="60"/>
      <c r="DY289" s="60"/>
      <c r="DZ289" s="60"/>
      <c r="EA289" s="60"/>
      <c r="EB289" s="60"/>
      <c r="EC289" s="60"/>
      <c r="ED289" s="60"/>
      <c r="EE289" s="60"/>
      <c r="EF289" s="60"/>
      <c r="EG289" s="60"/>
      <c r="EH289" s="60"/>
      <c r="EI289" s="60"/>
      <c r="EJ289" s="60"/>
      <c r="EK289" s="60"/>
      <c r="EL289" s="60"/>
      <c r="EM289" s="60"/>
      <c r="EN289" s="60"/>
      <c r="EO289" s="60"/>
      <c r="EP289" s="60"/>
      <c r="EQ289" s="60"/>
      <c r="ER289" s="60"/>
      <c r="ES289" s="60"/>
      <c r="ET289" s="60"/>
      <c r="EU289" s="60"/>
      <c r="EV289" s="60"/>
      <c r="EW289" s="60"/>
      <c r="EX289" s="60"/>
      <c r="EY289" s="60"/>
      <c r="EZ289" s="60"/>
      <c r="FA289" s="60"/>
      <c r="FB289" s="60"/>
      <c r="FC289" s="60"/>
      <c r="FD289" s="60"/>
      <c r="FE289" s="60"/>
      <c r="FF289" s="60"/>
      <c r="FG289" s="60"/>
      <c r="FH289" s="60"/>
      <c r="FI289" s="60"/>
      <c r="FJ289" s="60"/>
      <c r="FK289" s="60"/>
      <c r="FL289" s="60"/>
      <c r="FM289" s="60"/>
      <c r="FN289" s="60"/>
    </row>
    <row r="290" spans="1:170" ht="15.6" x14ac:dyDescent="0.3">
      <c r="A290" s="56">
        <v>1532</v>
      </c>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c r="AR290" s="60"/>
      <c r="AS290" s="60"/>
      <c r="AT290" s="60"/>
      <c r="AU290" s="60"/>
      <c r="AV290" s="60"/>
      <c r="AW290" s="60"/>
      <c r="AX290" s="60"/>
      <c r="AY290" s="60"/>
      <c r="AZ290" s="60"/>
      <c r="BA290" s="60"/>
      <c r="BB290" s="60"/>
      <c r="BC290" s="60"/>
      <c r="BD290" s="60"/>
      <c r="BE290" s="60"/>
      <c r="BF290" s="60"/>
      <c r="BG290" s="60"/>
      <c r="BH290" s="60"/>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60"/>
      <c r="CQ290" s="60"/>
      <c r="CR290" s="60"/>
      <c r="CS290" s="60"/>
      <c r="CT290" s="60"/>
      <c r="CU290" s="61"/>
      <c r="CV290" s="60"/>
      <c r="CW290" s="60"/>
      <c r="CX290" s="60"/>
      <c r="CY290" s="60"/>
      <c r="CZ290" s="60"/>
      <c r="DA290" s="60"/>
      <c r="DB290" s="60"/>
      <c r="DC290" s="60"/>
      <c r="DD290" s="60"/>
      <c r="DE290" s="60"/>
      <c r="DF290" s="60"/>
      <c r="DG290" s="60"/>
      <c r="DH290" s="60"/>
      <c r="DI290" s="60"/>
      <c r="DJ290" s="60"/>
      <c r="DK290" s="60"/>
      <c r="DL290" s="60"/>
      <c r="DM290" s="60"/>
      <c r="DN290" s="60"/>
      <c r="DO290" s="60"/>
      <c r="DP290" s="60"/>
      <c r="DQ290" s="60"/>
      <c r="DR290" s="60"/>
      <c r="DS290" s="60"/>
      <c r="DT290" s="60"/>
      <c r="DU290" s="60"/>
      <c r="DV290" s="60"/>
      <c r="DW290" s="60"/>
      <c r="DX290" s="60"/>
      <c r="DY290" s="60"/>
      <c r="DZ290" s="60"/>
      <c r="EA290" s="60"/>
      <c r="EB290" s="60"/>
      <c r="EC290" s="60"/>
      <c r="ED290" s="60"/>
      <c r="EE290" s="60"/>
      <c r="EF290" s="60"/>
      <c r="EG290" s="60"/>
      <c r="EH290" s="60"/>
      <c r="EI290" s="60"/>
      <c r="EJ290" s="60"/>
      <c r="EK290" s="60"/>
      <c r="EL290" s="60"/>
      <c r="EM290" s="60"/>
      <c r="EN290" s="60"/>
      <c r="EO290" s="60"/>
      <c r="EP290" s="60"/>
      <c r="EQ290" s="60"/>
      <c r="ER290" s="60"/>
      <c r="ES290" s="60"/>
      <c r="ET290" s="60"/>
      <c r="EU290" s="60"/>
      <c r="EV290" s="60"/>
      <c r="EW290" s="60"/>
      <c r="EX290" s="60"/>
      <c r="EY290" s="60"/>
      <c r="EZ290" s="60"/>
      <c r="FA290" s="60"/>
      <c r="FB290" s="60"/>
      <c r="FC290" s="60"/>
      <c r="FD290" s="60"/>
      <c r="FE290" s="60"/>
      <c r="FF290" s="60"/>
      <c r="FG290" s="60"/>
      <c r="FH290" s="60"/>
      <c r="FI290" s="60"/>
      <c r="FJ290" s="60"/>
      <c r="FK290" s="60"/>
      <c r="FL290" s="60"/>
      <c r="FM290" s="60"/>
      <c r="FN290" s="60"/>
    </row>
    <row r="291" spans="1:170" ht="15.6" x14ac:dyDescent="0.3">
      <c r="A291" s="56">
        <v>1533</v>
      </c>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c r="AP291" s="60"/>
      <c r="AQ291" s="60"/>
      <c r="AR291" s="60"/>
      <c r="AS291" s="60"/>
      <c r="AT291" s="60"/>
      <c r="AU291" s="60"/>
      <c r="AV291" s="60"/>
      <c r="AW291" s="60"/>
      <c r="AX291" s="60"/>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c r="CD291" s="60"/>
      <c r="CE291" s="60"/>
      <c r="CF291" s="60"/>
      <c r="CG291" s="60"/>
      <c r="CH291" s="60"/>
      <c r="CI291" s="60"/>
      <c r="CJ291" s="60"/>
      <c r="CK291" s="60"/>
      <c r="CL291" s="60"/>
      <c r="CM291" s="60"/>
      <c r="CN291" s="60"/>
      <c r="CO291" s="60"/>
      <c r="CP291" s="60"/>
      <c r="CQ291" s="60"/>
      <c r="CR291" s="60"/>
      <c r="CS291" s="60"/>
      <c r="CT291" s="60"/>
      <c r="CU291" s="61"/>
      <c r="CV291" s="60"/>
      <c r="CW291" s="60"/>
      <c r="CX291" s="60"/>
      <c r="CY291" s="60"/>
      <c r="CZ291" s="60"/>
      <c r="DA291" s="60"/>
      <c r="DB291" s="60"/>
      <c r="DC291" s="60"/>
      <c r="DD291" s="60"/>
      <c r="DE291" s="60"/>
      <c r="DF291" s="60"/>
      <c r="DG291" s="60"/>
      <c r="DH291" s="60"/>
      <c r="DI291" s="60"/>
      <c r="DJ291" s="60"/>
      <c r="DK291" s="60"/>
      <c r="DL291" s="60"/>
      <c r="DM291" s="60"/>
      <c r="DN291" s="60"/>
      <c r="DO291" s="60"/>
      <c r="DP291" s="60"/>
      <c r="DQ291" s="60"/>
      <c r="DR291" s="60"/>
      <c r="DS291" s="60"/>
      <c r="DT291" s="60"/>
      <c r="DU291" s="60"/>
      <c r="DV291" s="60"/>
      <c r="DW291" s="60"/>
      <c r="DX291" s="60"/>
      <c r="DY291" s="60"/>
      <c r="DZ291" s="60"/>
      <c r="EA291" s="60"/>
      <c r="EB291" s="60"/>
      <c r="EC291" s="60"/>
      <c r="ED291" s="60"/>
      <c r="EE291" s="60"/>
      <c r="EF291" s="60"/>
      <c r="EG291" s="60"/>
      <c r="EH291" s="60"/>
      <c r="EI291" s="60"/>
      <c r="EJ291" s="60"/>
      <c r="EK291" s="60"/>
      <c r="EL291" s="60"/>
      <c r="EM291" s="60"/>
      <c r="EN291" s="60"/>
      <c r="EO291" s="60"/>
      <c r="EP291" s="60"/>
      <c r="EQ291" s="60"/>
      <c r="ER291" s="60"/>
      <c r="ES291" s="60"/>
      <c r="ET291" s="60"/>
      <c r="EU291" s="60"/>
      <c r="EV291" s="60"/>
      <c r="EW291" s="60"/>
      <c r="EX291" s="60"/>
      <c r="EY291" s="60"/>
      <c r="EZ291" s="60"/>
      <c r="FA291" s="60"/>
      <c r="FB291" s="60"/>
      <c r="FC291" s="60"/>
      <c r="FD291" s="60"/>
      <c r="FE291" s="60"/>
      <c r="FF291" s="60"/>
      <c r="FG291" s="60"/>
      <c r="FH291" s="60"/>
      <c r="FI291" s="60"/>
      <c r="FJ291" s="60"/>
      <c r="FK291" s="60"/>
      <c r="FL291" s="60"/>
      <c r="FM291" s="60"/>
      <c r="FN291" s="60"/>
    </row>
    <row r="292" spans="1:170" ht="15.6" x14ac:dyDescent="0.3">
      <c r="A292" s="56">
        <v>1534</v>
      </c>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0"/>
      <c r="AV292" s="60"/>
      <c r="AW292" s="60"/>
      <c r="AX292" s="60"/>
      <c r="AY292" s="60"/>
      <c r="AZ292" s="60"/>
      <c r="BA292" s="60"/>
      <c r="BB292" s="60"/>
      <c r="BC292" s="60"/>
      <c r="BD292" s="60"/>
      <c r="BE292" s="60"/>
      <c r="BF292" s="60"/>
      <c r="BG292" s="60"/>
      <c r="BH292" s="60"/>
      <c r="BI292" s="60"/>
      <c r="BJ292" s="60"/>
      <c r="BK292" s="60"/>
      <c r="BL292" s="60"/>
      <c r="BM292" s="60"/>
      <c r="BN292" s="60"/>
      <c r="BO292" s="60"/>
      <c r="BP292" s="60"/>
      <c r="BQ292" s="60"/>
      <c r="BR292" s="60"/>
      <c r="BS292" s="60"/>
      <c r="BT292" s="60"/>
      <c r="BU292" s="60"/>
      <c r="BV292" s="60"/>
      <c r="BW292" s="60"/>
      <c r="BX292" s="60"/>
      <c r="BY292" s="60"/>
      <c r="BZ292" s="60"/>
      <c r="CA292" s="60"/>
      <c r="CB292" s="60"/>
      <c r="CC292" s="60"/>
      <c r="CD292" s="60"/>
      <c r="CE292" s="60"/>
      <c r="CF292" s="60"/>
      <c r="CG292" s="60"/>
      <c r="CH292" s="60"/>
      <c r="CI292" s="60"/>
      <c r="CJ292" s="60"/>
      <c r="CK292" s="60"/>
      <c r="CL292" s="60"/>
      <c r="CM292" s="60"/>
      <c r="CN292" s="60"/>
      <c r="CO292" s="60"/>
      <c r="CP292" s="60"/>
      <c r="CQ292" s="60"/>
      <c r="CR292" s="60"/>
      <c r="CS292" s="60"/>
      <c r="CT292" s="60"/>
      <c r="CU292" s="61"/>
      <c r="CV292" s="60"/>
      <c r="CW292" s="60"/>
      <c r="CX292" s="60"/>
      <c r="CY292" s="60"/>
      <c r="CZ292" s="60"/>
      <c r="DA292" s="60"/>
      <c r="DB292" s="60"/>
      <c r="DC292" s="60"/>
      <c r="DD292" s="60"/>
      <c r="DE292" s="60"/>
      <c r="DF292" s="60"/>
      <c r="DG292" s="60"/>
      <c r="DH292" s="60"/>
      <c r="DI292" s="60"/>
      <c r="DJ292" s="60"/>
      <c r="DK292" s="60"/>
      <c r="DL292" s="60"/>
      <c r="DM292" s="60"/>
      <c r="DN292" s="60"/>
      <c r="DO292" s="60"/>
      <c r="DP292" s="60"/>
      <c r="DQ292" s="60"/>
      <c r="DR292" s="60"/>
      <c r="DS292" s="60"/>
      <c r="DT292" s="60"/>
      <c r="DU292" s="60"/>
      <c r="DV292" s="60"/>
      <c r="DW292" s="60"/>
      <c r="DX292" s="60"/>
      <c r="DY292" s="60"/>
      <c r="DZ292" s="60"/>
      <c r="EA292" s="60"/>
      <c r="EB292" s="60"/>
      <c r="EC292" s="60"/>
      <c r="ED292" s="60"/>
      <c r="EE292" s="60"/>
      <c r="EF292" s="60"/>
      <c r="EG292" s="60"/>
      <c r="EH292" s="60"/>
      <c r="EI292" s="60"/>
      <c r="EJ292" s="60"/>
      <c r="EK292" s="60"/>
      <c r="EL292" s="60"/>
      <c r="EM292" s="60"/>
      <c r="EN292" s="60"/>
      <c r="EO292" s="60"/>
      <c r="EP292" s="60"/>
      <c r="EQ292" s="60"/>
      <c r="ER292" s="60"/>
      <c r="ES292" s="60"/>
      <c r="ET292" s="60"/>
      <c r="EU292" s="60"/>
      <c r="EV292" s="60"/>
      <c r="EW292" s="60"/>
      <c r="EX292" s="60"/>
      <c r="EY292" s="60"/>
      <c r="EZ292" s="60"/>
      <c r="FA292" s="60"/>
      <c r="FB292" s="60"/>
      <c r="FC292" s="60"/>
      <c r="FD292" s="60"/>
      <c r="FE292" s="60"/>
      <c r="FF292" s="60"/>
      <c r="FG292" s="60"/>
      <c r="FH292" s="60"/>
      <c r="FI292" s="60"/>
      <c r="FJ292" s="60"/>
      <c r="FK292" s="60"/>
      <c r="FL292" s="60"/>
      <c r="FM292" s="60"/>
      <c r="FN292" s="60"/>
    </row>
    <row r="293" spans="1:170" ht="15.6" x14ac:dyDescent="0.3">
      <c r="A293" s="56">
        <v>1535</v>
      </c>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c r="AP293" s="60"/>
      <c r="AQ293" s="60"/>
      <c r="AR293" s="60"/>
      <c r="AS293" s="60"/>
      <c r="AT293" s="60"/>
      <c r="AU293" s="60"/>
      <c r="AV293" s="60"/>
      <c r="AW293" s="60"/>
      <c r="AX293" s="60"/>
      <c r="AY293" s="60"/>
      <c r="AZ293" s="60"/>
      <c r="BA293" s="60"/>
      <c r="BB293" s="60"/>
      <c r="BC293" s="60"/>
      <c r="BD293" s="60"/>
      <c r="BE293" s="60"/>
      <c r="BF293" s="60"/>
      <c r="BG293" s="60"/>
      <c r="BH293" s="60"/>
      <c r="BI293" s="60"/>
      <c r="BJ293" s="60"/>
      <c r="BK293" s="60"/>
      <c r="BL293" s="60"/>
      <c r="BM293" s="60"/>
      <c r="BN293" s="60"/>
      <c r="BO293" s="60"/>
      <c r="BP293" s="60"/>
      <c r="BQ293" s="60"/>
      <c r="BR293" s="60"/>
      <c r="BS293" s="60"/>
      <c r="BT293" s="60"/>
      <c r="BU293" s="60"/>
      <c r="BV293" s="60"/>
      <c r="BW293" s="60"/>
      <c r="BX293" s="60"/>
      <c r="BY293" s="60"/>
      <c r="BZ293" s="60"/>
      <c r="CA293" s="60"/>
      <c r="CB293" s="60"/>
      <c r="CC293" s="60"/>
      <c r="CD293" s="60"/>
      <c r="CE293" s="60"/>
      <c r="CF293" s="60"/>
      <c r="CG293" s="60"/>
      <c r="CH293" s="60"/>
      <c r="CI293" s="60"/>
      <c r="CJ293" s="60"/>
      <c r="CK293" s="60"/>
      <c r="CL293" s="60"/>
      <c r="CM293" s="60"/>
      <c r="CN293" s="60"/>
      <c r="CO293" s="60"/>
      <c r="CP293" s="60"/>
      <c r="CQ293" s="60"/>
      <c r="CR293" s="60"/>
      <c r="CS293" s="60"/>
      <c r="CT293" s="60"/>
      <c r="CU293" s="61"/>
      <c r="CV293" s="60"/>
      <c r="CW293" s="60"/>
      <c r="CX293" s="60"/>
      <c r="CY293" s="60"/>
      <c r="CZ293" s="60"/>
      <c r="DA293" s="60"/>
      <c r="DB293" s="60"/>
      <c r="DC293" s="60"/>
      <c r="DD293" s="60"/>
      <c r="DE293" s="60"/>
      <c r="DF293" s="60"/>
      <c r="DG293" s="60"/>
      <c r="DH293" s="60"/>
      <c r="DI293" s="60"/>
      <c r="DJ293" s="60"/>
      <c r="DK293" s="60"/>
      <c r="DL293" s="60"/>
      <c r="DM293" s="60"/>
      <c r="DN293" s="60"/>
      <c r="DO293" s="60"/>
      <c r="DP293" s="60"/>
      <c r="DQ293" s="60"/>
      <c r="DR293" s="60"/>
      <c r="DS293" s="60"/>
      <c r="DT293" s="60"/>
      <c r="DU293" s="60"/>
      <c r="DV293" s="60"/>
      <c r="DW293" s="60"/>
      <c r="DX293" s="60"/>
      <c r="DY293" s="60"/>
      <c r="DZ293" s="60"/>
      <c r="EA293" s="60"/>
      <c r="EB293" s="60"/>
      <c r="EC293" s="60"/>
      <c r="ED293" s="60"/>
      <c r="EE293" s="60"/>
      <c r="EF293" s="60"/>
      <c r="EG293" s="60"/>
      <c r="EH293" s="60"/>
      <c r="EI293" s="60"/>
      <c r="EJ293" s="60"/>
      <c r="EK293" s="60"/>
      <c r="EL293" s="60"/>
      <c r="EM293" s="60"/>
      <c r="EN293" s="60"/>
      <c r="EO293" s="60"/>
      <c r="EP293" s="60"/>
      <c r="EQ293" s="60"/>
      <c r="ER293" s="60"/>
      <c r="ES293" s="60"/>
      <c r="ET293" s="60"/>
      <c r="EU293" s="60"/>
      <c r="EV293" s="60"/>
      <c r="EW293" s="60"/>
      <c r="EX293" s="60"/>
      <c r="EY293" s="60"/>
      <c r="EZ293" s="60"/>
      <c r="FA293" s="60"/>
      <c r="FB293" s="60"/>
      <c r="FC293" s="60"/>
      <c r="FD293" s="60"/>
      <c r="FE293" s="60"/>
      <c r="FF293" s="60"/>
      <c r="FG293" s="60"/>
      <c r="FH293" s="60"/>
      <c r="FI293" s="60"/>
      <c r="FJ293" s="60"/>
      <c r="FK293" s="60"/>
      <c r="FL293" s="60"/>
      <c r="FM293" s="60"/>
      <c r="FN293" s="60"/>
    </row>
    <row r="294" spans="1:170" ht="15.6" x14ac:dyDescent="0.3">
      <c r="A294" s="56">
        <v>1536</v>
      </c>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c r="AN294" s="60"/>
      <c r="AO294" s="60"/>
      <c r="AP294" s="60"/>
      <c r="AQ294" s="60"/>
      <c r="AR294" s="60"/>
      <c r="AS294" s="60"/>
      <c r="AT294" s="60"/>
      <c r="AU294" s="60"/>
      <c r="AV294" s="60"/>
      <c r="AW294" s="60"/>
      <c r="AX294" s="60"/>
      <c r="AY294" s="60"/>
      <c r="AZ294" s="60"/>
      <c r="BA294" s="60"/>
      <c r="BB294" s="60"/>
      <c r="BC294" s="60"/>
      <c r="BD294" s="60"/>
      <c r="BE294" s="60"/>
      <c r="BF294" s="60"/>
      <c r="BG294" s="60"/>
      <c r="BH294" s="60"/>
      <c r="BI294" s="60"/>
      <c r="BJ294" s="60"/>
      <c r="BK294" s="60"/>
      <c r="BL294" s="60"/>
      <c r="BM294" s="60"/>
      <c r="BN294" s="60"/>
      <c r="BO294" s="60"/>
      <c r="BP294" s="60"/>
      <c r="BQ294" s="60"/>
      <c r="BR294" s="60"/>
      <c r="BS294" s="60"/>
      <c r="BT294" s="60"/>
      <c r="BU294" s="60"/>
      <c r="BV294" s="60"/>
      <c r="BW294" s="60"/>
      <c r="BX294" s="60"/>
      <c r="BY294" s="60"/>
      <c r="BZ294" s="60"/>
      <c r="CA294" s="60"/>
      <c r="CB294" s="60"/>
      <c r="CC294" s="60"/>
      <c r="CD294" s="60"/>
      <c r="CE294" s="60"/>
      <c r="CF294" s="60"/>
      <c r="CG294" s="60"/>
      <c r="CH294" s="60"/>
      <c r="CI294" s="60"/>
      <c r="CJ294" s="60"/>
      <c r="CK294" s="60"/>
      <c r="CL294" s="60"/>
      <c r="CM294" s="60"/>
      <c r="CN294" s="60"/>
      <c r="CO294" s="60"/>
      <c r="CP294" s="60"/>
      <c r="CQ294" s="60"/>
      <c r="CR294" s="60"/>
      <c r="CS294" s="60"/>
      <c r="CT294" s="60"/>
      <c r="CU294" s="61"/>
      <c r="CV294" s="60"/>
      <c r="CW294" s="60"/>
      <c r="CX294" s="60"/>
      <c r="CY294" s="60"/>
      <c r="CZ294" s="60"/>
      <c r="DA294" s="60"/>
      <c r="DB294" s="60"/>
      <c r="DC294" s="60"/>
      <c r="DD294" s="60"/>
      <c r="DE294" s="60"/>
      <c r="DF294" s="60"/>
      <c r="DG294" s="60"/>
      <c r="DH294" s="60"/>
      <c r="DI294" s="60"/>
      <c r="DJ294" s="60"/>
      <c r="DK294" s="60"/>
      <c r="DL294" s="60"/>
      <c r="DM294" s="60"/>
      <c r="DN294" s="60"/>
      <c r="DO294" s="60"/>
      <c r="DP294" s="60"/>
      <c r="DQ294" s="60"/>
      <c r="DR294" s="60"/>
      <c r="DS294" s="60"/>
      <c r="DT294" s="60"/>
      <c r="DU294" s="60"/>
      <c r="DV294" s="60"/>
      <c r="DW294" s="60"/>
      <c r="DX294" s="60"/>
      <c r="DY294" s="60"/>
      <c r="DZ294" s="60"/>
      <c r="EA294" s="60"/>
      <c r="EB294" s="60"/>
      <c r="EC294" s="60"/>
      <c r="ED294" s="60"/>
      <c r="EE294" s="60"/>
      <c r="EF294" s="60"/>
      <c r="EG294" s="60"/>
      <c r="EH294" s="60"/>
      <c r="EI294" s="60"/>
      <c r="EJ294" s="60"/>
      <c r="EK294" s="60"/>
      <c r="EL294" s="60"/>
      <c r="EM294" s="60"/>
      <c r="EN294" s="60"/>
      <c r="EO294" s="60"/>
      <c r="EP294" s="60"/>
      <c r="EQ294" s="60"/>
      <c r="ER294" s="60"/>
      <c r="ES294" s="60"/>
      <c r="ET294" s="60"/>
      <c r="EU294" s="60"/>
      <c r="EV294" s="60"/>
      <c r="EW294" s="60"/>
      <c r="EX294" s="60"/>
      <c r="EY294" s="60"/>
      <c r="EZ294" s="60"/>
      <c r="FA294" s="60"/>
      <c r="FB294" s="60"/>
      <c r="FC294" s="60"/>
      <c r="FD294" s="60"/>
      <c r="FE294" s="60"/>
      <c r="FF294" s="60"/>
      <c r="FG294" s="60"/>
      <c r="FH294" s="60"/>
      <c r="FI294" s="60"/>
      <c r="FJ294" s="60"/>
      <c r="FK294" s="60"/>
      <c r="FL294" s="60"/>
      <c r="FM294" s="60"/>
      <c r="FN294" s="60"/>
    </row>
    <row r="295" spans="1:170" ht="15.6" x14ac:dyDescent="0.3">
      <c r="A295" s="56">
        <v>1537</v>
      </c>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c r="AN295" s="60"/>
      <c r="AO295" s="60"/>
      <c r="AP295" s="60"/>
      <c r="AQ295" s="60"/>
      <c r="AR295" s="60"/>
      <c r="AS295" s="60"/>
      <c r="AT295" s="60"/>
      <c r="AU295" s="60"/>
      <c r="AV295" s="60"/>
      <c r="AW295" s="60"/>
      <c r="AX295" s="60"/>
      <c r="AY295" s="60"/>
      <c r="AZ295" s="60"/>
      <c r="BA295" s="60"/>
      <c r="BB295" s="60"/>
      <c r="BC295" s="60"/>
      <c r="BD295" s="60"/>
      <c r="BE295" s="60"/>
      <c r="BF295" s="60"/>
      <c r="BG295" s="60"/>
      <c r="BH295" s="60"/>
      <c r="BI295" s="60"/>
      <c r="BJ295" s="60"/>
      <c r="BK295" s="60"/>
      <c r="BL295" s="60"/>
      <c r="BM295" s="60"/>
      <c r="BN295" s="60"/>
      <c r="BO295" s="60"/>
      <c r="BP295" s="60"/>
      <c r="BQ295" s="60"/>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S295" s="60"/>
      <c r="CT295" s="60"/>
      <c r="CU295" s="61"/>
      <c r="CV295" s="60"/>
      <c r="CW295" s="60"/>
      <c r="CX295" s="60"/>
      <c r="CY295" s="60"/>
      <c r="CZ295" s="60"/>
      <c r="DA295" s="60"/>
      <c r="DB295" s="60"/>
      <c r="DC295" s="60"/>
      <c r="DD295" s="60"/>
      <c r="DE295" s="60"/>
      <c r="DF295" s="60"/>
      <c r="DG295" s="60"/>
      <c r="DH295" s="60"/>
      <c r="DI295" s="60"/>
      <c r="DJ295" s="60"/>
      <c r="DK295" s="60"/>
      <c r="DL295" s="60"/>
      <c r="DM295" s="60"/>
      <c r="DN295" s="60"/>
      <c r="DO295" s="60"/>
      <c r="DP295" s="60"/>
      <c r="DQ295" s="60"/>
      <c r="DR295" s="60"/>
      <c r="DS295" s="60"/>
      <c r="DT295" s="60"/>
      <c r="DU295" s="60"/>
      <c r="DV295" s="60"/>
      <c r="DW295" s="60"/>
      <c r="DX295" s="60"/>
      <c r="DY295" s="60"/>
      <c r="DZ295" s="60"/>
      <c r="EA295" s="60"/>
      <c r="EB295" s="60"/>
      <c r="EC295" s="60"/>
      <c r="ED295" s="60"/>
      <c r="EE295" s="60"/>
      <c r="EF295" s="60"/>
      <c r="EG295" s="60"/>
      <c r="EH295" s="60"/>
      <c r="EI295" s="60"/>
      <c r="EJ295" s="60"/>
      <c r="EK295" s="60"/>
      <c r="EL295" s="60"/>
      <c r="EM295" s="60"/>
      <c r="EN295" s="60"/>
      <c r="EO295" s="60"/>
      <c r="EP295" s="60"/>
      <c r="EQ295" s="60"/>
      <c r="ER295" s="60"/>
      <c r="ES295" s="60"/>
      <c r="ET295" s="60"/>
      <c r="EU295" s="60"/>
      <c r="EV295" s="60"/>
      <c r="EW295" s="60"/>
      <c r="EX295" s="60"/>
      <c r="EY295" s="60"/>
      <c r="EZ295" s="60"/>
      <c r="FA295" s="60"/>
      <c r="FB295" s="60"/>
      <c r="FC295" s="60"/>
      <c r="FD295" s="60"/>
      <c r="FE295" s="60"/>
      <c r="FF295" s="60"/>
      <c r="FG295" s="60"/>
      <c r="FH295" s="60"/>
      <c r="FI295" s="60"/>
      <c r="FJ295" s="60"/>
      <c r="FK295" s="60"/>
      <c r="FL295" s="60"/>
      <c r="FM295" s="60"/>
      <c r="FN295" s="60"/>
    </row>
    <row r="296" spans="1:170" ht="15.6" x14ac:dyDescent="0.3">
      <c r="A296" s="56">
        <v>1538</v>
      </c>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c r="AP296" s="60"/>
      <c r="AQ296" s="60"/>
      <c r="AR296" s="60"/>
      <c r="AS296" s="60"/>
      <c r="AT296" s="60"/>
      <c r="AU296" s="60"/>
      <c r="AV296" s="60"/>
      <c r="AW296" s="60"/>
      <c r="AX296" s="60"/>
      <c r="AY296" s="60"/>
      <c r="AZ296" s="60"/>
      <c r="BA296" s="60"/>
      <c r="BB296" s="60"/>
      <c r="BC296" s="60"/>
      <c r="BD296" s="60"/>
      <c r="BE296" s="60"/>
      <c r="BF296" s="60"/>
      <c r="BG296" s="60"/>
      <c r="BH296" s="60"/>
      <c r="BI296" s="60"/>
      <c r="BJ296" s="60"/>
      <c r="BK296" s="60"/>
      <c r="BL296" s="60"/>
      <c r="BM296" s="60"/>
      <c r="BN296" s="60"/>
      <c r="BO296" s="60"/>
      <c r="BP296" s="60"/>
      <c r="BQ296" s="60"/>
      <c r="BR296" s="60"/>
      <c r="BS296" s="60"/>
      <c r="BT296" s="60"/>
      <c r="BU296" s="60"/>
      <c r="BV296" s="60"/>
      <c r="BW296" s="60"/>
      <c r="BX296" s="60"/>
      <c r="BY296" s="60"/>
      <c r="BZ296" s="60"/>
      <c r="CA296" s="60"/>
      <c r="CB296" s="60"/>
      <c r="CC296" s="60"/>
      <c r="CD296" s="60"/>
      <c r="CE296" s="60"/>
      <c r="CF296" s="60"/>
      <c r="CG296" s="60"/>
      <c r="CH296" s="60"/>
      <c r="CI296" s="60"/>
      <c r="CJ296" s="60"/>
      <c r="CK296" s="60"/>
      <c r="CL296" s="60"/>
      <c r="CM296" s="60"/>
      <c r="CN296" s="60"/>
      <c r="CO296" s="60"/>
      <c r="CP296" s="60"/>
      <c r="CQ296" s="60"/>
      <c r="CR296" s="60"/>
      <c r="CS296" s="60"/>
      <c r="CT296" s="60"/>
      <c r="CU296" s="61"/>
      <c r="CV296" s="60"/>
      <c r="CW296" s="60"/>
      <c r="CX296" s="60"/>
      <c r="CY296" s="60"/>
      <c r="CZ296" s="60"/>
      <c r="DA296" s="60"/>
      <c r="DB296" s="60"/>
      <c r="DC296" s="60"/>
      <c r="DD296" s="60"/>
      <c r="DE296" s="60"/>
      <c r="DF296" s="60"/>
      <c r="DG296" s="60"/>
      <c r="DH296" s="60"/>
      <c r="DI296" s="60"/>
      <c r="DJ296" s="60"/>
      <c r="DK296" s="60"/>
      <c r="DL296" s="60"/>
      <c r="DM296" s="60"/>
      <c r="DN296" s="60"/>
      <c r="DO296" s="60"/>
      <c r="DP296" s="60"/>
      <c r="DQ296" s="60"/>
      <c r="DR296" s="60"/>
      <c r="DS296" s="60"/>
      <c r="DT296" s="60"/>
      <c r="DU296" s="60"/>
      <c r="DV296" s="60"/>
      <c r="DW296" s="60"/>
      <c r="DX296" s="60"/>
      <c r="DY296" s="60"/>
      <c r="DZ296" s="60"/>
      <c r="EA296" s="60"/>
      <c r="EB296" s="60"/>
      <c r="EC296" s="60"/>
      <c r="ED296" s="60"/>
      <c r="EE296" s="60"/>
      <c r="EF296" s="60"/>
      <c r="EG296" s="60"/>
      <c r="EH296" s="60"/>
      <c r="EI296" s="60"/>
      <c r="EJ296" s="60"/>
      <c r="EK296" s="60"/>
      <c r="EL296" s="60"/>
      <c r="EM296" s="60"/>
      <c r="EN296" s="60"/>
      <c r="EO296" s="60"/>
      <c r="EP296" s="60"/>
      <c r="EQ296" s="60"/>
      <c r="ER296" s="60"/>
      <c r="ES296" s="60"/>
      <c r="ET296" s="60"/>
      <c r="EU296" s="60"/>
      <c r="EV296" s="60"/>
      <c r="EW296" s="60"/>
      <c r="EX296" s="60"/>
      <c r="EY296" s="60"/>
      <c r="EZ296" s="60"/>
      <c r="FA296" s="60"/>
      <c r="FB296" s="60"/>
      <c r="FC296" s="60"/>
      <c r="FD296" s="60"/>
      <c r="FE296" s="60"/>
      <c r="FF296" s="60"/>
      <c r="FG296" s="60"/>
      <c r="FH296" s="60"/>
      <c r="FI296" s="60"/>
      <c r="FJ296" s="60"/>
      <c r="FK296" s="60"/>
      <c r="FL296" s="60"/>
      <c r="FM296" s="60"/>
      <c r="FN296" s="60"/>
    </row>
    <row r="297" spans="1:170" ht="15.6" x14ac:dyDescent="0.3">
      <c r="A297" s="56">
        <v>1539</v>
      </c>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0"/>
      <c r="AV297" s="60"/>
      <c r="AW297" s="60"/>
      <c r="AX297" s="60"/>
      <c r="AY297" s="60"/>
      <c r="AZ297" s="60"/>
      <c r="BA297" s="60"/>
      <c r="BB297" s="60"/>
      <c r="BC297" s="60"/>
      <c r="BD297" s="60"/>
      <c r="BE297" s="60"/>
      <c r="BF297" s="60"/>
      <c r="BG297" s="60"/>
      <c r="BH297" s="60"/>
      <c r="BI297" s="60"/>
      <c r="BJ297" s="60"/>
      <c r="BK297" s="60"/>
      <c r="BL297" s="60"/>
      <c r="BM297" s="60"/>
      <c r="BN297" s="60"/>
      <c r="BO297" s="60"/>
      <c r="BP297" s="60"/>
      <c r="BQ297" s="60"/>
      <c r="BR297" s="60"/>
      <c r="BS297" s="60"/>
      <c r="BT297" s="60"/>
      <c r="BU297" s="60"/>
      <c r="BV297" s="60"/>
      <c r="BW297" s="60"/>
      <c r="BX297" s="60"/>
      <c r="BY297" s="60"/>
      <c r="BZ297" s="60"/>
      <c r="CA297" s="60"/>
      <c r="CB297" s="60"/>
      <c r="CC297" s="60"/>
      <c r="CD297" s="60"/>
      <c r="CE297" s="60"/>
      <c r="CF297" s="60"/>
      <c r="CG297" s="60"/>
      <c r="CH297" s="60"/>
      <c r="CI297" s="60"/>
      <c r="CJ297" s="60"/>
      <c r="CK297" s="60"/>
      <c r="CL297" s="60"/>
      <c r="CM297" s="60"/>
      <c r="CN297" s="60"/>
      <c r="CO297" s="60"/>
      <c r="CP297" s="60"/>
      <c r="CQ297" s="60"/>
      <c r="CR297" s="60"/>
      <c r="CS297" s="60"/>
      <c r="CT297" s="60"/>
      <c r="CU297" s="61"/>
      <c r="CV297" s="60"/>
      <c r="CW297" s="60"/>
      <c r="CX297" s="60"/>
      <c r="CY297" s="60"/>
      <c r="CZ297" s="60"/>
      <c r="DA297" s="60"/>
      <c r="DB297" s="60"/>
      <c r="DC297" s="60"/>
      <c r="DD297" s="60"/>
      <c r="DE297" s="60"/>
      <c r="DF297" s="60"/>
      <c r="DG297" s="60"/>
      <c r="DH297" s="60"/>
      <c r="DI297" s="60"/>
      <c r="DJ297" s="60"/>
      <c r="DK297" s="60"/>
      <c r="DL297" s="60"/>
      <c r="DM297" s="60"/>
      <c r="DN297" s="60"/>
      <c r="DO297" s="60"/>
      <c r="DP297" s="60"/>
      <c r="DQ297" s="60"/>
      <c r="DR297" s="60"/>
      <c r="DS297" s="60"/>
      <c r="DT297" s="60"/>
      <c r="DU297" s="60"/>
      <c r="DV297" s="60"/>
      <c r="DW297" s="60"/>
      <c r="DX297" s="60"/>
      <c r="DY297" s="60"/>
      <c r="DZ297" s="60"/>
      <c r="EA297" s="60"/>
      <c r="EB297" s="60"/>
      <c r="EC297" s="60"/>
      <c r="ED297" s="60"/>
      <c r="EE297" s="60"/>
      <c r="EF297" s="60"/>
      <c r="EG297" s="60"/>
      <c r="EH297" s="60"/>
      <c r="EI297" s="60"/>
      <c r="EJ297" s="60"/>
      <c r="EK297" s="60"/>
      <c r="EL297" s="60"/>
      <c r="EM297" s="60"/>
      <c r="EN297" s="60"/>
      <c r="EO297" s="60"/>
      <c r="EP297" s="60"/>
      <c r="EQ297" s="60"/>
      <c r="ER297" s="60"/>
      <c r="ES297" s="60"/>
      <c r="ET297" s="60"/>
      <c r="EU297" s="60"/>
      <c r="EV297" s="60"/>
      <c r="EW297" s="60"/>
      <c r="EX297" s="60"/>
      <c r="EY297" s="60"/>
      <c r="EZ297" s="60"/>
      <c r="FA297" s="60"/>
      <c r="FB297" s="60"/>
      <c r="FC297" s="60"/>
      <c r="FD297" s="60"/>
      <c r="FE297" s="60"/>
      <c r="FF297" s="60"/>
      <c r="FG297" s="60"/>
      <c r="FH297" s="60"/>
      <c r="FI297" s="60"/>
      <c r="FJ297" s="60"/>
      <c r="FK297" s="60"/>
      <c r="FL297" s="60"/>
      <c r="FM297" s="60"/>
      <c r="FN297" s="60"/>
    </row>
    <row r="298" spans="1:170" ht="15.6" x14ac:dyDescent="0.3">
      <c r="A298" s="56">
        <v>1540</v>
      </c>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60"/>
      <c r="AO298" s="60"/>
      <c r="AP298" s="60"/>
      <c r="AQ298" s="60"/>
      <c r="AR298" s="60"/>
      <c r="AS298" s="60"/>
      <c r="AT298" s="60"/>
      <c r="AU298" s="60"/>
      <c r="AV298" s="60"/>
      <c r="AW298" s="60"/>
      <c r="AX298" s="60"/>
      <c r="AY298" s="60"/>
      <c r="AZ298" s="60"/>
      <c r="BA298" s="60"/>
      <c r="BB298" s="60"/>
      <c r="BC298" s="60"/>
      <c r="BD298" s="60"/>
      <c r="BE298" s="60"/>
      <c r="BF298" s="60"/>
      <c r="BG298" s="60"/>
      <c r="BH298" s="60"/>
      <c r="BI298" s="60"/>
      <c r="BJ298" s="60"/>
      <c r="BK298" s="60"/>
      <c r="BL298" s="60"/>
      <c r="BM298" s="60"/>
      <c r="BN298" s="60"/>
      <c r="BO298" s="60"/>
      <c r="BP298" s="60"/>
      <c r="BQ298" s="60"/>
      <c r="BR298" s="60"/>
      <c r="BS298" s="60"/>
      <c r="BT298" s="60"/>
      <c r="BU298" s="60"/>
      <c r="BV298" s="60"/>
      <c r="BW298" s="60"/>
      <c r="BX298" s="60"/>
      <c r="BY298" s="60"/>
      <c r="BZ298" s="60"/>
      <c r="CA298" s="60"/>
      <c r="CB298" s="60"/>
      <c r="CC298" s="60"/>
      <c r="CD298" s="60"/>
      <c r="CE298" s="60"/>
      <c r="CF298" s="60"/>
      <c r="CG298" s="60"/>
      <c r="CH298" s="60"/>
      <c r="CI298" s="60"/>
      <c r="CJ298" s="60"/>
      <c r="CK298" s="60"/>
      <c r="CL298" s="60"/>
      <c r="CM298" s="60"/>
      <c r="CN298" s="60"/>
      <c r="CO298" s="60"/>
      <c r="CP298" s="60"/>
      <c r="CQ298" s="60"/>
      <c r="CR298" s="60"/>
      <c r="CS298" s="60"/>
      <c r="CT298" s="60"/>
      <c r="CU298" s="61"/>
      <c r="CV298" s="60"/>
      <c r="CW298" s="60"/>
      <c r="CX298" s="60"/>
      <c r="CY298" s="60"/>
      <c r="CZ298" s="60"/>
      <c r="DA298" s="60"/>
      <c r="DB298" s="60"/>
      <c r="DC298" s="60"/>
      <c r="DD298" s="60"/>
      <c r="DE298" s="60"/>
      <c r="DF298" s="60"/>
      <c r="DG298" s="60"/>
      <c r="DH298" s="60"/>
      <c r="DI298" s="60"/>
      <c r="DJ298" s="60"/>
      <c r="DK298" s="60"/>
      <c r="DL298" s="60"/>
      <c r="DM298" s="60"/>
      <c r="DN298" s="60"/>
      <c r="DO298" s="60"/>
      <c r="DP298" s="60"/>
      <c r="DQ298" s="60"/>
      <c r="DR298" s="60"/>
      <c r="DS298" s="60"/>
      <c r="DT298" s="60"/>
      <c r="DU298" s="60"/>
      <c r="DV298" s="60"/>
      <c r="DW298" s="60"/>
      <c r="DX298" s="60"/>
      <c r="DY298" s="60"/>
      <c r="DZ298" s="60"/>
      <c r="EA298" s="60"/>
      <c r="EB298" s="60"/>
      <c r="EC298" s="60"/>
      <c r="ED298" s="60"/>
      <c r="EE298" s="60"/>
      <c r="EF298" s="60"/>
      <c r="EG298" s="60"/>
      <c r="EH298" s="60"/>
      <c r="EI298" s="60"/>
      <c r="EJ298" s="60"/>
      <c r="EK298" s="60"/>
      <c r="EL298" s="60"/>
      <c r="EM298" s="60"/>
      <c r="EN298" s="60"/>
      <c r="EO298" s="60"/>
      <c r="EP298" s="60"/>
      <c r="EQ298" s="60"/>
      <c r="ER298" s="60"/>
      <c r="ES298" s="60"/>
      <c r="ET298" s="60"/>
      <c r="EU298" s="60"/>
      <c r="EV298" s="60"/>
      <c r="EW298" s="60"/>
      <c r="EX298" s="60"/>
      <c r="EY298" s="60"/>
      <c r="EZ298" s="60"/>
      <c r="FA298" s="60"/>
      <c r="FB298" s="60"/>
      <c r="FC298" s="60"/>
      <c r="FD298" s="60"/>
      <c r="FE298" s="60"/>
      <c r="FF298" s="60"/>
      <c r="FG298" s="60"/>
      <c r="FH298" s="60"/>
      <c r="FI298" s="60"/>
      <c r="FJ298" s="60"/>
      <c r="FK298" s="60"/>
      <c r="FL298" s="60"/>
      <c r="FM298" s="60"/>
      <c r="FN298" s="60"/>
    </row>
    <row r="299" spans="1:170" ht="15.6" x14ac:dyDescent="0.3">
      <c r="A299" s="56">
        <v>1541</v>
      </c>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60"/>
      <c r="AO299" s="60"/>
      <c r="AP299" s="60"/>
      <c r="AQ299" s="60"/>
      <c r="AR299" s="60"/>
      <c r="AS299" s="60"/>
      <c r="AT299" s="60"/>
      <c r="AU299" s="60"/>
      <c r="AV299" s="60"/>
      <c r="AW299" s="60"/>
      <c r="AX299" s="60"/>
      <c r="AY299" s="60"/>
      <c r="AZ299" s="60"/>
      <c r="BA299" s="60"/>
      <c r="BB299" s="60"/>
      <c r="BC299" s="60"/>
      <c r="BD299" s="60"/>
      <c r="BE299" s="60"/>
      <c r="BF299" s="60"/>
      <c r="BG299" s="60"/>
      <c r="BH299" s="60"/>
      <c r="BI299" s="60"/>
      <c r="BJ299" s="60"/>
      <c r="BK299" s="60"/>
      <c r="BL299" s="60"/>
      <c r="BM299" s="60"/>
      <c r="BN299" s="60"/>
      <c r="BO299" s="60"/>
      <c r="BP299" s="60"/>
      <c r="BQ299" s="60"/>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60"/>
      <c r="CQ299" s="60"/>
      <c r="CR299" s="60"/>
      <c r="CS299" s="60"/>
      <c r="CT299" s="60"/>
      <c r="CU299" s="61"/>
      <c r="CV299" s="60"/>
      <c r="CW299" s="60"/>
      <c r="CX299" s="60"/>
      <c r="CY299" s="60"/>
      <c r="CZ299" s="60"/>
      <c r="DA299" s="60"/>
      <c r="DB299" s="60"/>
      <c r="DC299" s="60"/>
      <c r="DD299" s="60"/>
      <c r="DE299" s="60"/>
      <c r="DF299" s="60"/>
      <c r="DG299" s="60"/>
      <c r="DH299" s="60"/>
      <c r="DI299" s="60"/>
      <c r="DJ299" s="60"/>
      <c r="DK299" s="60"/>
      <c r="DL299" s="60"/>
      <c r="DM299" s="60"/>
      <c r="DN299" s="60"/>
      <c r="DO299" s="60"/>
      <c r="DP299" s="60"/>
      <c r="DQ299" s="60"/>
      <c r="DR299" s="60"/>
      <c r="DS299" s="60"/>
      <c r="DT299" s="60"/>
      <c r="DU299" s="60"/>
      <c r="DV299" s="60"/>
      <c r="DW299" s="60"/>
      <c r="DX299" s="60"/>
      <c r="DY299" s="60"/>
      <c r="DZ299" s="60"/>
      <c r="EA299" s="60"/>
      <c r="EB299" s="60"/>
      <c r="EC299" s="60"/>
      <c r="ED299" s="60"/>
      <c r="EE299" s="60"/>
      <c r="EF299" s="60"/>
      <c r="EG299" s="60"/>
      <c r="EH299" s="60"/>
      <c r="EI299" s="60"/>
      <c r="EJ299" s="60"/>
      <c r="EK299" s="60"/>
      <c r="EL299" s="60"/>
      <c r="EM299" s="60"/>
      <c r="EN299" s="60"/>
      <c r="EO299" s="60"/>
      <c r="EP299" s="60"/>
      <c r="EQ299" s="60"/>
      <c r="ER299" s="60"/>
      <c r="ES299" s="60"/>
      <c r="ET299" s="60"/>
      <c r="EU299" s="60"/>
      <c r="EV299" s="60"/>
      <c r="EW299" s="60"/>
      <c r="EX299" s="60"/>
      <c r="EY299" s="60"/>
      <c r="EZ299" s="60"/>
      <c r="FA299" s="60"/>
      <c r="FB299" s="60"/>
      <c r="FC299" s="60"/>
      <c r="FD299" s="60"/>
      <c r="FE299" s="60"/>
      <c r="FF299" s="60"/>
      <c r="FG299" s="60"/>
      <c r="FH299" s="60"/>
      <c r="FI299" s="60"/>
      <c r="FJ299" s="60"/>
      <c r="FK299" s="60"/>
      <c r="FL299" s="60"/>
      <c r="FM299" s="60"/>
      <c r="FN299" s="60"/>
    </row>
    <row r="300" spans="1:170" ht="15.6" x14ac:dyDescent="0.3">
      <c r="A300" s="56">
        <v>1542</v>
      </c>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c r="AN300" s="60"/>
      <c r="AO300" s="60"/>
      <c r="AP300" s="60"/>
      <c r="AQ300" s="60"/>
      <c r="AR300" s="60"/>
      <c r="AS300" s="60"/>
      <c r="AT300" s="60"/>
      <c r="AU300" s="60"/>
      <c r="AV300" s="60"/>
      <c r="AW300" s="60"/>
      <c r="AX300" s="60"/>
      <c r="AY300" s="60"/>
      <c r="AZ300" s="60"/>
      <c r="BA300" s="60"/>
      <c r="BB300" s="60"/>
      <c r="BC300" s="60"/>
      <c r="BD300" s="60"/>
      <c r="BE300" s="60"/>
      <c r="BF300" s="60"/>
      <c r="BG300" s="60"/>
      <c r="BH300" s="60"/>
      <c r="BI300" s="60"/>
      <c r="BJ300" s="60"/>
      <c r="BK300" s="60"/>
      <c r="BL300" s="60"/>
      <c r="BM300" s="60"/>
      <c r="BN300" s="60"/>
      <c r="BO300" s="60"/>
      <c r="BP300" s="60"/>
      <c r="BQ300" s="60"/>
      <c r="BR300" s="60"/>
      <c r="BS300" s="60"/>
      <c r="BT300" s="60"/>
      <c r="BU300" s="60"/>
      <c r="BV300" s="60"/>
      <c r="BW300" s="60"/>
      <c r="BX300" s="60"/>
      <c r="BY300" s="60"/>
      <c r="BZ300" s="60"/>
      <c r="CA300" s="60"/>
      <c r="CB300" s="60"/>
      <c r="CC300" s="60"/>
      <c r="CD300" s="60"/>
      <c r="CE300" s="60"/>
      <c r="CF300" s="60"/>
      <c r="CG300" s="60"/>
      <c r="CH300" s="60"/>
      <c r="CI300" s="60"/>
      <c r="CJ300" s="60"/>
      <c r="CK300" s="60"/>
      <c r="CL300" s="60"/>
      <c r="CM300" s="60"/>
      <c r="CN300" s="60"/>
      <c r="CO300" s="60"/>
      <c r="CP300" s="60"/>
      <c r="CQ300" s="60"/>
      <c r="CR300" s="60"/>
      <c r="CS300" s="60"/>
      <c r="CT300" s="60"/>
      <c r="CU300" s="61"/>
      <c r="CV300" s="60"/>
      <c r="CW300" s="60"/>
      <c r="CX300" s="60"/>
      <c r="CY300" s="60"/>
      <c r="CZ300" s="60"/>
      <c r="DA300" s="60"/>
      <c r="DB300" s="60"/>
      <c r="DC300" s="60"/>
      <c r="DD300" s="60"/>
      <c r="DE300" s="60"/>
      <c r="DF300" s="60"/>
      <c r="DG300" s="60"/>
      <c r="DH300" s="60"/>
      <c r="DI300" s="60"/>
      <c r="DJ300" s="60"/>
      <c r="DK300" s="60"/>
      <c r="DL300" s="60"/>
      <c r="DM300" s="60"/>
      <c r="DN300" s="60"/>
      <c r="DO300" s="60"/>
      <c r="DP300" s="60"/>
      <c r="DQ300" s="60"/>
      <c r="DR300" s="60"/>
      <c r="DS300" s="60"/>
      <c r="DT300" s="60"/>
      <c r="DU300" s="60"/>
      <c r="DV300" s="60"/>
      <c r="DW300" s="60"/>
      <c r="DX300" s="60"/>
      <c r="DY300" s="60"/>
      <c r="DZ300" s="60"/>
      <c r="EA300" s="60"/>
      <c r="EB300" s="60"/>
      <c r="EC300" s="60"/>
      <c r="ED300" s="60"/>
      <c r="EE300" s="60"/>
      <c r="EF300" s="60"/>
      <c r="EG300" s="60"/>
      <c r="EH300" s="60"/>
      <c r="EI300" s="60"/>
      <c r="EJ300" s="60"/>
      <c r="EK300" s="60"/>
      <c r="EL300" s="60"/>
      <c r="EM300" s="60"/>
      <c r="EN300" s="60"/>
      <c r="EO300" s="60"/>
      <c r="EP300" s="60"/>
      <c r="EQ300" s="60"/>
      <c r="ER300" s="60"/>
      <c r="ES300" s="60"/>
      <c r="ET300" s="60"/>
      <c r="EU300" s="60"/>
      <c r="EV300" s="60"/>
      <c r="EW300" s="60"/>
      <c r="EX300" s="60"/>
      <c r="EY300" s="60"/>
      <c r="EZ300" s="60"/>
      <c r="FA300" s="60"/>
      <c r="FB300" s="60"/>
      <c r="FC300" s="60"/>
      <c r="FD300" s="60"/>
      <c r="FE300" s="60"/>
      <c r="FF300" s="60"/>
      <c r="FG300" s="60"/>
      <c r="FH300" s="60"/>
      <c r="FI300" s="60"/>
      <c r="FJ300" s="60"/>
      <c r="FK300" s="60"/>
      <c r="FL300" s="60"/>
      <c r="FM300" s="60"/>
      <c r="FN300" s="60"/>
    </row>
    <row r="301" spans="1:170" ht="15.6" x14ac:dyDescent="0.3">
      <c r="A301" s="56">
        <v>1543</v>
      </c>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c r="AN301" s="60"/>
      <c r="AO301" s="60"/>
      <c r="AP301" s="60"/>
      <c r="AQ301" s="60"/>
      <c r="AR301" s="60"/>
      <c r="AS301" s="60"/>
      <c r="AT301" s="60"/>
      <c r="AU301" s="60"/>
      <c r="AV301" s="60"/>
      <c r="AW301" s="60"/>
      <c r="AX301" s="60"/>
      <c r="AY301" s="60"/>
      <c r="AZ301" s="60"/>
      <c r="BA301" s="60"/>
      <c r="BB301" s="60"/>
      <c r="BC301" s="60"/>
      <c r="BD301" s="60"/>
      <c r="BE301" s="60"/>
      <c r="BF301" s="60"/>
      <c r="BG301" s="60"/>
      <c r="BH301" s="60"/>
      <c r="BI301" s="60"/>
      <c r="BJ301" s="60"/>
      <c r="BK301" s="60"/>
      <c r="BL301" s="60"/>
      <c r="BM301" s="60"/>
      <c r="BN301" s="60"/>
      <c r="BO301" s="60"/>
      <c r="BP301" s="60"/>
      <c r="BQ301" s="60"/>
      <c r="BR301" s="60"/>
      <c r="BS301" s="60"/>
      <c r="BT301" s="60"/>
      <c r="BU301" s="60"/>
      <c r="BV301" s="60"/>
      <c r="BW301" s="60"/>
      <c r="BX301" s="60"/>
      <c r="BY301" s="60"/>
      <c r="BZ301" s="60"/>
      <c r="CA301" s="60"/>
      <c r="CB301" s="60"/>
      <c r="CC301" s="60"/>
      <c r="CD301" s="60"/>
      <c r="CE301" s="60"/>
      <c r="CF301" s="60"/>
      <c r="CG301" s="60"/>
      <c r="CH301" s="60"/>
      <c r="CI301" s="60"/>
      <c r="CJ301" s="60"/>
      <c r="CK301" s="60"/>
      <c r="CL301" s="60"/>
      <c r="CM301" s="60"/>
      <c r="CN301" s="60"/>
      <c r="CO301" s="60"/>
      <c r="CP301" s="60"/>
      <c r="CQ301" s="60"/>
      <c r="CR301" s="60"/>
      <c r="CS301" s="60"/>
      <c r="CT301" s="60"/>
      <c r="CU301" s="61"/>
      <c r="CV301" s="60"/>
      <c r="CW301" s="60"/>
      <c r="CX301" s="60"/>
      <c r="CY301" s="60"/>
      <c r="CZ301" s="60"/>
      <c r="DA301" s="60"/>
      <c r="DB301" s="60"/>
      <c r="DC301" s="60"/>
      <c r="DD301" s="60"/>
      <c r="DE301" s="60"/>
      <c r="DF301" s="60"/>
      <c r="DG301" s="60"/>
      <c r="DH301" s="60"/>
      <c r="DI301" s="60"/>
      <c r="DJ301" s="60"/>
      <c r="DK301" s="60"/>
      <c r="DL301" s="60"/>
      <c r="DM301" s="60"/>
      <c r="DN301" s="60"/>
      <c r="DO301" s="60"/>
      <c r="DP301" s="60"/>
      <c r="DQ301" s="60"/>
      <c r="DR301" s="60"/>
      <c r="DS301" s="60"/>
      <c r="DT301" s="60"/>
      <c r="DU301" s="60"/>
      <c r="DV301" s="60"/>
      <c r="DW301" s="60"/>
      <c r="DX301" s="60"/>
      <c r="DY301" s="60"/>
      <c r="DZ301" s="60"/>
      <c r="EA301" s="60"/>
      <c r="EB301" s="60"/>
      <c r="EC301" s="60"/>
      <c r="ED301" s="60"/>
      <c r="EE301" s="60"/>
      <c r="EF301" s="60"/>
      <c r="EG301" s="60"/>
      <c r="EH301" s="60"/>
      <c r="EI301" s="60"/>
      <c r="EJ301" s="60"/>
      <c r="EK301" s="60"/>
      <c r="EL301" s="60"/>
      <c r="EM301" s="60"/>
      <c r="EN301" s="60"/>
      <c r="EO301" s="60"/>
      <c r="EP301" s="60"/>
      <c r="EQ301" s="60"/>
      <c r="ER301" s="60"/>
      <c r="ES301" s="60"/>
      <c r="ET301" s="60"/>
      <c r="EU301" s="60"/>
      <c r="EV301" s="60"/>
      <c r="EW301" s="60"/>
      <c r="EX301" s="60"/>
      <c r="EY301" s="60"/>
      <c r="EZ301" s="60"/>
      <c r="FA301" s="60"/>
      <c r="FB301" s="60"/>
      <c r="FC301" s="60"/>
      <c r="FD301" s="60"/>
      <c r="FE301" s="60"/>
      <c r="FF301" s="60"/>
      <c r="FG301" s="60"/>
      <c r="FH301" s="60"/>
      <c r="FI301" s="60"/>
      <c r="FJ301" s="60"/>
      <c r="FK301" s="60"/>
      <c r="FL301" s="60"/>
      <c r="FM301" s="60"/>
      <c r="FN301" s="60"/>
    </row>
    <row r="302" spans="1:170" ht="15.6" x14ac:dyDescent="0.3">
      <c r="A302" s="56">
        <v>1544</v>
      </c>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c r="AP302" s="60"/>
      <c r="AQ302" s="60"/>
      <c r="AR302" s="60"/>
      <c r="AS302" s="60"/>
      <c r="AT302" s="60"/>
      <c r="AU302" s="60"/>
      <c r="AV302" s="60"/>
      <c r="AW302" s="60"/>
      <c r="AX302" s="60"/>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c r="CL302" s="60"/>
      <c r="CM302" s="60"/>
      <c r="CN302" s="60"/>
      <c r="CO302" s="60"/>
      <c r="CP302" s="60"/>
      <c r="CQ302" s="60"/>
      <c r="CR302" s="60"/>
      <c r="CS302" s="60"/>
      <c r="CT302" s="60"/>
      <c r="CU302" s="61"/>
      <c r="CV302" s="60"/>
      <c r="CW302" s="60"/>
      <c r="CX302" s="60"/>
      <c r="CY302" s="60"/>
      <c r="CZ302" s="60"/>
      <c r="DA302" s="60"/>
      <c r="DB302" s="60"/>
      <c r="DC302" s="60"/>
      <c r="DD302" s="60"/>
      <c r="DE302" s="60"/>
      <c r="DF302" s="60"/>
      <c r="DG302" s="60"/>
      <c r="DH302" s="60"/>
      <c r="DI302" s="60"/>
      <c r="DJ302" s="60"/>
      <c r="DK302" s="60"/>
      <c r="DL302" s="60"/>
      <c r="DM302" s="60"/>
      <c r="DN302" s="60"/>
      <c r="DO302" s="60"/>
      <c r="DP302" s="60"/>
      <c r="DQ302" s="60"/>
      <c r="DR302" s="60"/>
      <c r="DS302" s="60"/>
      <c r="DT302" s="60"/>
      <c r="DU302" s="60"/>
      <c r="DV302" s="60"/>
      <c r="DW302" s="60"/>
      <c r="DX302" s="60"/>
      <c r="DY302" s="60"/>
      <c r="DZ302" s="60"/>
      <c r="EA302" s="60"/>
      <c r="EB302" s="60"/>
      <c r="EC302" s="60"/>
      <c r="ED302" s="60"/>
      <c r="EE302" s="60"/>
      <c r="EF302" s="60"/>
      <c r="EG302" s="60"/>
      <c r="EH302" s="60"/>
      <c r="EI302" s="60"/>
      <c r="EJ302" s="60"/>
      <c r="EK302" s="60"/>
      <c r="EL302" s="60"/>
      <c r="EM302" s="60"/>
      <c r="EN302" s="60"/>
      <c r="EO302" s="60"/>
      <c r="EP302" s="60"/>
      <c r="EQ302" s="60"/>
      <c r="ER302" s="60"/>
      <c r="ES302" s="60"/>
      <c r="ET302" s="60"/>
      <c r="EU302" s="60"/>
      <c r="EV302" s="60"/>
      <c r="EW302" s="60"/>
      <c r="EX302" s="60"/>
      <c r="EY302" s="60"/>
      <c r="EZ302" s="60"/>
      <c r="FA302" s="60"/>
      <c r="FB302" s="60"/>
      <c r="FC302" s="60"/>
      <c r="FD302" s="60"/>
      <c r="FE302" s="60"/>
      <c r="FF302" s="60"/>
      <c r="FG302" s="60"/>
      <c r="FH302" s="60"/>
      <c r="FI302" s="60"/>
      <c r="FJ302" s="60"/>
      <c r="FK302" s="60"/>
      <c r="FL302" s="60"/>
      <c r="FM302" s="60"/>
      <c r="FN302" s="60"/>
    </row>
    <row r="303" spans="1:170" ht="15.6" x14ac:dyDescent="0.3">
      <c r="A303" s="56">
        <v>1545</v>
      </c>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c r="AN303" s="60"/>
      <c r="AO303" s="60"/>
      <c r="AP303" s="60"/>
      <c r="AQ303" s="60"/>
      <c r="AR303" s="60"/>
      <c r="AS303" s="60"/>
      <c r="AT303" s="60"/>
      <c r="AU303" s="60"/>
      <c r="AV303" s="60"/>
      <c r="AW303" s="60"/>
      <c r="AX303" s="60"/>
      <c r="AY303" s="60"/>
      <c r="AZ303" s="60"/>
      <c r="BA303" s="60"/>
      <c r="BB303" s="60"/>
      <c r="BC303" s="60"/>
      <c r="BD303" s="60"/>
      <c r="BE303" s="60"/>
      <c r="BF303" s="60"/>
      <c r="BG303" s="60"/>
      <c r="BH303" s="60"/>
      <c r="BI303" s="60"/>
      <c r="BJ303" s="60"/>
      <c r="BK303" s="60"/>
      <c r="BL303" s="60"/>
      <c r="BM303" s="60"/>
      <c r="BN303" s="60"/>
      <c r="BO303" s="60"/>
      <c r="BP303" s="60"/>
      <c r="BQ303" s="60"/>
      <c r="BR303" s="60"/>
      <c r="BS303" s="60"/>
      <c r="BT303" s="60"/>
      <c r="BU303" s="60"/>
      <c r="BV303" s="60"/>
      <c r="BW303" s="60"/>
      <c r="BX303" s="60"/>
      <c r="BY303" s="60"/>
      <c r="BZ303" s="60"/>
      <c r="CA303" s="60"/>
      <c r="CB303" s="60"/>
      <c r="CC303" s="60"/>
      <c r="CD303" s="60"/>
      <c r="CE303" s="60"/>
      <c r="CF303" s="60"/>
      <c r="CG303" s="60"/>
      <c r="CH303" s="60"/>
      <c r="CI303" s="60"/>
      <c r="CJ303" s="60"/>
      <c r="CK303" s="60"/>
      <c r="CL303" s="60"/>
      <c r="CM303" s="60"/>
      <c r="CN303" s="60"/>
      <c r="CO303" s="60"/>
      <c r="CP303" s="60"/>
      <c r="CQ303" s="60"/>
      <c r="CR303" s="60"/>
      <c r="CS303" s="60"/>
      <c r="CT303" s="60"/>
      <c r="CU303" s="61"/>
      <c r="CV303" s="60"/>
      <c r="CW303" s="60"/>
      <c r="CX303" s="60"/>
      <c r="CY303" s="60"/>
      <c r="CZ303" s="60"/>
      <c r="DA303" s="60"/>
      <c r="DB303" s="60"/>
      <c r="DC303" s="60"/>
      <c r="DD303" s="60"/>
      <c r="DE303" s="60"/>
      <c r="DF303" s="60"/>
      <c r="DG303" s="60"/>
      <c r="DH303" s="60"/>
      <c r="DI303" s="60"/>
      <c r="DJ303" s="60"/>
      <c r="DK303" s="60"/>
      <c r="DL303" s="60"/>
      <c r="DM303" s="60"/>
      <c r="DN303" s="60"/>
      <c r="DO303" s="60"/>
      <c r="DP303" s="60"/>
      <c r="DQ303" s="60"/>
      <c r="DR303" s="60"/>
      <c r="DS303" s="60"/>
      <c r="DT303" s="60"/>
      <c r="DU303" s="60"/>
      <c r="DV303" s="60"/>
      <c r="DW303" s="60"/>
      <c r="DX303" s="60"/>
      <c r="DY303" s="60"/>
      <c r="DZ303" s="60"/>
      <c r="EA303" s="60"/>
      <c r="EB303" s="60"/>
      <c r="EC303" s="60"/>
      <c r="ED303" s="60"/>
      <c r="EE303" s="60"/>
      <c r="EF303" s="60"/>
      <c r="EG303" s="60"/>
      <c r="EH303" s="60"/>
      <c r="EI303" s="60"/>
      <c r="EJ303" s="60"/>
      <c r="EK303" s="60"/>
      <c r="EL303" s="60"/>
      <c r="EM303" s="60"/>
      <c r="EN303" s="60"/>
      <c r="EO303" s="60"/>
      <c r="EP303" s="60"/>
      <c r="EQ303" s="60"/>
      <c r="ER303" s="60"/>
      <c r="ES303" s="60"/>
      <c r="ET303" s="60"/>
      <c r="EU303" s="60"/>
      <c r="EV303" s="60"/>
      <c r="EW303" s="60"/>
      <c r="EX303" s="60"/>
      <c r="EY303" s="60"/>
      <c r="EZ303" s="60"/>
      <c r="FA303" s="60"/>
      <c r="FB303" s="60"/>
      <c r="FC303" s="60"/>
      <c r="FD303" s="60"/>
      <c r="FE303" s="60"/>
      <c r="FF303" s="60"/>
      <c r="FG303" s="60"/>
      <c r="FH303" s="60"/>
      <c r="FI303" s="60"/>
      <c r="FJ303" s="60"/>
      <c r="FK303" s="60"/>
      <c r="FL303" s="60"/>
      <c r="FM303" s="60"/>
      <c r="FN303" s="60"/>
    </row>
    <row r="304" spans="1:170" ht="15.6" x14ac:dyDescent="0.3">
      <c r="A304" s="56">
        <v>1546</v>
      </c>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c r="AA304" s="60"/>
      <c r="AB304" s="60"/>
      <c r="AC304" s="60"/>
      <c r="AD304" s="60"/>
      <c r="AE304" s="60"/>
      <c r="AF304" s="60"/>
      <c r="AG304" s="60"/>
      <c r="AH304" s="60"/>
      <c r="AI304" s="60"/>
      <c r="AJ304" s="60"/>
      <c r="AK304" s="60"/>
      <c r="AL304" s="60"/>
      <c r="AM304" s="60"/>
      <c r="AN304" s="60"/>
      <c r="AO304" s="60"/>
      <c r="AP304" s="60"/>
      <c r="AQ304" s="60"/>
      <c r="AR304" s="60"/>
      <c r="AS304" s="60"/>
      <c r="AT304" s="60"/>
      <c r="AU304" s="60"/>
      <c r="AV304" s="60"/>
      <c r="AW304" s="60"/>
      <c r="AX304" s="60"/>
      <c r="AY304" s="60"/>
      <c r="AZ304" s="60"/>
      <c r="BA304" s="60"/>
      <c r="BB304" s="60"/>
      <c r="BC304" s="60"/>
      <c r="BD304" s="60"/>
      <c r="BE304" s="60"/>
      <c r="BF304" s="60"/>
      <c r="BG304" s="60"/>
      <c r="BH304" s="60"/>
      <c r="BI304" s="60"/>
      <c r="BJ304" s="60"/>
      <c r="BK304" s="60"/>
      <c r="BL304" s="60"/>
      <c r="BM304" s="60"/>
      <c r="BN304" s="60"/>
      <c r="BO304" s="60"/>
      <c r="BP304" s="60"/>
      <c r="BQ304" s="60"/>
      <c r="BR304" s="60"/>
      <c r="BS304" s="60"/>
      <c r="BT304" s="60"/>
      <c r="BU304" s="60"/>
      <c r="BV304" s="60"/>
      <c r="BW304" s="60"/>
      <c r="BX304" s="60"/>
      <c r="BY304" s="60"/>
      <c r="BZ304" s="60"/>
      <c r="CA304" s="60"/>
      <c r="CB304" s="60"/>
      <c r="CC304" s="60"/>
      <c r="CD304" s="60"/>
      <c r="CE304" s="60"/>
      <c r="CF304" s="60"/>
      <c r="CG304" s="60"/>
      <c r="CH304" s="60"/>
      <c r="CI304" s="60"/>
      <c r="CJ304" s="60"/>
      <c r="CK304" s="60"/>
      <c r="CL304" s="60"/>
      <c r="CM304" s="60"/>
      <c r="CN304" s="60"/>
      <c r="CO304" s="60"/>
      <c r="CP304" s="60"/>
      <c r="CQ304" s="60"/>
      <c r="CR304" s="60"/>
      <c r="CS304" s="60"/>
      <c r="CT304" s="60"/>
      <c r="CU304" s="61"/>
      <c r="CV304" s="60"/>
      <c r="CW304" s="60"/>
      <c r="CX304" s="60"/>
      <c r="CY304" s="60"/>
      <c r="CZ304" s="60"/>
      <c r="DA304" s="60"/>
      <c r="DB304" s="60"/>
      <c r="DC304" s="60"/>
      <c r="DD304" s="60"/>
      <c r="DE304" s="60"/>
      <c r="DF304" s="60"/>
      <c r="DG304" s="60"/>
      <c r="DH304" s="60"/>
      <c r="DI304" s="60"/>
      <c r="DJ304" s="60"/>
      <c r="DK304" s="60"/>
      <c r="DL304" s="60"/>
      <c r="DM304" s="60"/>
      <c r="DN304" s="60"/>
      <c r="DO304" s="60"/>
      <c r="DP304" s="60"/>
      <c r="DQ304" s="60"/>
      <c r="DR304" s="60"/>
      <c r="DS304" s="60"/>
      <c r="DT304" s="60"/>
      <c r="DU304" s="60"/>
      <c r="DV304" s="60"/>
      <c r="DW304" s="60"/>
      <c r="DX304" s="60"/>
      <c r="DY304" s="60"/>
      <c r="DZ304" s="60"/>
      <c r="EA304" s="60"/>
      <c r="EB304" s="60"/>
      <c r="EC304" s="60"/>
      <c r="ED304" s="60"/>
      <c r="EE304" s="60"/>
      <c r="EF304" s="60"/>
      <c r="EG304" s="60"/>
      <c r="EH304" s="60"/>
      <c r="EI304" s="60"/>
      <c r="EJ304" s="60"/>
      <c r="EK304" s="60"/>
      <c r="EL304" s="60"/>
      <c r="EM304" s="60"/>
      <c r="EN304" s="60"/>
      <c r="EO304" s="60"/>
      <c r="EP304" s="60"/>
      <c r="EQ304" s="60"/>
      <c r="ER304" s="60"/>
      <c r="ES304" s="60"/>
      <c r="ET304" s="60"/>
      <c r="EU304" s="60"/>
      <c r="EV304" s="60"/>
      <c r="EW304" s="60"/>
      <c r="EX304" s="60"/>
      <c r="EY304" s="60"/>
      <c r="EZ304" s="60"/>
      <c r="FA304" s="60"/>
      <c r="FB304" s="60"/>
      <c r="FC304" s="60"/>
      <c r="FD304" s="60"/>
      <c r="FE304" s="60"/>
      <c r="FF304" s="60"/>
      <c r="FG304" s="60"/>
      <c r="FH304" s="60"/>
      <c r="FI304" s="60"/>
      <c r="FJ304" s="60"/>
      <c r="FK304" s="60"/>
      <c r="FL304" s="60"/>
      <c r="FM304" s="60"/>
      <c r="FN304" s="60"/>
    </row>
    <row r="305" spans="1:170" ht="15.6" x14ac:dyDescent="0.3">
      <c r="A305" s="56">
        <v>1547</v>
      </c>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c r="AN305" s="60"/>
      <c r="AO305" s="60"/>
      <c r="AP305" s="60"/>
      <c r="AQ305" s="60"/>
      <c r="AR305" s="60"/>
      <c r="AS305" s="60"/>
      <c r="AT305" s="60"/>
      <c r="AU305" s="60"/>
      <c r="AV305" s="60"/>
      <c r="AW305" s="60"/>
      <c r="AX305" s="60"/>
      <c r="AY305" s="60"/>
      <c r="AZ305" s="60"/>
      <c r="BA305" s="60"/>
      <c r="BB305" s="60"/>
      <c r="BC305" s="60"/>
      <c r="BD305" s="60"/>
      <c r="BE305" s="60"/>
      <c r="BF305" s="60"/>
      <c r="BG305" s="60"/>
      <c r="BH305" s="60"/>
      <c r="BI305" s="60"/>
      <c r="BJ305" s="60"/>
      <c r="BK305" s="60"/>
      <c r="BL305" s="60"/>
      <c r="BM305" s="60"/>
      <c r="BN305" s="60"/>
      <c r="BO305" s="60"/>
      <c r="BP305" s="60"/>
      <c r="BQ305" s="60"/>
      <c r="BR305" s="60"/>
      <c r="BS305" s="60"/>
      <c r="BT305" s="60"/>
      <c r="BU305" s="60"/>
      <c r="BV305" s="60"/>
      <c r="BW305" s="60"/>
      <c r="BX305" s="60"/>
      <c r="BY305" s="60"/>
      <c r="BZ305" s="60"/>
      <c r="CA305" s="60"/>
      <c r="CB305" s="60"/>
      <c r="CC305" s="60"/>
      <c r="CD305" s="60"/>
      <c r="CE305" s="60"/>
      <c r="CF305" s="60"/>
      <c r="CG305" s="60"/>
      <c r="CH305" s="60"/>
      <c r="CI305" s="60"/>
      <c r="CJ305" s="60"/>
      <c r="CK305" s="60"/>
      <c r="CL305" s="60"/>
      <c r="CM305" s="60"/>
      <c r="CN305" s="60"/>
      <c r="CO305" s="60"/>
      <c r="CP305" s="60"/>
      <c r="CQ305" s="60"/>
      <c r="CR305" s="60"/>
      <c r="CS305" s="60"/>
      <c r="CT305" s="60"/>
      <c r="CU305" s="61"/>
      <c r="CV305" s="60"/>
      <c r="CW305" s="60"/>
      <c r="CX305" s="60"/>
      <c r="CY305" s="60"/>
      <c r="CZ305" s="60"/>
      <c r="DA305" s="60"/>
      <c r="DB305" s="60"/>
      <c r="DC305" s="60"/>
      <c r="DD305" s="60"/>
      <c r="DE305" s="60"/>
      <c r="DF305" s="60"/>
      <c r="DG305" s="60"/>
      <c r="DH305" s="60"/>
      <c r="DI305" s="60"/>
      <c r="DJ305" s="60"/>
      <c r="DK305" s="60"/>
      <c r="DL305" s="60"/>
      <c r="DM305" s="60"/>
      <c r="DN305" s="60"/>
      <c r="DO305" s="60"/>
      <c r="DP305" s="60"/>
      <c r="DQ305" s="60"/>
      <c r="DR305" s="60"/>
      <c r="DS305" s="60"/>
      <c r="DT305" s="60"/>
      <c r="DU305" s="60"/>
      <c r="DV305" s="60"/>
      <c r="DW305" s="60"/>
      <c r="DX305" s="60"/>
      <c r="DY305" s="60"/>
      <c r="DZ305" s="60"/>
      <c r="EA305" s="60"/>
      <c r="EB305" s="60"/>
      <c r="EC305" s="60"/>
      <c r="ED305" s="60"/>
      <c r="EE305" s="60"/>
      <c r="EF305" s="60"/>
      <c r="EG305" s="60"/>
      <c r="EH305" s="60"/>
      <c r="EI305" s="60"/>
      <c r="EJ305" s="60"/>
      <c r="EK305" s="60"/>
      <c r="EL305" s="60"/>
      <c r="EM305" s="60"/>
      <c r="EN305" s="60"/>
      <c r="EO305" s="60"/>
      <c r="EP305" s="60"/>
      <c r="EQ305" s="60"/>
      <c r="ER305" s="60"/>
      <c r="ES305" s="60"/>
      <c r="ET305" s="60"/>
      <c r="EU305" s="60"/>
      <c r="EV305" s="60"/>
      <c r="EW305" s="60"/>
      <c r="EX305" s="60"/>
      <c r="EY305" s="60"/>
      <c r="EZ305" s="60"/>
      <c r="FA305" s="60"/>
      <c r="FB305" s="60"/>
      <c r="FC305" s="60"/>
      <c r="FD305" s="60"/>
      <c r="FE305" s="60"/>
      <c r="FF305" s="60"/>
      <c r="FG305" s="60"/>
      <c r="FH305" s="60"/>
      <c r="FI305" s="60"/>
      <c r="FJ305" s="60"/>
      <c r="FK305" s="60"/>
      <c r="FL305" s="60"/>
      <c r="FM305" s="60"/>
      <c r="FN305" s="60"/>
    </row>
    <row r="306" spans="1:170" ht="15.6" x14ac:dyDescent="0.3">
      <c r="A306" s="56">
        <v>1548</v>
      </c>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0"/>
      <c r="AV306" s="60"/>
      <c r="AW306" s="60"/>
      <c r="AX306" s="60"/>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c r="CA306" s="60"/>
      <c r="CB306" s="60"/>
      <c r="CC306" s="60"/>
      <c r="CD306" s="60"/>
      <c r="CE306" s="60"/>
      <c r="CF306" s="60"/>
      <c r="CG306" s="60"/>
      <c r="CH306" s="60"/>
      <c r="CI306" s="60"/>
      <c r="CJ306" s="60"/>
      <c r="CK306" s="60"/>
      <c r="CL306" s="60"/>
      <c r="CM306" s="60"/>
      <c r="CN306" s="60"/>
      <c r="CO306" s="60"/>
      <c r="CP306" s="60"/>
      <c r="CQ306" s="60"/>
      <c r="CR306" s="60"/>
      <c r="CS306" s="60"/>
      <c r="CT306" s="60"/>
      <c r="CU306" s="61"/>
      <c r="CV306" s="60"/>
      <c r="CW306" s="60"/>
      <c r="CX306" s="60"/>
      <c r="CY306" s="60"/>
      <c r="CZ306" s="60"/>
      <c r="DA306" s="60"/>
      <c r="DB306" s="60"/>
      <c r="DC306" s="60"/>
      <c r="DD306" s="60"/>
      <c r="DE306" s="60"/>
      <c r="DF306" s="60"/>
      <c r="DG306" s="60"/>
      <c r="DH306" s="60"/>
      <c r="DI306" s="60"/>
      <c r="DJ306" s="60"/>
      <c r="DK306" s="60"/>
      <c r="DL306" s="60"/>
      <c r="DM306" s="60"/>
      <c r="DN306" s="60"/>
      <c r="DO306" s="60"/>
      <c r="DP306" s="60"/>
      <c r="DQ306" s="60"/>
      <c r="DR306" s="60"/>
      <c r="DS306" s="60"/>
      <c r="DT306" s="60"/>
      <c r="DU306" s="60"/>
      <c r="DV306" s="60"/>
      <c r="DW306" s="60"/>
      <c r="DX306" s="60"/>
      <c r="DY306" s="60"/>
      <c r="DZ306" s="60"/>
      <c r="EA306" s="60"/>
      <c r="EB306" s="60"/>
      <c r="EC306" s="60"/>
      <c r="ED306" s="60"/>
      <c r="EE306" s="60"/>
      <c r="EF306" s="60"/>
      <c r="EG306" s="60"/>
      <c r="EH306" s="60"/>
      <c r="EI306" s="60"/>
      <c r="EJ306" s="60"/>
      <c r="EK306" s="60"/>
      <c r="EL306" s="60"/>
      <c r="EM306" s="60"/>
      <c r="EN306" s="60"/>
      <c r="EO306" s="60"/>
      <c r="EP306" s="60"/>
      <c r="EQ306" s="60"/>
      <c r="ER306" s="60"/>
      <c r="ES306" s="60"/>
      <c r="ET306" s="60"/>
      <c r="EU306" s="60"/>
      <c r="EV306" s="60"/>
      <c r="EW306" s="60"/>
      <c r="EX306" s="60"/>
      <c r="EY306" s="60"/>
      <c r="EZ306" s="60"/>
      <c r="FA306" s="60"/>
      <c r="FB306" s="60"/>
      <c r="FC306" s="60"/>
      <c r="FD306" s="60"/>
      <c r="FE306" s="60"/>
      <c r="FF306" s="60"/>
      <c r="FG306" s="60"/>
      <c r="FH306" s="60"/>
      <c r="FI306" s="60"/>
      <c r="FJ306" s="60"/>
      <c r="FK306" s="60"/>
      <c r="FL306" s="60"/>
      <c r="FM306" s="60"/>
      <c r="FN306" s="60"/>
    </row>
    <row r="307" spans="1:170" ht="15.6" x14ac:dyDescent="0.3">
      <c r="A307" s="56">
        <v>1549</v>
      </c>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c r="AN307" s="60"/>
      <c r="AO307" s="60"/>
      <c r="AP307" s="60"/>
      <c r="AQ307" s="60"/>
      <c r="AR307" s="60"/>
      <c r="AS307" s="60"/>
      <c r="AT307" s="60"/>
      <c r="AU307" s="60"/>
      <c r="AV307" s="60"/>
      <c r="AW307" s="60"/>
      <c r="AX307" s="60"/>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c r="BV307" s="60"/>
      <c r="BW307" s="60"/>
      <c r="BX307" s="60"/>
      <c r="BY307" s="60"/>
      <c r="BZ307" s="60"/>
      <c r="CA307" s="60"/>
      <c r="CB307" s="60"/>
      <c r="CC307" s="60"/>
      <c r="CD307" s="60"/>
      <c r="CE307" s="60"/>
      <c r="CF307" s="60"/>
      <c r="CG307" s="60"/>
      <c r="CH307" s="60"/>
      <c r="CI307" s="60"/>
      <c r="CJ307" s="60"/>
      <c r="CK307" s="60"/>
      <c r="CL307" s="60"/>
      <c r="CM307" s="60"/>
      <c r="CN307" s="60"/>
      <c r="CO307" s="60"/>
      <c r="CP307" s="60"/>
      <c r="CQ307" s="60"/>
      <c r="CR307" s="60"/>
      <c r="CS307" s="60"/>
      <c r="CT307" s="60"/>
      <c r="CU307" s="61"/>
      <c r="CV307" s="60"/>
      <c r="CW307" s="60"/>
      <c r="CX307" s="60"/>
      <c r="CY307" s="60"/>
      <c r="CZ307" s="60"/>
      <c r="DA307" s="60"/>
      <c r="DB307" s="60"/>
      <c r="DC307" s="60"/>
      <c r="DD307" s="60"/>
      <c r="DE307" s="60"/>
      <c r="DF307" s="60"/>
      <c r="DG307" s="60"/>
      <c r="DH307" s="60"/>
      <c r="DI307" s="60"/>
      <c r="DJ307" s="60"/>
      <c r="DK307" s="60"/>
      <c r="DL307" s="60"/>
      <c r="DM307" s="60"/>
      <c r="DN307" s="60"/>
      <c r="DO307" s="60"/>
      <c r="DP307" s="60"/>
      <c r="DQ307" s="60"/>
      <c r="DR307" s="60"/>
      <c r="DS307" s="60"/>
      <c r="DT307" s="60"/>
      <c r="DU307" s="60"/>
      <c r="DV307" s="60"/>
      <c r="DW307" s="60"/>
      <c r="DX307" s="60"/>
      <c r="DY307" s="60"/>
      <c r="DZ307" s="60"/>
      <c r="EA307" s="60"/>
      <c r="EB307" s="60"/>
      <c r="EC307" s="60"/>
      <c r="ED307" s="60"/>
      <c r="EE307" s="60"/>
      <c r="EF307" s="60"/>
      <c r="EG307" s="60"/>
      <c r="EH307" s="60"/>
      <c r="EI307" s="60"/>
      <c r="EJ307" s="60"/>
      <c r="EK307" s="60"/>
      <c r="EL307" s="60"/>
      <c r="EM307" s="60"/>
      <c r="EN307" s="60"/>
      <c r="EO307" s="60"/>
      <c r="EP307" s="60"/>
      <c r="EQ307" s="60"/>
      <c r="ER307" s="60"/>
      <c r="ES307" s="60"/>
      <c r="ET307" s="60"/>
      <c r="EU307" s="60"/>
      <c r="EV307" s="60"/>
      <c r="EW307" s="60"/>
      <c r="EX307" s="60"/>
      <c r="EY307" s="60"/>
      <c r="EZ307" s="60"/>
      <c r="FA307" s="60"/>
      <c r="FB307" s="60"/>
      <c r="FC307" s="60"/>
      <c r="FD307" s="60"/>
      <c r="FE307" s="60"/>
      <c r="FF307" s="60"/>
      <c r="FG307" s="60"/>
      <c r="FH307" s="60"/>
      <c r="FI307" s="60"/>
      <c r="FJ307" s="60"/>
      <c r="FK307" s="60"/>
      <c r="FL307" s="60"/>
      <c r="FM307" s="60"/>
      <c r="FN307" s="60"/>
    </row>
    <row r="308" spans="1:170" ht="15.6" x14ac:dyDescent="0.3">
      <c r="A308" s="56">
        <v>1550</v>
      </c>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60"/>
      <c r="CB308" s="60"/>
      <c r="CC308" s="60"/>
      <c r="CD308" s="60"/>
      <c r="CE308" s="60"/>
      <c r="CF308" s="60"/>
      <c r="CG308" s="60"/>
      <c r="CH308" s="60"/>
      <c r="CI308" s="60"/>
      <c r="CJ308" s="60"/>
      <c r="CK308" s="60"/>
      <c r="CL308" s="60"/>
      <c r="CM308" s="60"/>
      <c r="CN308" s="60"/>
      <c r="CO308" s="60"/>
      <c r="CP308" s="60"/>
      <c r="CQ308" s="60"/>
      <c r="CR308" s="60"/>
      <c r="CS308" s="60"/>
      <c r="CT308" s="60"/>
      <c r="CU308" s="61"/>
      <c r="CV308" s="60"/>
      <c r="CW308" s="60"/>
      <c r="CX308" s="60"/>
      <c r="CY308" s="60"/>
      <c r="CZ308" s="60"/>
      <c r="DA308" s="60"/>
      <c r="DB308" s="60"/>
      <c r="DC308" s="60"/>
      <c r="DD308" s="60"/>
      <c r="DE308" s="60"/>
      <c r="DF308" s="60"/>
      <c r="DG308" s="60"/>
      <c r="DH308" s="60"/>
      <c r="DI308" s="60"/>
      <c r="DJ308" s="60"/>
      <c r="DK308" s="60"/>
      <c r="DL308" s="60"/>
      <c r="DM308" s="60"/>
      <c r="DN308" s="60"/>
      <c r="DO308" s="60"/>
      <c r="DP308" s="60"/>
      <c r="DQ308" s="60"/>
      <c r="DR308" s="60"/>
      <c r="DS308" s="60"/>
      <c r="DT308" s="60"/>
      <c r="DU308" s="60"/>
      <c r="DV308" s="60"/>
      <c r="DW308" s="60"/>
      <c r="DX308" s="60"/>
      <c r="DY308" s="60"/>
      <c r="DZ308" s="60"/>
      <c r="EA308" s="60"/>
      <c r="EB308" s="60"/>
      <c r="EC308" s="60"/>
      <c r="ED308" s="60"/>
      <c r="EE308" s="60"/>
      <c r="EF308" s="60"/>
      <c r="EG308" s="60"/>
      <c r="EH308" s="60"/>
      <c r="EI308" s="60"/>
      <c r="EJ308" s="60"/>
      <c r="EK308" s="60"/>
      <c r="EL308" s="60"/>
      <c r="EM308" s="60"/>
      <c r="EN308" s="60"/>
      <c r="EO308" s="60"/>
      <c r="EP308" s="60"/>
      <c r="EQ308" s="60"/>
      <c r="ER308" s="60"/>
      <c r="ES308" s="60"/>
      <c r="ET308" s="60"/>
      <c r="EU308" s="60"/>
      <c r="EV308" s="60"/>
      <c r="EW308" s="60"/>
      <c r="EX308" s="60"/>
      <c r="EY308" s="60"/>
      <c r="EZ308" s="60"/>
      <c r="FA308" s="60"/>
      <c r="FB308" s="60"/>
      <c r="FC308" s="60"/>
      <c r="FD308" s="60"/>
      <c r="FE308" s="60"/>
      <c r="FF308" s="60"/>
      <c r="FG308" s="60"/>
      <c r="FH308" s="60"/>
      <c r="FI308" s="60"/>
      <c r="FJ308" s="60"/>
      <c r="FK308" s="60"/>
      <c r="FL308" s="60"/>
      <c r="FM308" s="60"/>
      <c r="FN308" s="60"/>
    </row>
    <row r="309" spans="1:170" ht="15.6" x14ac:dyDescent="0.3">
      <c r="A309" s="56">
        <v>1551</v>
      </c>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c r="AN309" s="60"/>
      <c r="AO309" s="60"/>
      <c r="AP309" s="60"/>
      <c r="AQ309" s="60"/>
      <c r="AR309" s="60"/>
      <c r="AS309" s="60"/>
      <c r="AT309" s="60"/>
      <c r="AU309" s="60"/>
      <c r="AV309" s="60"/>
      <c r="AW309" s="60"/>
      <c r="AX309" s="60"/>
      <c r="AY309" s="60"/>
      <c r="AZ309" s="60"/>
      <c r="BA309" s="60"/>
      <c r="BB309" s="60"/>
      <c r="BC309" s="60"/>
      <c r="BD309" s="60"/>
      <c r="BE309" s="60"/>
      <c r="BF309" s="60"/>
      <c r="BG309" s="60"/>
      <c r="BH309" s="60"/>
      <c r="BI309" s="60"/>
      <c r="BJ309" s="60"/>
      <c r="BK309" s="60"/>
      <c r="BL309" s="60"/>
      <c r="BM309" s="60"/>
      <c r="BN309" s="60"/>
      <c r="BO309" s="60"/>
      <c r="BP309" s="60"/>
      <c r="BQ309" s="60"/>
      <c r="BR309" s="60"/>
      <c r="BS309" s="60"/>
      <c r="BT309" s="60"/>
      <c r="BU309" s="60"/>
      <c r="BV309" s="60"/>
      <c r="BW309" s="60"/>
      <c r="BX309" s="60"/>
      <c r="BY309" s="60"/>
      <c r="BZ309" s="60"/>
      <c r="CA309" s="60"/>
      <c r="CB309" s="60"/>
      <c r="CC309" s="60"/>
      <c r="CD309" s="60"/>
      <c r="CE309" s="60"/>
      <c r="CF309" s="60"/>
      <c r="CG309" s="60"/>
      <c r="CH309" s="60"/>
      <c r="CI309" s="60"/>
      <c r="CJ309" s="60"/>
      <c r="CK309" s="60"/>
      <c r="CL309" s="60"/>
      <c r="CM309" s="60"/>
      <c r="CN309" s="60"/>
      <c r="CO309" s="60"/>
      <c r="CP309" s="60"/>
      <c r="CQ309" s="60"/>
      <c r="CR309" s="60"/>
      <c r="CS309" s="60"/>
      <c r="CT309" s="60"/>
      <c r="CU309" s="61"/>
      <c r="CV309" s="60"/>
      <c r="CW309" s="60"/>
      <c r="CX309" s="60"/>
      <c r="CY309" s="60"/>
      <c r="CZ309" s="60"/>
      <c r="DA309" s="60"/>
      <c r="DB309" s="60"/>
      <c r="DC309" s="60"/>
      <c r="DD309" s="60"/>
      <c r="DE309" s="60"/>
      <c r="DF309" s="60"/>
      <c r="DG309" s="60"/>
      <c r="DH309" s="60"/>
      <c r="DI309" s="60"/>
      <c r="DJ309" s="60"/>
      <c r="DK309" s="60"/>
      <c r="DL309" s="60"/>
      <c r="DM309" s="60"/>
      <c r="DN309" s="60"/>
      <c r="DO309" s="60"/>
      <c r="DP309" s="60"/>
      <c r="DQ309" s="60"/>
      <c r="DR309" s="60"/>
      <c r="DS309" s="60"/>
      <c r="DT309" s="60"/>
      <c r="DU309" s="60"/>
      <c r="DV309" s="60"/>
      <c r="DW309" s="60"/>
      <c r="DX309" s="60"/>
      <c r="DY309" s="60"/>
      <c r="DZ309" s="60"/>
      <c r="EA309" s="60"/>
      <c r="EB309" s="60"/>
      <c r="EC309" s="60"/>
      <c r="ED309" s="60"/>
      <c r="EE309" s="60"/>
      <c r="EF309" s="60"/>
      <c r="EG309" s="60"/>
      <c r="EH309" s="60"/>
      <c r="EI309" s="60"/>
      <c r="EJ309" s="60"/>
      <c r="EK309" s="60"/>
      <c r="EL309" s="60"/>
      <c r="EM309" s="60"/>
      <c r="EN309" s="60"/>
      <c r="EO309" s="60"/>
      <c r="EP309" s="60"/>
      <c r="EQ309" s="60"/>
      <c r="ER309" s="60"/>
      <c r="ES309" s="60"/>
      <c r="ET309" s="60"/>
      <c r="EU309" s="60"/>
      <c r="EV309" s="60"/>
      <c r="EW309" s="60"/>
      <c r="EX309" s="60"/>
      <c r="EY309" s="60"/>
      <c r="EZ309" s="60"/>
      <c r="FA309" s="60"/>
      <c r="FB309" s="60"/>
      <c r="FC309" s="60"/>
      <c r="FD309" s="60"/>
      <c r="FE309" s="60"/>
      <c r="FF309" s="60"/>
      <c r="FG309" s="60"/>
      <c r="FH309" s="60"/>
      <c r="FI309" s="60"/>
      <c r="FJ309" s="60"/>
      <c r="FK309" s="60"/>
      <c r="FL309" s="60"/>
      <c r="FM309" s="60"/>
      <c r="FN309" s="60"/>
    </row>
    <row r="310" spans="1:170" ht="15.6" x14ac:dyDescent="0.3">
      <c r="A310" s="56">
        <v>1552</v>
      </c>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c r="AP310" s="60"/>
      <c r="AQ310" s="60"/>
      <c r="AR310" s="60"/>
      <c r="AS310" s="60"/>
      <c r="AT310" s="60"/>
      <c r="AU310" s="60"/>
      <c r="AV310" s="60"/>
      <c r="AW310" s="60"/>
      <c r="AX310" s="60"/>
      <c r="AY310" s="60"/>
      <c r="AZ310" s="60"/>
      <c r="BA310" s="60"/>
      <c r="BB310" s="60"/>
      <c r="BC310" s="60"/>
      <c r="BD310" s="60"/>
      <c r="BE310" s="60"/>
      <c r="BF310" s="60"/>
      <c r="BG310" s="60"/>
      <c r="BH310" s="60"/>
      <c r="BI310" s="60"/>
      <c r="BJ310" s="60"/>
      <c r="BK310" s="60"/>
      <c r="BL310" s="60"/>
      <c r="BM310" s="60"/>
      <c r="BN310" s="60"/>
      <c r="BO310" s="60"/>
      <c r="BP310" s="60"/>
      <c r="BQ310" s="60"/>
      <c r="BR310" s="60"/>
      <c r="BS310" s="60"/>
      <c r="BT310" s="60"/>
      <c r="BU310" s="60"/>
      <c r="BV310" s="60"/>
      <c r="BW310" s="60"/>
      <c r="BX310" s="60"/>
      <c r="BY310" s="60"/>
      <c r="BZ310" s="60"/>
      <c r="CA310" s="60"/>
      <c r="CB310" s="60"/>
      <c r="CC310" s="60"/>
      <c r="CD310" s="60"/>
      <c r="CE310" s="60"/>
      <c r="CF310" s="60"/>
      <c r="CG310" s="60"/>
      <c r="CH310" s="60"/>
      <c r="CI310" s="60"/>
      <c r="CJ310" s="60"/>
      <c r="CK310" s="60"/>
      <c r="CL310" s="60"/>
      <c r="CM310" s="60"/>
      <c r="CN310" s="60"/>
      <c r="CO310" s="60"/>
      <c r="CP310" s="60"/>
      <c r="CQ310" s="60"/>
      <c r="CR310" s="60"/>
      <c r="CS310" s="60"/>
      <c r="CT310" s="60"/>
      <c r="CU310" s="61"/>
      <c r="CV310" s="60"/>
      <c r="CW310" s="60"/>
      <c r="CX310" s="60"/>
      <c r="CY310" s="60"/>
      <c r="CZ310" s="60"/>
      <c r="DA310" s="60"/>
      <c r="DB310" s="60"/>
      <c r="DC310" s="60"/>
      <c r="DD310" s="60"/>
      <c r="DE310" s="60"/>
      <c r="DF310" s="60"/>
      <c r="DG310" s="60"/>
      <c r="DH310" s="60"/>
      <c r="DI310" s="60"/>
      <c r="DJ310" s="60"/>
      <c r="DK310" s="60"/>
      <c r="DL310" s="60"/>
      <c r="DM310" s="60"/>
      <c r="DN310" s="60"/>
      <c r="DO310" s="60"/>
      <c r="DP310" s="60"/>
      <c r="DQ310" s="60"/>
      <c r="DR310" s="60"/>
      <c r="DS310" s="60"/>
      <c r="DT310" s="60"/>
      <c r="DU310" s="60"/>
      <c r="DV310" s="60"/>
      <c r="DW310" s="60"/>
      <c r="DX310" s="60"/>
      <c r="DY310" s="60"/>
      <c r="DZ310" s="60"/>
      <c r="EA310" s="60"/>
      <c r="EB310" s="60"/>
      <c r="EC310" s="60"/>
      <c r="ED310" s="60"/>
      <c r="EE310" s="60"/>
      <c r="EF310" s="60"/>
      <c r="EG310" s="60"/>
      <c r="EH310" s="60"/>
      <c r="EI310" s="60"/>
      <c r="EJ310" s="60"/>
      <c r="EK310" s="60"/>
      <c r="EL310" s="60"/>
      <c r="EM310" s="60"/>
      <c r="EN310" s="60"/>
      <c r="EO310" s="60"/>
      <c r="EP310" s="60"/>
      <c r="EQ310" s="60"/>
      <c r="ER310" s="60"/>
      <c r="ES310" s="60"/>
      <c r="ET310" s="60"/>
      <c r="EU310" s="60"/>
      <c r="EV310" s="60"/>
      <c r="EW310" s="60"/>
      <c r="EX310" s="60"/>
      <c r="EY310" s="60"/>
      <c r="EZ310" s="60"/>
      <c r="FA310" s="60"/>
      <c r="FB310" s="60"/>
      <c r="FC310" s="60"/>
      <c r="FD310" s="60"/>
      <c r="FE310" s="60"/>
      <c r="FF310" s="60"/>
      <c r="FG310" s="60"/>
      <c r="FH310" s="60"/>
      <c r="FI310" s="60"/>
      <c r="FJ310" s="60"/>
      <c r="FK310" s="60"/>
      <c r="FL310" s="60"/>
      <c r="FM310" s="60"/>
      <c r="FN310" s="60"/>
    </row>
    <row r="311" spans="1:170" ht="15.6" x14ac:dyDescent="0.3">
      <c r="A311" s="56">
        <v>1553</v>
      </c>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c r="AN311" s="60"/>
      <c r="AO311" s="60"/>
      <c r="AP311" s="60"/>
      <c r="AQ311" s="60"/>
      <c r="AR311" s="60"/>
      <c r="AS311" s="60"/>
      <c r="AT311" s="60"/>
      <c r="AU311" s="60"/>
      <c r="AV311" s="60"/>
      <c r="AW311" s="60"/>
      <c r="AX311" s="60"/>
      <c r="AY311" s="60"/>
      <c r="AZ311" s="60"/>
      <c r="BA311" s="60"/>
      <c r="BB311" s="60"/>
      <c r="BC311" s="60"/>
      <c r="BD311" s="60"/>
      <c r="BE311" s="60"/>
      <c r="BF311" s="60"/>
      <c r="BG311" s="60"/>
      <c r="BH311" s="60"/>
      <c r="BI311" s="60"/>
      <c r="BJ311" s="60"/>
      <c r="BK311" s="60"/>
      <c r="BL311" s="60"/>
      <c r="BM311" s="60"/>
      <c r="BN311" s="60"/>
      <c r="BO311" s="60"/>
      <c r="BP311" s="60"/>
      <c r="BQ311" s="60"/>
      <c r="BR311" s="60"/>
      <c r="BS311" s="60"/>
      <c r="BT311" s="60"/>
      <c r="BU311" s="60"/>
      <c r="BV311" s="60"/>
      <c r="BW311" s="60"/>
      <c r="BX311" s="60"/>
      <c r="BY311" s="60"/>
      <c r="BZ311" s="60"/>
      <c r="CA311" s="60"/>
      <c r="CB311" s="60"/>
      <c r="CC311" s="60"/>
      <c r="CD311" s="60"/>
      <c r="CE311" s="60"/>
      <c r="CF311" s="60"/>
      <c r="CG311" s="60"/>
      <c r="CH311" s="60"/>
      <c r="CI311" s="60"/>
      <c r="CJ311" s="60"/>
      <c r="CK311" s="60"/>
      <c r="CL311" s="60"/>
      <c r="CM311" s="60"/>
      <c r="CN311" s="60"/>
      <c r="CO311" s="60"/>
      <c r="CP311" s="60"/>
      <c r="CQ311" s="60"/>
      <c r="CR311" s="60"/>
      <c r="CS311" s="60"/>
      <c r="CT311" s="60"/>
      <c r="CU311" s="61"/>
      <c r="CV311" s="60"/>
      <c r="CW311" s="60"/>
      <c r="CX311" s="60"/>
      <c r="CY311" s="60"/>
      <c r="CZ311" s="60"/>
      <c r="DA311" s="60"/>
      <c r="DB311" s="60"/>
      <c r="DC311" s="60"/>
      <c r="DD311" s="60"/>
      <c r="DE311" s="60"/>
      <c r="DF311" s="60"/>
      <c r="DG311" s="60"/>
      <c r="DH311" s="60"/>
      <c r="DI311" s="60"/>
      <c r="DJ311" s="60"/>
      <c r="DK311" s="60"/>
      <c r="DL311" s="60"/>
      <c r="DM311" s="60"/>
      <c r="DN311" s="60"/>
      <c r="DO311" s="60"/>
      <c r="DP311" s="60"/>
      <c r="DQ311" s="60"/>
      <c r="DR311" s="60"/>
      <c r="DS311" s="60"/>
      <c r="DT311" s="60"/>
      <c r="DU311" s="60"/>
      <c r="DV311" s="60"/>
      <c r="DW311" s="60"/>
      <c r="DX311" s="60"/>
      <c r="DY311" s="60"/>
      <c r="DZ311" s="60"/>
      <c r="EA311" s="60"/>
      <c r="EB311" s="60"/>
      <c r="EC311" s="60"/>
      <c r="ED311" s="60"/>
      <c r="EE311" s="60"/>
      <c r="EF311" s="60"/>
      <c r="EG311" s="60"/>
      <c r="EH311" s="60"/>
      <c r="EI311" s="60"/>
      <c r="EJ311" s="60"/>
      <c r="EK311" s="60"/>
      <c r="EL311" s="60"/>
      <c r="EM311" s="60"/>
      <c r="EN311" s="60"/>
      <c r="EO311" s="60"/>
      <c r="EP311" s="60"/>
      <c r="EQ311" s="60"/>
      <c r="ER311" s="60"/>
      <c r="ES311" s="60"/>
      <c r="ET311" s="60"/>
      <c r="EU311" s="60"/>
      <c r="EV311" s="60"/>
      <c r="EW311" s="60"/>
      <c r="EX311" s="60"/>
      <c r="EY311" s="60"/>
      <c r="EZ311" s="60"/>
      <c r="FA311" s="60"/>
      <c r="FB311" s="60"/>
      <c r="FC311" s="60"/>
      <c r="FD311" s="60"/>
      <c r="FE311" s="60"/>
      <c r="FF311" s="60"/>
      <c r="FG311" s="60"/>
      <c r="FH311" s="60"/>
      <c r="FI311" s="60"/>
      <c r="FJ311" s="60"/>
      <c r="FK311" s="60"/>
      <c r="FL311" s="60"/>
      <c r="FM311" s="60"/>
      <c r="FN311" s="60"/>
    </row>
    <row r="312" spans="1:170" ht="15.6" x14ac:dyDescent="0.3">
      <c r="A312" s="56">
        <v>1554</v>
      </c>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c r="AN312" s="60"/>
      <c r="AO312" s="60"/>
      <c r="AP312" s="60"/>
      <c r="AQ312" s="60"/>
      <c r="AR312" s="60"/>
      <c r="AS312" s="60"/>
      <c r="AT312" s="60"/>
      <c r="AU312" s="60"/>
      <c r="AV312" s="60"/>
      <c r="AW312" s="60"/>
      <c r="AX312" s="60"/>
      <c r="AY312" s="60"/>
      <c r="AZ312" s="60"/>
      <c r="BA312" s="60"/>
      <c r="BB312" s="60"/>
      <c r="BC312" s="60"/>
      <c r="BD312" s="60"/>
      <c r="BE312" s="60"/>
      <c r="BF312" s="60"/>
      <c r="BG312" s="60"/>
      <c r="BH312" s="60"/>
      <c r="BI312" s="60"/>
      <c r="BJ312" s="60"/>
      <c r="BK312" s="60"/>
      <c r="BL312" s="60"/>
      <c r="BM312" s="60"/>
      <c r="BN312" s="60"/>
      <c r="BO312" s="60"/>
      <c r="BP312" s="60"/>
      <c r="BQ312" s="60"/>
      <c r="BR312" s="60"/>
      <c r="BS312" s="60"/>
      <c r="BT312" s="60"/>
      <c r="BU312" s="60"/>
      <c r="BV312" s="60"/>
      <c r="BW312" s="60"/>
      <c r="BX312" s="60"/>
      <c r="BY312" s="60"/>
      <c r="BZ312" s="60"/>
      <c r="CA312" s="60"/>
      <c r="CB312" s="60"/>
      <c r="CC312" s="60"/>
      <c r="CD312" s="60"/>
      <c r="CE312" s="60"/>
      <c r="CF312" s="60"/>
      <c r="CG312" s="60"/>
      <c r="CH312" s="60"/>
      <c r="CI312" s="60"/>
      <c r="CJ312" s="60"/>
      <c r="CK312" s="60"/>
      <c r="CL312" s="60"/>
      <c r="CM312" s="60"/>
      <c r="CN312" s="60"/>
      <c r="CO312" s="60"/>
      <c r="CP312" s="60"/>
      <c r="CQ312" s="60"/>
      <c r="CR312" s="60"/>
      <c r="CS312" s="60"/>
      <c r="CT312" s="60"/>
      <c r="CU312" s="61"/>
      <c r="CV312" s="60"/>
      <c r="CW312" s="60"/>
      <c r="CX312" s="60"/>
      <c r="CY312" s="60"/>
      <c r="CZ312" s="60"/>
      <c r="DA312" s="60"/>
      <c r="DB312" s="60"/>
      <c r="DC312" s="60"/>
      <c r="DD312" s="60"/>
      <c r="DE312" s="60"/>
      <c r="DF312" s="60"/>
      <c r="DG312" s="60"/>
      <c r="DH312" s="60"/>
      <c r="DI312" s="60"/>
      <c r="DJ312" s="60"/>
      <c r="DK312" s="60"/>
      <c r="DL312" s="60"/>
      <c r="DM312" s="60"/>
      <c r="DN312" s="60"/>
      <c r="DO312" s="60"/>
      <c r="DP312" s="60"/>
      <c r="DQ312" s="60"/>
      <c r="DR312" s="60"/>
      <c r="DS312" s="60"/>
      <c r="DT312" s="60"/>
      <c r="DU312" s="60"/>
      <c r="DV312" s="60"/>
      <c r="DW312" s="60"/>
      <c r="DX312" s="60"/>
      <c r="DY312" s="60"/>
      <c r="DZ312" s="60"/>
      <c r="EA312" s="60"/>
      <c r="EB312" s="60"/>
      <c r="EC312" s="60"/>
      <c r="ED312" s="60"/>
      <c r="EE312" s="60"/>
      <c r="EF312" s="60"/>
      <c r="EG312" s="60"/>
      <c r="EH312" s="60"/>
      <c r="EI312" s="60"/>
      <c r="EJ312" s="60"/>
      <c r="EK312" s="60"/>
      <c r="EL312" s="60"/>
      <c r="EM312" s="60"/>
      <c r="EN312" s="60"/>
      <c r="EO312" s="60"/>
      <c r="EP312" s="60"/>
      <c r="EQ312" s="60"/>
      <c r="ER312" s="60"/>
      <c r="ES312" s="60"/>
      <c r="ET312" s="60"/>
      <c r="EU312" s="60"/>
      <c r="EV312" s="60"/>
      <c r="EW312" s="60"/>
      <c r="EX312" s="60"/>
      <c r="EY312" s="60"/>
      <c r="EZ312" s="60"/>
      <c r="FA312" s="60"/>
      <c r="FB312" s="60"/>
      <c r="FC312" s="60"/>
      <c r="FD312" s="60"/>
      <c r="FE312" s="60"/>
      <c r="FF312" s="60"/>
      <c r="FG312" s="60"/>
      <c r="FH312" s="60"/>
      <c r="FI312" s="60"/>
      <c r="FJ312" s="60"/>
      <c r="FK312" s="60"/>
      <c r="FL312" s="60"/>
      <c r="FM312" s="60"/>
      <c r="FN312" s="60"/>
    </row>
    <row r="313" spans="1:170" ht="15.6" x14ac:dyDescent="0.3">
      <c r="A313" s="56">
        <v>1555</v>
      </c>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c r="AN313" s="60"/>
      <c r="AO313" s="60"/>
      <c r="AP313" s="60"/>
      <c r="AQ313" s="60"/>
      <c r="AR313" s="60"/>
      <c r="AS313" s="60"/>
      <c r="AT313" s="60"/>
      <c r="AU313" s="60"/>
      <c r="AV313" s="60"/>
      <c r="AW313" s="60"/>
      <c r="AX313" s="60"/>
      <c r="AY313" s="60"/>
      <c r="AZ313" s="60"/>
      <c r="BA313" s="60"/>
      <c r="BB313" s="60"/>
      <c r="BC313" s="60"/>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60"/>
      <c r="CH313" s="60"/>
      <c r="CI313" s="60"/>
      <c r="CJ313" s="60"/>
      <c r="CK313" s="60"/>
      <c r="CL313" s="60"/>
      <c r="CM313" s="60"/>
      <c r="CN313" s="60"/>
      <c r="CO313" s="60"/>
      <c r="CP313" s="60"/>
      <c r="CQ313" s="60"/>
      <c r="CR313" s="60"/>
      <c r="CS313" s="60"/>
      <c r="CT313" s="60"/>
      <c r="CU313" s="61"/>
      <c r="CV313" s="60"/>
      <c r="CW313" s="60"/>
      <c r="CX313" s="60"/>
      <c r="CY313" s="60"/>
      <c r="CZ313" s="60"/>
      <c r="DA313" s="60"/>
      <c r="DB313" s="60"/>
      <c r="DC313" s="60"/>
      <c r="DD313" s="60"/>
      <c r="DE313" s="60"/>
      <c r="DF313" s="60"/>
      <c r="DG313" s="60"/>
      <c r="DH313" s="60"/>
      <c r="DI313" s="60"/>
      <c r="DJ313" s="60"/>
      <c r="DK313" s="60"/>
      <c r="DL313" s="60"/>
      <c r="DM313" s="60"/>
      <c r="DN313" s="60"/>
      <c r="DO313" s="60"/>
      <c r="DP313" s="60"/>
      <c r="DQ313" s="60"/>
      <c r="DR313" s="60"/>
      <c r="DS313" s="60"/>
      <c r="DT313" s="60"/>
      <c r="DU313" s="60"/>
      <c r="DV313" s="60"/>
      <c r="DW313" s="60"/>
      <c r="DX313" s="60"/>
      <c r="DY313" s="60"/>
      <c r="DZ313" s="60"/>
      <c r="EA313" s="60"/>
      <c r="EB313" s="60"/>
      <c r="EC313" s="60"/>
      <c r="ED313" s="60"/>
      <c r="EE313" s="60"/>
      <c r="EF313" s="60"/>
      <c r="EG313" s="60"/>
      <c r="EH313" s="60"/>
      <c r="EI313" s="60"/>
      <c r="EJ313" s="60"/>
      <c r="EK313" s="60"/>
      <c r="EL313" s="60"/>
      <c r="EM313" s="60"/>
      <c r="EN313" s="60"/>
      <c r="EO313" s="60"/>
      <c r="EP313" s="60"/>
      <c r="EQ313" s="60"/>
      <c r="ER313" s="60"/>
      <c r="ES313" s="60"/>
      <c r="ET313" s="60"/>
      <c r="EU313" s="60"/>
      <c r="EV313" s="60"/>
      <c r="EW313" s="60"/>
      <c r="EX313" s="60"/>
      <c r="EY313" s="60"/>
      <c r="EZ313" s="60"/>
      <c r="FA313" s="60"/>
      <c r="FB313" s="60"/>
      <c r="FC313" s="60"/>
      <c r="FD313" s="60"/>
      <c r="FE313" s="60"/>
      <c r="FF313" s="60"/>
      <c r="FG313" s="60"/>
      <c r="FH313" s="60"/>
      <c r="FI313" s="60"/>
      <c r="FJ313" s="60"/>
      <c r="FK313" s="60"/>
      <c r="FL313" s="60"/>
      <c r="FM313" s="60"/>
      <c r="FN313" s="60"/>
    </row>
    <row r="314" spans="1:170" ht="15.6" x14ac:dyDescent="0.3">
      <c r="A314" s="56">
        <v>1556</v>
      </c>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60"/>
      <c r="BE314" s="60"/>
      <c r="BF314" s="60"/>
      <c r="BG314" s="60"/>
      <c r="BH314" s="60"/>
      <c r="BI314" s="60"/>
      <c r="BJ314" s="60"/>
      <c r="BK314" s="60"/>
      <c r="BL314" s="60"/>
      <c r="BM314" s="60"/>
      <c r="BN314" s="60"/>
      <c r="BO314" s="60"/>
      <c r="BP314" s="60"/>
      <c r="BQ314" s="60"/>
      <c r="BR314" s="60"/>
      <c r="BS314" s="60"/>
      <c r="BT314" s="60"/>
      <c r="BU314" s="60"/>
      <c r="BV314" s="60"/>
      <c r="BW314" s="60"/>
      <c r="BX314" s="60"/>
      <c r="BY314" s="60"/>
      <c r="BZ314" s="60"/>
      <c r="CA314" s="60"/>
      <c r="CB314" s="60"/>
      <c r="CC314" s="60"/>
      <c r="CD314" s="60"/>
      <c r="CE314" s="60"/>
      <c r="CF314" s="60"/>
      <c r="CG314" s="60"/>
      <c r="CH314" s="60"/>
      <c r="CI314" s="60"/>
      <c r="CJ314" s="60"/>
      <c r="CK314" s="60"/>
      <c r="CL314" s="60"/>
      <c r="CM314" s="60"/>
      <c r="CN314" s="60"/>
      <c r="CO314" s="60"/>
      <c r="CP314" s="60"/>
      <c r="CQ314" s="60"/>
      <c r="CR314" s="60"/>
      <c r="CS314" s="60"/>
      <c r="CT314" s="60"/>
      <c r="CU314" s="61"/>
      <c r="CV314" s="60"/>
      <c r="CW314" s="60"/>
      <c r="CX314" s="60"/>
      <c r="CY314" s="60"/>
      <c r="CZ314" s="60"/>
      <c r="DA314" s="60"/>
      <c r="DB314" s="60"/>
      <c r="DC314" s="60"/>
      <c r="DD314" s="60"/>
      <c r="DE314" s="60"/>
      <c r="DF314" s="60"/>
      <c r="DG314" s="60"/>
      <c r="DH314" s="60"/>
      <c r="DI314" s="60"/>
      <c r="DJ314" s="60"/>
      <c r="DK314" s="60"/>
      <c r="DL314" s="60"/>
      <c r="DM314" s="60"/>
      <c r="DN314" s="60"/>
      <c r="DO314" s="60"/>
      <c r="DP314" s="60"/>
      <c r="DQ314" s="60"/>
      <c r="DR314" s="60"/>
      <c r="DS314" s="60"/>
      <c r="DT314" s="60"/>
      <c r="DU314" s="60"/>
      <c r="DV314" s="60"/>
      <c r="DW314" s="60"/>
      <c r="DX314" s="60"/>
      <c r="DY314" s="60"/>
      <c r="DZ314" s="60"/>
      <c r="EA314" s="60"/>
      <c r="EB314" s="60"/>
      <c r="EC314" s="60"/>
      <c r="ED314" s="60"/>
      <c r="EE314" s="60"/>
      <c r="EF314" s="60"/>
      <c r="EG314" s="60"/>
      <c r="EH314" s="60"/>
      <c r="EI314" s="60"/>
      <c r="EJ314" s="60"/>
      <c r="EK314" s="60"/>
      <c r="EL314" s="60"/>
      <c r="EM314" s="60"/>
      <c r="EN314" s="60"/>
      <c r="EO314" s="60"/>
      <c r="EP314" s="60"/>
      <c r="EQ314" s="60"/>
      <c r="ER314" s="60"/>
      <c r="ES314" s="60"/>
      <c r="ET314" s="60"/>
      <c r="EU314" s="60"/>
      <c r="EV314" s="60"/>
      <c r="EW314" s="60"/>
      <c r="EX314" s="60"/>
      <c r="EY314" s="60"/>
      <c r="EZ314" s="60"/>
      <c r="FA314" s="60"/>
      <c r="FB314" s="60"/>
      <c r="FC314" s="60"/>
      <c r="FD314" s="60"/>
      <c r="FE314" s="60"/>
      <c r="FF314" s="60"/>
      <c r="FG314" s="60"/>
      <c r="FH314" s="60"/>
      <c r="FI314" s="60"/>
      <c r="FJ314" s="60"/>
      <c r="FK314" s="60"/>
      <c r="FL314" s="60"/>
      <c r="FM314" s="60"/>
      <c r="FN314" s="60"/>
    </row>
    <row r="315" spans="1:170" ht="15.6" x14ac:dyDescent="0.3">
      <c r="A315" s="56">
        <v>1557</v>
      </c>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c r="AN315" s="60"/>
      <c r="AO315" s="60"/>
      <c r="AP315" s="60"/>
      <c r="AQ315" s="60"/>
      <c r="AR315" s="60"/>
      <c r="AS315" s="60"/>
      <c r="AT315" s="60"/>
      <c r="AU315" s="60"/>
      <c r="AV315" s="60"/>
      <c r="AW315" s="60"/>
      <c r="AX315" s="60"/>
      <c r="AY315" s="60"/>
      <c r="AZ315" s="60"/>
      <c r="BA315" s="60"/>
      <c r="BB315" s="60"/>
      <c r="BC315" s="60"/>
      <c r="BD315" s="60"/>
      <c r="BE315" s="60"/>
      <c r="BF315" s="60"/>
      <c r="BG315" s="60"/>
      <c r="BH315" s="60"/>
      <c r="BI315" s="60"/>
      <c r="BJ315" s="60"/>
      <c r="BK315" s="60"/>
      <c r="BL315" s="60"/>
      <c r="BM315" s="60"/>
      <c r="BN315" s="60"/>
      <c r="BO315" s="60"/>
      <c r="BP315" s="60"/>
      <c r="BQ315" s="60"/>
      <c r="BR315" s="60"/>
      <c r="BS315" s="60"/>
      <c r="BT315" s="60"/>
      <c r="BU315" s="60"/>
      <c r="BV315" s="60"/>
      <c r="BW315" s="60"/>
      <c r="BX315" s="60"/>
      <c r="BY315" s="60"/>
      <c r="BZ315" s="60"/>
      <c r="CA315" s="60"/>
      <c r="CB315" s="60"/>
      <c r="CC315" s="60"/>
      <c r="CD315" s="60"/>
      <c r="CE315" s="60"/>
      <c r="CF315" s="60"/>
      <c r="CG315" s="60"/>
      <c r="CH315" s="60"/>
      <c r="CI315" s="60"/>
      <c r="CJ315" s="60"/>
      <c r="CK315" s="60"/>
      <c r="CL315" s="60"/>
      <c r="CM315" s="60"/>
      <c r="CN315" s="60"/>
      <c r="CO315" s="60"/>
      <c r="CP315" s="60"/>
      <c r="CQ315" s="60"/>
      <c r="CR315" s="60"/>
      <c r="CS315" s="60"/>
      <c r="CT315" s="60"/>
      <c r="CU315" s="61"/>
      <c r="CV315" s="60"/>
      <c r="CW315" s="60"/>
      <c r="CX315" s="60"/>
      <c r="CY315" s="60"/>
      <c r="CZ315" s="60"/>
      <c r="DA315" s="60"/>
      <c r="DB315" s="60"/>
      <c r="DC315" s="60"/>
      <c r="DD315" s="60"/>
      <c r="DE315" s="60"/>
      <c r="DF315" s="60"/>
      <c r="DG315" s="60"/>
      <c r="DH315" s="60"/>
      <c r="DI315" s="60"/>
      <c r="DJ315" s="60"/>
      <c r="DK315" s="60"/>
      <c r="DL315" s="60"/>
      <c r="DM315" s="60"/>
      <c r="DN315" s="60"/>
      <c r="DO315" s="60"/>
      <c r="DP315" s="60"/>
      <c r="DQ315" s="60"/>
      <c r="DR315" s="60"/>
      <c r="DS315" s="60"/>
      <c r="DT315" s="60"/>
      <c r="DU315" s="60"/>
      <c r="DV315" s="60"/>
      <c r="DW315" s="60"/>
      <c r="DX315" s="60"/>
      <c r="DY315" s="60"/>
      <c r="DZ315" s="60"/>
      <c r="EA315" s="60"/>
      <c r="EB315" s="60"/>
      <c r="EC315" s="60"/>
      <c r="ED315" s="60"/>
      <c r="EE315" s="60"/>
      <c r="EF315" s="60"/>
      <c r="EG315" s="60"/>
      <c r="EH315" s="60"/>
      <c r="EI315" s="60"/>
      <c r="EJ315" s="60"/>
      <c r="EK315" s="60"/>
      <c r="EL315" s="60"/>
      <c r="EM315" s="60"/>
      <c r="EN315" s="60"/>
      <c r="EO315" s="60"/>
      <c r="EP315" s="60"/>
      <c r="EQ315" s="60"/>
      <c r="ER315" s="60"/>
      <c r="ES315" s="60"/>
      <c r="ET315" s="60"/>
      <c r="EU315" s="60"/>
      <c r="EV315" s="60"/>
      <c r="EW315" s="60"/>
      <c r="EX315" s="60"/>
      <c r="EY315" s="60"/>
      <c r="EZ315" s="60"/>
      <c r="FA315" s="60"/>
      <c r="FB315" s="60"/>
      <c r="FC315" s="60"/>
      <c r="FD315" s="60"/>
      <c r="FE315" s="60"/>
      <c r="FF315" s="60"/>
      <c r="FG315" s="60"/>
      <c r="FH315" s="60"/>
      <c r="FI315" s="60"/>
      <c r="FJ315" s="60"/>
      <c r="FK315" s="60"/>
      <c r="FL315" s="60"/>
      <c r="FM315" s="60"/>
      <c r="FN315" s="60"/>
    </row>
    <row r="316" spans="1:170" ht="15.6" x14ac:dyDescent="0.3">
      <c r="A316" s="56">
        <v>1558</v>
      </c>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c r="AA316" s="60"/>
      <c r="AB316" s="60"/>
      <c r="AC316" s="60"/>
      <c r="AD316" s="60"/>
      <c r="AE316" s="60"/>
      <c r="AF316" s="60"/>
      <c r="AG316" s="60"/>
      <c r="AH316" s="60"/>
      <c r="AI316" s="60"/>
      <c r="AJ316" s="60"/>
      <c r="AK316" s="60"/>
      <c r="AL316" s="60"/>
      <c r="AM316" s="60"/>
      <c r="AN316" s="60"/>
      <c r="AO316" s="60"/>
      <c r="AP316" s="60"/>
      <c r="AQ316" s="60"/>
      <c r="AR316" s="60"/>
      <c r="AS316" s="60"/>
      <c r="AT316" s="60"/>
      <c r="AU316" s="60"/>
      <c r="AV316" s="60"/>
      <c r="AW316" s="60"/>
      <c r="AX316" s="60"/>
      <c r="AY316" s="60"/>
      <c r="AZ316" s="60"/>
      <c r="BA316" s="60"/>
      <c r="BB316" s="60"/>
      <c r="BC316" s="60"/>
      <c r="BD316" s="60"/>
      <c r="BE316" s="60"/>
      <c r="BF316" s="60"/>
      <c r="BG316" s="60"/>
      <c r="BH316" s="60"/>
      <c r="BI316" s="60"/>
      <c r="BJ316" s="60"/>
      <c r="BK316" s="60"/>
      <c r="BL316" s="60"/>
      <c r="BM316" s="60"/>
      <c r="BN316" s="60"/>
      <c r="BO316" s="60"/>
      <c r="BP316" s="60"/>
      <c r="BQ316" s="60"/>
      <c r="BR316" s="60"/>
      <c r="BS316" s="60"/>
      <c r="BT316" s="60"/>
      <c r="BU316" s="60"/>
      <c r="BV316" s="60"/>
      <c r="BW316" s="60"/>
      <c r="BX316" s="60"/>
      <c r="BY316" s="60"/>
      <c r="BZ316" s="60"/>
      <c r="CA316" s="60"/>
      <c r="CB316" s="60"/>
      <c r="CC316" s="60"/>
      <c r="CD316" s="60"/>
      <c r="CE316" s="60"/>
      <c r="CF316" s="60"/>
      <c r="CG316" s="60"/>
      <c r="CH316" s="60"/>
      <c r="CI316" s="60"/>
      <c r="CJ316" s="60"/>
      <c r="CK316" s="60"/>
      <c r="CL316" s="60"/>
      <c r="CM316" s="60"/>
      <c r="CN316" s="60"/>
      <c r="CO316" s="60"/>
      <c r="CP316" s="60"/>
      <c r="CQ316" s="60"/>
      <c r="CR316" s="60"/>
      <c r="CS316" s="60"/>
      <c r="CT316" s="60"/>
      <c r="CU316" s="61"/>
      <c r="CV316" s="60"/>
      <c r="CW316" s="60"/>
      <c r="CX316" s="60"/>
      <c r="CY316" s="60"/>
      <c r="CZ316" s="60"/>
      <c r="DA316" s="60"/>
      <c r="DB316" s="60"/>
      <c r="DC316" s="60"/>
      <c r="DD316" s="60"/>
      <c r="DE316" s="60"/>
      <c r="DF316" s="60"/>
      <c r="DG316" s="60"/>
      <c r="DH316" s="60"/>
      <c r="DI316" s="60"/>
      <c r="DJ316" s="60"/>
      <c r="DK316" s="60"/>
      <c r="DL316" s="60"/>
      <c r="DM316" s="60"/>
      <c r="DN316" s="60"/>
      <c r="DO316" s="60"/>
      <c r="DP316" s="60"/>
      <c r="DQ316" s="60"/>
      <c r="DR316" s="60"/>
      <c r="DS316" s="60"/>
      <c r="DT316" s="60"/>
      <c r="DU316" s="60"/>
      <c r="DV316" s="60"/>
      <c r="DW316" s="60"/>
      <c r="DX316" s="60"/>
      <c r="DY316" s="60"/>
      <c r="DZ316" s="60"/>
      <c r="EA316" s="60"/>
      <c r="EB316" s="60"/>
      <c r="EC316" s="60"/>
      <c r="ED316" s="60"/>
      <c r="EE316" s="60"/>
      <c r="EF316" s="60"/>
      <c r="EG316" s="60"/>
      <c r="EH316" s="60"/>
      <c r="EI316" s="60"/>
      <c r="EJ316" s="60"/>
      <c r="EK316" s="60"/>
      <c r="EL316" s="60"/>
      <c r="EM316" s="60"/>
      <c r="EN316" s="60"/>
      <c r="EO316" s="60"/>
      <c r="EP316" s="60"/>
      <c r="EQ316" s="60"/>
      <c r="ER316" s="60"/>
      <c r="ES316" s="60"/>
      <c r="ET316" s="60"/>
      <c r="EU316" s="60"/>
      <c r="EV316" s="60"/>
      <c r="EW316" s="60"/>
      <c r="EX316" s="60"/>
      <c r="EY316" s="60"/>
      <c r="EZ316" s="60"/>
      <c r="FA316" s="60"/>
      <c r="FB316" s="60"/>
      <c r="FC316" s="60"/>
      <c r="FD316" s="60"/>
      <c r="FE316" s="60"/>
      <c r="FF316" s="60"/>
      <c r="FG316" s="60"/>
      <c r="FH316" s="60"/>
      <c r="FI316" s="60"/>
      <c r="FJ316" s="60"/>
      <c r="FK316" s="60"/>
      <c r="FL316" s="60"/>
      <c r="FM316" s="60"/>
      <c r="FN316" s="60"/>
    </row>
    <row r="317" spans="1:170" ht="15.6" x14ac:dyDescent="0.3">
      <c r="A317" s="56">
        <v>1559</v>
      </c>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60"/>
      <c r="AO317" s="60"/>
      <c r="AP317" s="60"/>
      <c r="AQ317" s="60"/>
      <c r="AR317" s="60"/>
      <c r="AS317" s="60"/>
      <c r="AT317" s="60"/>
      <c r="AU317" s="60"/>
      <c r="AV317" s="60"/>
      <c r="AW317" s="60"/>
      <c r="AX317" s="60"/>
      <c r="AY317" s="60"/>
      <c r="AZ317" s="60"/>
      <c r="BA317" s="60"/>
      <c r="BB317" s="60"/>
      <c r="BC317" s="60"/>
      <c r="BD317" s="60"/>
      <c r="BE317" s="60"/>
      <c r="BF317" s="60"/>
      <c r="BG317" s="60"/>
      <c r="BH317" s="60"/>
      <c r="BI317" s="60"/>
      <c r="BJ317" s="60"/>
      <c r="BK317" s="60"/>
      <c r="BL317" s="60"/>
      <c r="BM317" s="60"/>
      <c r="BN317" s="60"/>
      <c r="BO317" s="60"/>
      <c r="BP317" s="60"/>
      <c r="BQ317" s="60"/>
      <c r="BR317" s="60"/>
      <c r="BS317" s="60"/>
      <c r="BT317" s="60"/>
      <c r="BU317" s="60"/>
      <c r="BV317" s="60"/>
      <c r="BW317" s="60"/>
      <c r="BX317" s="60"/>
      <c r="BY317" s="60"/>
      <c r="BZ317" s="60"/>
      <c r="CA317" s="60"/>
      <c r="CB317" s="60"/>
      <c r="CC317" s="60"/>
      <c r="CD317" s="60"/>
      <c r="CE317" s="60"/>
      <c r="CF317" s="60"/>
      <c r="CG317" s="60"/>
      <c r="CH317" s="60"/>
      <c r="CI317" s="60"/>
      <c r="CJ317" s="60"/>
      <c r="CK317" s="60"/>
      <c r="CL317" s="60"/>
      <c r="CM317" s="60"/>
      <c r="CN317" s="60"/>
      <c r="CO317" s="60"/>
      <c r="CP317" s="60"/>
      <c r="CQ317" s="60"/>
      <c r="CR317" s="60"/>
      <c r="CS317" s="60"/>
      <c r="CT317" s="60"/>
      <c r="CU317" s="61"/>
      <c r="CV317" s="60"/>
      <c r="CW317" s="60"/>
      <c r="CX317" s="60"/>
      <c r="CY317" s="60"/>
      <c r="CZ317" s="60"/>
      <c r="DA317" s="60"/>
      <c r="DB317" s="60"/>
      <c r="DC317" s="60"/>
      <c r="DD317" s="60"/>
      <c r="DE317" s="60"/>
      <c r="DF317" s="60"/>
      <c r="DG317" s="60"/>
      <c r="DH317" s="60"/>
      <c r="DI317" s="60"/>
      <c r="DJ317" s="60"/>
      <c r="DK317" s="60"/>
      <c r="DL317" s="60"/>
      <c r="DM317" s="60"/>
      <c r="DN317" s="60"/>
      <c r="DO317" s="60"/>
      <c r="DP317" s="60"/>
      <c r="DQ317" s="60"/>
      <c r="DR317" s="60"/>
      <c r="DS317" s="60"/>
      <c r="DT317" s="60"/>
      <c r="DU317" s="60"/>
      <c r="DV317" s="60"/>
      <c r="DW317" s="60"/>
      <c r="DX317" s="60"/>
      <c r="DY317" s="60"/>
      <c r="DZ317" s="60"/>
      <c r="EA317" s="60"/>
      <c r="EB317" s="60"/>
      <c r="EC317" s="60"/>
      <c r="ED317" s="60"/>
      <c r="EE317" s="60"/>
      <c r="EF317" s="60"/>
      <c r="EG317" s="60"/>
      <c r="EH317" s="60"/>
      <c r="EI317" s="60"/>
      <c r="EJ317" s="60"/>
      <c r="EK317" s="60"/>
      <c r="EL317" s="60"/>
      <c r="EM317" s="60"/>
      <c r="EN317" s="60"/>
      <c r="EO317" s="60"/>
      <c r="EP317" s="60"/>
      <c r="EQ317" s="60"/>
      <c r="ER317" s="60"/>
      <c r="ES317" s="60"/>
      <c r="ET317" s="60"/>
      <c r="EU317" s="60"/>
      <c r="EV317" s="60"/>
      <c r="EW317" s="60"/>
      <c r="EX317" s="60"/>
      <c r="EY317" s="60"/>
      <c r="EZ317" s="60"/>
      <c r="FA317" s="60"/>
      <c r="FB317" s="60"/>
      <c r="FC317" s="60"/>
      <c r="FD317" s="60"/>
      <c r="FE317" s="60"/>
      <c r="FF317" s="60"/>
      <c r="FG317" s="60"/>
      <c r="FH317" s="60"/>
      <c r="FI317" s="60"/>
      <c r="FJ317" s="60"/>
      <c r="FK317" s="60"/>
      <c r="FL317" s="60"/>
      <c r="FM317" s="60"/>
      <c r="FN317" s="60"/>
    </row>
    <row r="318" spans="1:170" ht="15.6" x14ac:dyDescent="0.3">
      <c r="A318" s="56">
        <v>1560</v>
      </c>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c r="AR318" s="60"/>
      <c r="AS318" s="60"/>
      <c r="AT318" s="60"/>
      <c r="AU318" s="60"/>
      <c r="AV318" s="60"/>
      <c r="AW318" s="60"/>
      <c r="AX318" s="60"/>
      <c r="AY318" s="60"/>
      <c r="AZ318" s="60"/>
      <c r="BA318" s="60"/>
      <c r="BB318" s="60"/>
      <c r="BC318" s="60"/>
      <c r="BD318" s="60"/>
      <c r="BE318" s="60"/>
      <c r="BF318" s="60"/>
      <c r="BG318" s="60"/>
      <c r="BH318" s="60"/>
      <c r="BI318" s="60"/>
      <c r="BJ318" s="60"/>
      <c r="BK318" s="60"/>
      <c r="BL318" s="60"/>
      <c r="BM318" s="60"/>
      <c r="BN318" s="60"/>
      <c r="BO318" s="60"/>
      <c r="BP318" s="60"/>
      <c r="BQ318" s="60"/>
      <c r="BR318" s="60"/>
      <c r="BS318" s="60"/>
      <c r="BT318" s="60"/>
      <c r="BU318" s="60"/>
      <c r="BV318" s="60"/>
      <c r="BW318" s="60"/>
      <c r="BX318" s="60"/>
      <c r="BY318" s="60"/>
      <c r="BZ318" s="60"/>
      <c r="CA318" s="60"/>
      <c r="CB318" s="60"/>
      <c r="CC318" s="60"/>
      <c r="CD318" s="60"/>
      <c r="CE318" s="60"/>
      <c r="CF318" s="60"/>
      <c r="CG318" s="60"/>
      <c r="CH318" s="60"/>
      <c r="CI318" s="60"/>
      <c r="CJ318" s="60"/>
      <c r="CK318" s="60"/>
      <c r="CL318" s="60"/>
      <c r="CM318" s="60"/>
      <c r="CN318" s="60"/>
      <c r="CO318" s="60"/>
      <c r="CP318" s="60"/>
      <c r="CQ318" s="60"/>
      <c r="CR318" s="60"/>
      <c r="CS318" s="60"/>
      <c r="CT318" s="60"/>
      <c r="CU318" s="61"/>
      <c r="CV318" s="60"/>
      <c r="CW318" s="60"/>
      <c r="CX318" s="60"/>
      <c r="CY318" s="60"/>
      <c r="CZ318" s="60"/>
      <c r="DA318" s="60"/>
      <c r="DB318" s="60"/>
      <c r="DC318" s="60"/>
      <c r="DD318" s="60"/>
      <c r="DE318" s="60"/>
      <c r="DF318" s="60"/>
      <c r="DG318" s="60"/>
      <c r="DH318" s="60"/>
      <c r="DI318" s="60"/>
      <c r="DJ318" s="60"/>
      <c r="DK318" s="60"/>
      <c r="DL318" s="60"/>
      <c r="DM318" s="60"/>
      <c r="DN318" s="60"/>
      <c r="DO318" s="60"/>
      <c r="DP318" s="60"/>
      <c r="DQ318" s="60"/>
      <c r="DR318" s="60"/>
      <c r="DS318" s="60"/>
      <c r="DT318" s="60"/>
      <c r="DU318" s="60"/>
      <c r="DV318" s="60"/>
      <c r="DW318" s="60"/>
      <c r="DX318" s="60"/>
      <c r="DY318" s="60"/>
      <c r="DZ318" s="60"/>
      <c r="EA318" s="60"/>
      <c r="EB318" s="60"/>
      <c r="EC318" s="60"/>
      <c r="ED318" s="60"/>
      <c r="EE318" s="60"/>
      <c r="EF318" s="60"/>
      <c r="EG318" s="60"/>
      <c r="EH318" s="60"/>
      <c r="EI318" s="60"/>
      <c r="EJ318" s="60"/>
      <c r="EK318" s="60"/>
      <c r="EL318" s="60"/>
      <c r="EM318" s="60"/>
      <c r="EN318" s="60"/>
      <c r="EO318" s="60"/>
      <c r="EP318" s="60"/>
      <c r="EQ318" s="60"/>
      <c r="ER318" s="60"/>
      <c r="ES318" s="60"/>
      <c r="ET318" s="60"/>
      <c r="EU318" s="60"/>
      <c r="EV318" s="60"/>
      <c r="EW318" s="60"/>
      <c r="EX318" s="60"/>
      <c r="EY318" s="60"/>
      <c r="EZ318" s="60"/>
      <c r="FA318" s="60"/>
      <c r="FB318" s="60"/>
      <c r="FC318" s="60"/>
      <c r="FD318" s="60"/>
      <c r="FE318" s="60"/>
      <c r="FF318" s="60"/>
      <c r="FG318" s="60"/>
      <c r="FH318" s="60"/>
      <c r="FI318" s="60"/>
      <c r="FJ318" s="60"/>
      <c r="FK318" s="60"/>
      <c r="FL318" s="60"/>
      <c r="FM318" s="60"/>
      <c r="FN318" s="60"/>
    </row>
    <row r="319" spans="1:170" ht="15.6" x14ac:dyDescent="0.3">
      <c r="A319" s="56">
        <v>1561</v>
      </c>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c r="AA319" s="60"/>
      <c r="AB319" s="60"/>
      <c r="AC319" s="60"/>
      <c r="AD319" s="60"/>
      <c r="AE319" s="60"/>
      <c r="AF319" s="60"/>
      <c r="AG319" s="60"/>
      <c r="AH319" s="60"/>
      <c r="AI319" s="60"/>
      <c r="AJ319" s="60"/>
      <c r="AK319" s="60"/>
      <c r="AL319" s="60"/>
      <c r="AM319" s="60"/>
      <c r="AN319" s="60"/>
      <c r="AO319" s="60"/>
      <c r="AP319" s="60"/>
      <c r="AQ319" s="60"/>
      <c r="AR319" s="60"/>
      <c r="AS319" s="60"/>
      <c r="AT319" s="60"/>
      <c r="AU319" s="60"/>
      <c r="AV319" s="60"/>
      <c r="AW319" s="60"/>
      <c r="AX319" s="60"/>
      <c r="AY319" s="60"/>
      <c r="AZ319" s="60"/>
      <c r="BA319" s="60"/>
      <c r="BB319" s="60"/>
      <c r="BC319" s="60"/>
      <c r="BD319" s="60"/>
      <c r="BE319" s="60"/>
      <c r="BF319" s="60"/>
      <c r="BG319" s="60"/>
      <c r="BH319" s="60"/>
      <c r="BI319" s="60"/>
      <c r="BJ319" s="60"/>
      <c r="BK319" s="60"/>
      <c r="BL319" s="60"/>
      <c r="BM319" s="60"/>
      <c r="BN319" s="60"/>
      <c r="BO319" s="60"/>
      <c r="BP319" s="60"/>
      <c r="BQ319" s="60"/>
      <c r="BR319" s="60"/>
      <c r="BS319" s="60"/>
      <c r="BT319" s="60"/>
      <c r="BU319" s="60"/>
      <c r="BV319" s="60"/>
      <c r="BW319" s="60"/>
      <c r="BX319" s="60"/>
      <c r="BY319" s="60"/>
      <c r="BZ319" s="60"/>
      <c r="CA319" s="60"/>
      <c r="CB319" s="60"/>
      <c r="CC319" s="60"/>
      <c r="CD319" s="60"/>
      <c r="CE319" s="60"/>
      <c r="CF319" s="60"/>
      <c r="CG319" s="60"/>
      <c r="CH319" s="60"/>
      <c r="CI319" s="60"/>
      <c r="CJ319" s="60"/>
      <c r="CK319" s="60"/>
      <c r="CL319" s="60"/>
      <c r="CM319" s="60"/>
      <c r="CN319" s="60"/>
      <c r="CO319" s="60"/>
      <c r="CP319" s="60"/>
      <c r="CQ319" s="60"/>
      <c r="CR319" s="60"/>
      <c r="CS319" s="60"/>
      <c r="CT319" s="60"/>
      <c r="CU319" s="61"/>
      <c r="CV319" s="60"/>
      <c r="CW319" s="60"/>
      <c r="CX319" s="60"/>
      <c r="CY319" s="60"/>
      <c r="CZ319" s="60"/>
      <c r="DA319" s="60"/>
      <c r="DB319" s="60"/>
      <c r="DC319" s="60"/>
      <c r="DD319" s="60"/>
      <c r="DE319" s="60"/>
      <c r="DF319" s="60"/>
      <c r="DG319" s="60"/>
      <c r="DH319" s="60"/>
      <c r="DI319" s="60"/>
      <c r="DJ319" s="60"/>
      <c r="DK319" s="60"/>
      <c r="DL319" s="60"/>
      <c r="DM319" s="60"/>
      <c r="DN319" s="60"/>
      <c r="DO319" s="60"/>
      <c r="DP319" s="60"/>
      <c r="DQ319" s="60"/>
      <c r="DR319" s="60"/>
      <c r="DS319" s="60"/>
      <c r="DT319" s="60"/>
      <c r="DU319" s="60"/>
      <c r="DV319" s="60"/>
      <c r="DW319" s="60"/>
      <c r="DX319" s="60"/>
      <c r="DY319" s="60"/>
      <c r="DZ319" s="60"/>
      <c r="EA319" s="60"/>
      <c r="EB319" s="60"/>
      <c r="EC319" s="60"/>
      <c r="ED319" s="60"/>
      <c r="EE319" s="60"/>
      <c r="EF319" s="60"/>
      <c r="EG319" s="60"/>
      <c r="EH319" s="60"/>
      <c r="EI319" s="60"/>
      <c r="EJ319" s="60"/>
      <c r="EK319" s="60"/>
      <c r="EL319" s="60"/>
      <c r="EM319" s="60"/>
      <c r="EN319" s="60"/>
      <c r="EO319" s="60"/>
      <c r="EP319" s="60"/>
      <c r="EQ319" s="60"/>
      <c r="ER319" s="60"/>
      <c r="ES319" s="60"/>
      <c r="ET319" s="60"/>
      <c r="EU319" s="60"/>
      <c r="EV319" s="60"/>
      <c r="EW319" s="60"/>
      <c r="EX319" s="60"/>
      <c r="EY319" s="60"/>
      <c r="EZ319" s="60"/>
      <c r="FA319" s="60"/>
      <c r="FB319" s="60"/>
      <c r="FC319" s="60"/>
      <c r="FD319" s="60"/>
      <c r="FE319" s="60"/>
      <c r="FF319" s="60"/>
      <c r="FG319" s="60"/>
      <c r="FH319" s="60"/>
      <c r="FI319" s="60"/>
      <c r="FJ319" s="60"/>
      <c r="FK319" s="60"/>
      <c r="FL319" s="60"/>
      <c r="FM319" s="60"/>
      <c r="FN319" s="60"/>
    </row>
    <row r="320" spans="1:170" ht="15.6" x14ac:dyDescent="0.3">
      <c r="A320" s="56">
        <v>1562</v>
      </c>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c r="AA320" s="60"/>
      <c r="AB320" s="60"/>
      <c r="AC320" s="60"/>
      <c r="AD320" s="60"/>
      <c r="AE320" s="60"/>
      <c r="AF320" s="60"/>
      <c r="AG320" s="60"/>
      <c r="AH320" s="60"/>
      <c r="AI320" s="60"/>
      <c r="AJ320" s="60"/>
      <c r="AK320" s="60"/>
      <c r="AL320" s="60"/>
      <c r="AM320" s="60"/>
      <c r="AN320" s="60"/>
      <c r="AO320" s="60"/>
      <c r="AP320" s="60"/>
      <c r="AQ320" s="60"/>
      <c r="AR320" s="60"/>
      <c r="AS320" s="60"/>
      <c r="AT320" s="60"/>
      <c r="AU320" s="60"/>
      <c r="AV320" s="60"/>
      <c r="AW320" s="60"/>
      <c r="AX320" s="60"/>
      <c r="AY320" s="60"/>
      <c r="AZ320" s="60"/>
      <c r="BA320" s="60"/>
      <c r="BB320" s="60"/>
      <c r="BC320" s="60"/>
      <c r="BD320" s="60"/>
      <c r="BE320" s="60"/>
      <c r="BF320" s="60"/>
      <c r="BG320" s="60"/>
      <c r="BH320" s="60"/>
      <c r="BI320" s="60"/>
      <c r="BJ320" s="60"/>
      <c r="BK320" s="60"/>
      <c r="BL320" s="60"/>
      <c r="BM320" s="60"/>
      <c r="BN320" s="60"/>
      <c r="BO320" s="60"/>
      <c r="BP320" s="60"/>
      <c r="BQ320" s="60"/>
      <c r="BR320" s="60"/>
      <c r="BS320" s="60"/>
      <c r="BT320" s="60"/>
      <c r="BU320" s="60"/>
      <c r="BV320" s="60"/>
      <c r="BW320" s="60"/>
      <c r="BX320" s="60"/>
      <c r="BY320" s="60"/>
      <c r="BZ320" s="60"/>
      <c r="CA320" s="60"/>
      <c r="CB320" s="60"/>
      <c r="CC320" s="60"/>
      <c r="CD320" s="60"/>
      <c r="CE320" s="60"/>
      <c r="CF320" s="60"/>
      <c r="CG320" s="60"/>
      <c r="CH320" s="60"/>
      <c r="CI320" s="60"/>
      <c r="CJ320" s="60"/>
      <c r="CK320" s="60"/>
      <c r="CL320" s="60"/>
      <c r="CM320" s="60"/>
      <c r="CN320" s="60"/>
      <c r="CO320" s="60"/>
      <c r="CP320" s="60"/>
      <c r="CQ320" s="60"/>
      <c r="CR320" s="60"/>
      <c r="CS320" s="60"/>
      <c r="CT320" s="60"/>
      <c r="CU320" s="61"/>
      <c r="CV320" s="60"/>
      <c r="CW320" s="60"/>
      <c r="CX320" s="60"/>
      <c r="CY320" s="60"/>
      <c r="CZ320" s="60"/>
      <c r="DA320" s="60"/>
      <c r="DB320" s="60"/>
      <c r="DC320" s="60"/>
      <c r="DD320" s="60"/>
      <c r="DE320" s="60"/>
      <c r="DF320" s="60"/>
      <c r="DG320" s="60"/>
      <c r="DH320" s="60"/>
      <c r="DI320" s="60"/>
      <c r="DJ320" s="60"/>
      <c r="DK320" s="60"/>
      <c r="DL320" s="60"/>
      <c r="DM320" s="60"/>
      <c r="DN320" s="60"/>
      <c r="DO320" s="60"/>
      <c r="DP320" s="60"/>
      <c r="DQ320" s="60"/>
      <c r="DR320" s="60"/>
      <c r="DS320" s="60"/>
      <c r="DT320" s="60"/>
      <c r="DU320" s="60"/>
      <c r="DV320" s="60"/>
      <c r="DW320" s="60"/>
      <c r="DX320" s="60"/>
      <c r="DY320" s="60"/>
      <c r="DZ320" s="60"/>
      <c r="EA320" s="60"/>
      <c r="EB320" s="60"/>
      <c r="EC320" s="60"/>
      <c r="ED320" s="60"/>
      <c r="EE320" s="60"/>
      <c r="EF320" s="60"/>
      <c r="EG320" s="60"/>
      <c r="EH320" s="60"/>
      <c r="EI320" s="60"/>
      <c r="EJ320" s="60"/>
      <c r="EK320" s="60"/>
      <c r="EL320" s="60"/>
      <c r="EM320" s="60"/>
      <c r="EN320" s="60"/>
      <c r="EO320" s="60"/>
      <c r="EP320" s="60"/>
      <c r="EQ320" s="60"/>
      <c r="ER320" s="60"/>
      <c r="ES320" s="60"/>
      <c r="ET320" s="60"/>
      <c r="EU320" s="60"/>
      <c r="EV320" s="60"/>
      <c r="EW320" s="60"/>
      <c r="EX320" s="60"/>
      <c r="EY320" s="60"/>
      <c r="EZ320" s="60"/>
      <c r="FA320" s="60"/>
      <c r="FB320" s="60"/>
      <c r="FC320" s="60"/>
      <c r="FD320" s="60"/>
      <c r="FE320" s="60"/>
      <c r="FF320" s="60"/>
      <c r="FG320" s="60"/>
      <c r="FH320" s="60"/>
      <c r="FI320" s="60"/>
      <c r="FJ320" s="60"/>
      <c r="FK320" s="60"/>
      <c r="FL320" s="60"/>
      <c r="FM320" s="60"/>
      <c r="FN320" s="60"/>
    </row>
    <row r="321" spans="1:170" ht="15.6" x14ac:dyDescent="0.3">
      <c r="A321" s="56">
        <v>1563</v>
      </c>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c r="AO321" s="60"/>
      <c r="AP321" s="60"/>
      <c r="AQ321" s="60"/>
      <c r="AR321" s="60"/>
      <c r="AS321" s="60"/>
      <c r="AT321" s="60"/>
      <c r="AU321" s="60"/>
      <c r="AV321" s="60"/>
      <c r="AW321" s="60"/>
      <c r="AX321" s="60"/>
      <c r="AY321" s="60"/>
      <c r="AZ321" s="60"/>
      <c r="BA321" s="60"/>
      <c r="BB321" s="60"/>
      <c r="BC321" s="60"/>
      <c r="BD321" s="60"/>
      <c r="BE321" s="60"/>
      <c r="BF321" s="60"/>
      <c r="BG321" s="60"/>
      <c r="BH321" s="60"/>
      <c r="BI321" s="60"/>
      <c r="BJ321" s="60"/>
      <c r="BK321" s="60"/>
      <c r="BL321" s="60"/>
      <c r="BM321" s="60"/>
      <c r="BN321" s="60"/>
      <c r="BO321" s="60"/>
      <c r="BP321" s="60"/>
      <c r="BQ321" s="60"/>
      <c r="BR321" s="60"/>
      <c r="BS321" s="60"/>
      <c r="BT321" s="60"/>
      <c r="BU321" s="60"/>
      <c r="BV321" s="60"/>
      <c r="BW321" s="60"/>
      <c r="BX321" s="60"/>
      <c r="BY321" s="60"/>
      <c r="BZ321" s="60"/>
      <c r="CA321" s="60"/>
      <c r="CB321" s="60"/>
      <c r="CC321" s="60"/>
      <c r="CD321" s="60"/>
      <c r="CE321" s="60"/>
      <c r="CF321" s="60"/>
      <c r="CG321" s="60"/>
      <c r="CH321" s="60"/>
      <c r="CI321" s="60"/>
      <c r="CJ321" s="60"/>
      <c r="CK321" s="60"/>
      <c r="CL321" s="60"/>
      <c r="CM321" s="60"/>
      <c r="CN321" s="60"/>
      <c r="CO321" s="60"/>
      <c r="CP321" s="60"/>
      <c r="CQ321" s="60"/>
      <c r="CR321" s="60"/>
      <c r="CS321" s="60"/>
      <c r="CT321" s="60"/>
      <c r="CU321" s="61"/>
      <c r="CV321" s="60"/>
      <c r="CW321" s="60"/>
      <c r="CX321" s="60"/>
      <c r="CY321" s="60"/>
      <c r="CZ321" s="60"/>
      <c r="DA321" s="60"/>
      <c r="DB321" s="60"/>
      <c r="DC321" s="60"/>
      <c r="DD321" s="60"/>
      <c r="DE321" s="60"/>
      <c r="DF321" s="60"/>
      <c r="DG321" s="60"/>
      <c r="DH321" s="60"/>
      <c r="DI321" s="60"/>
      <c r="DJ321" s="60"/>
      <c r="DK321" s="60"/>
      <c r="DL321" s="60"/>
      <c r="DM321" s="60"/>
      <c r="DN321" s="60"/>
      <c r="DO321" s="60"/>
      <c r="DP321" s="60"/>
      <c r="DQ321" s="60"/>
      <c r="DR321" s="60"/>
      <c r="DS321" s="60"/>
      <c r="DT321" s="60"/>
      <c r="DU321" s="60"/>
      <c r="DV321" s="60"/>
      <c r="DW321" s="60"/>
      <c r="DX321" s="60"/>
      <c r="DY321" s="60"/>
      <c r="DZ321" s="60"/>
      <c r="EA321" s="60"/>
      <c r="EB321" s="60"/>
      <c r="EC321" s="60"/>
      <c r="ED321" s="60"/>
      <c r="EE321" s="60"/>
      <c r="EF321" s="60"/>
      <c r="EG321" s="60"/>
      <c r="EH321" s="60"/>
      <c r="EI321" s="60"/>
      <c r="EJ321" s="60"/>
      <c r="EK321" s="60"/>
      <c r="EL321" s="60"/>
      <c r="EM321" s="60"/>
      <c r="EN321" s="60"/>
      <c r="EO321" s="60"/>
      <c r="EP321" s="60"/>
      <c r="EQ321" s="60"/>
      <c r="ER321" s="60"/>
      <c r="ES321" s="60"/>
      <c r="ET321" s="60"/>
      <c r="EU321" s="60"/>
      <c r="EV321" s="60"/>
      <c r="EW321" s="60"/>
      <c r="EX321" s="60"/>
      <c r="EY321" s="60"/>
      <c r="EZ321" s="60"/>
      <c r="FA321" s="60"/>
      <c r="FB321" s="60"/>
      <c r="FC321" s="60"/>
      <c r="FD321" s="60"/>
      <c r="FE321" s="60"/>
      <c r="FF321" s="60"/>
      <c r="FG321" s="60"/>
      <c r="FH321" s="60"/>
      <c r="FI321" s="60"/>
      <c r="FJ321" s="60"/>
      <c r="FK321" s="60"/>
      <c r="FL321" s="60"/>
      <c r="FM321" s="60"/>
      <c r="FN321" s="60"/>
    </row>
    <row r="322" spans="1:170" ht="15.6" x14ac:dyDescent="0.3">
      <c r="A322" s="56">
        <v>1564</v>
      </c>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c r="AR322" s="60"/>
      <c r="AS322" s="60"/>
      <c r="AT322" s="60"/>
      <c r="AU322" s="60"/>
      <c r="AV322" s="60"/>
      <c r="AW322" s="60"/>
      <c r="AX322" s="60"/>
      <c r="AY322" s="60"/>
      <c r="AZ322" s="60"/>
      <c r="BA322" s="60"/>
      <c r="BB322" s="60"/>
      <c r="BC322" s="60"/>
      <c r="BD322" s="60"/>
      <c r="BE322" s="60"/>
      <c r="BF322" s="60"/>
      <c r="BG322" s="60"/>
      <c r="BH322" s="60"/>
      <c r="BI322" s="60"/>
      <c r="BJ322" s="60"/>
      <c r="BK322" s="60"/>
      <c r="BL322" s="60"/>
      <c r="BM322" s="60"/>
      <c r="BN322" s="60"/>
      <c r="BO322" s="60"/>
      <c r="BP322" s="60"/>
      <c r="BQ322" s="60"/>
      <c r="BR322" s="60"/>
      <c r="BS322" s="60"/>
      <c r="BT322" s="60"/>
      <c r="BU322" s="60"/>
      <c r="BV322" s="60"/>
      <c r="BW322" s="60"/>
      <c r="BX322" s="60"/>
      <c r="BY322" s="60"/>
      <c r="BZ322" s="60"/>
      <c r="CA322" s="60"/>
      <c r="CB322" s="60"/>
      <c r="CC322" s="60"/>
      <c r="CD322" s="60"/>
      <c r="CE322" s="60"/>
      <c r="CF322" s="60"/>
      <c r="CG322" s="60"/>
      <c r="CH322" s="60"/>
      <c r="CI322" s="60"/>
      <c r="CJ322" s="60"/>
      <c r="CK322" s="60"/>
      <c r="CL322" s="60"/>
      <c r="CM322" s="60"/>
      <c r="CN322" s="60"/>
      <c r="CO322" s="60"/>
      <c r="CP322" s="60"/>
      <c r="CQ322" s="60"/>
      <c r="CR322" s="60"/>
      <c r="CS322" s="60"/>
      <c r="CT322" s="60"/>
      <c r="CU322" s="61"/>
      <c r="CV322" s="60"/>
      <c r="CW322" s="60"/>
      <c r="CX322" s="60"/>
      <c r="CY322" s="60"/>
      <c r="CZ322" s="60"/>
      <c r="DA322" s="60"/>
      <c r="DB322" s="60"/>
      <c r="DC322" s="60"/>
      <c r="DD322" s="60"/>
      <c r="DE322" s="60"/>
      <c r="DF322" s="60"/>
      <c r="DG322" s="60"/>
      <c r="DH322" s="60"/>
      <c r="DI322" s="60"/>
      <c r="DJ322" s="60"/>
      <c r="DK322" s="60"/>
      <c r="DL322" s="60"/>
      <c r="DM322" s="60"/>
      <c r="DN322" s="60"/>
      <c r="DO322" s="60"/>
      <c r="DP322" s="60"/>
      <c r="DQ322" s="60"/>
      <c r="DR322" s="60"/>
      <c r="DS322" s="60"/>
      <c r="DT322" s="60"/>
      <c r="DU322" s="60"/>
      <c r="DV322" s="60"/>
      <c r="DW322" s="60"/>
      <c r="DX322" s="60"/>
      <c r="DY322" s="60"/>
      <c r="DZ322" s="60"/>
      <c r="EA322" s="60"/>
      <c r="EB322" s="60"/>
      <c r="EC322" s="60"/>
      <c r="ED322" s="60"/>
      <c r="EE322" s="60"/>
      <c r="EF322" s="60"/>
      <c r="EG322" s="60"/>
      <c r="EH322" s="60"/>
      <c r="EI322" s="60"/>
      <c r="EJ322" s="60"/>
      <c r="EK322" s="60"/>
      <c r="EL322" s="60"/>
      <c r="EM322" s="60"/>
      <c r="EN322" s="60"/>
      <c r="EO322" s="60"/>
      <c r="EP322" s="60"/>
      <c r="EQ322" s="60"/>
      <c r="ER322" s="60"/>
      <c r="ES322" s="60"/>
      <c r="ET322" s="60"/>
      <c r="EU322" s="60"/>
      <c r="EV322" s="60"/>
      <c r="EW322" s="60"/>
      <c r="EX322" s="60"/>
      <c r="EY322" s="60"/>
      <c r="EZ322" s="60"/>
      <c r="FA322" s="60"/>
      <c r="FB322" s="60"/>
      <c r="FC322" s="60"/>
      <c r="FD322" s="60"/>
      <c r="FE322" s="60"/>
      <c r="FF322" s="60"/>
      <c r="FG322" s="60"/>
      <c r="FH322" s="60"/>
      <c r="FI322" s="60"/>
      <c r="FJ322" s="60"/>
      <c r="FK322" s="60"/>
      <c r="FL322" s="60"/>
      <c r="FM322" s="60"/>
      <c r="FN322" s="60"/>
    </row>
    <row r="323" spans="1:170" ht="15.6" x14ac:dyDescent="0.3">
      <c r="A323" s="56">
        <v>1565</v>
      </c>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c r="AA323" s="60"/>
      <c r="AB323" s="60"/>
      <c r="AC323" s="60"/>
      <c r="AD323" s="60"/>
      <c r="AE323" s="60"/>
      <c r="AF323" s="60"/>
      <c r="AG323" s="60"/>
      <c r="AH323" s="60"/>
      <c r="AI323" s="60"/>
      <c r="AJ323" s="60"/>
      <c r="AK323" s="60"/>
      <c r="AL323" s="60"/>
      <c r="AM323" s="60"/>
      <c r="AN323" s="60"/>
      <c r="AO323" s="60"/>
      <c r="AP323" s="60"/>
      <c r="AQ323" s="60"/>
      <c r="AR323" s="60"/>
      <c r="AS323" s="60"/>
      <c r="AT323" s="60"/>
      <c r="AU323" s="60"/>
      <c r="AV323" s="60"/>
      <c r="AW323" s="60"/>
      <c r="AX323" s="60"/>
      <c r="AY323" s="60"/>
      <c r="AZ323" s="60"/>
      <c r="BA323" s="60"/>
      <c r="BB323" s="60"/>
      <c r="BC323" s="60"/>
      <c r="BD323" s="60"/>
      <c r="BE323" s="60"/>
      <c r="BF323" s="60"/>
      <c r="BG323" s="60"/>
      <c r="BH323" s="60"/>
      <c r="BI323" s="60"/>
      <c r="BJ323" s="60"/>
      <c r="BK323" s="60"/>
      <c r="BL323" s="60"/>
      <c r="BM323" s="60"/>
      <c r="BN323" s="60"/>
      <c r="BO323" s="60"/>
      <c r="BP323" s="60"/>
      <c r="BQ323" s="60"/>
      <c r="BR323" s="60"/>
      <c r="BS323" s="60"/>
      <c r="BT323" s="60"/>
      <c r="BU323" s="60"/>
      <c r="BV323" s="60"/>
      <c r="BW323" s="60"/>
      <c r="BX323" s="60"/>
      <c r="BY323" s="60"/>
      <c r="BZ323" s="60"/>
      <c r="CA323" s="60"/>
      <c r="CB323" s="60"/>
      <c r="CC323" s="60"/>
      <c r="CD323" s="60"/>
      <c r="CE323" s="60"/>
      <c r="CF323" s="60"/>
      <c r="CG323" s="60"/>
      <c r="CH323" s="60"/>
      <c r="CI323" s="60"/>
      <c r="CJ323" s="60"/>
      <c r="CK323" s="60"/>
      <c r="CL323" s="60"/>
      <c r="CM323" s="60"/>
      <c r="CN323" s="60"/>
      <c r="CO323" s="60"/>
      <c r="CP323" s="60"/>
      <c r="CQ323" s="60"/>
      <c r="CR323" s="60"/>
      <c r="CS323" s="60"/>
      <c r="CT323" s="60"/>
      <c r="CU323" s="61"/>
      <c r="CV323" s="60"/>
      <c r="CW323" s="60"/>
      <c r="CX323" s="60"/>
      <c r="CY323" s="60"/>
      <c r="CZ323" s="60"/>
      <c r="DA323" s="60"/>
      <c r="DB323" s="60"/>
      <c r="DC323" s="60"/>
      <c r="DD323" s="60"/>
      <c r="DE323" s="60"/>
      <c r="DF323" s="60"/>
      <c r="DG323" s="60"/>
      <c r="DH323" s="60"/>
      <c r="DI323" s="60"/>
      <c r="DJ323" s="60"/>
      <c r="DK323" s="60"/>
      <c r="DL323" s="60"/>
      <c r="DM323" s="60"/>
      <c r="DN323" s="60"/>
      <c r="DO323" s="60"/>
      <c r="DP323" s="60"/>
      <c r="DQ323" s="60"/>
      <c r="DR323" s="60"/>
      <c r="DS323" s="60"/>
      <c r="DT323" s="60"/>
      <c r="DU323" s="60"/>
      <c r="DV323" s="60"/>
      <c r="DW323" s="60"/>
      <c r="DX323" s="60"/>
      <c r="DY323" s="60"/>
      <c r="DZ323" s="60"/>
      <c r="EA323" s="60"/>
      <c r="EB323" s="60"/>
      <c r="EC323" s="60"/>
      <c r="ED323" s="60"/>
      <c r="EE323" s="60"/>
      <c r="EF323" s="60"/>
      <c r="EG323" s="60"/>
      <c r="EH323" s="60"/>
      <c r="EI323" s="60"/>
      <c r="EJ323" s="60"/>
      <c r="EK323" s="60"/>
      <c r="EL323" s="60"/>
      <c r="EM323" s="60"/>
      <c r="EN323" s="60"/>
      <c r="EO323" s="60"/>
      <c r="EP323" s="60"/>
      <c r="EQ323" s="60"/>
      <c r="ER323" s="60"/>
      <c r="ES323" s="60"/>
      <c r="ET323" s="60"/>
      <c r="EU323" s="60"/>
      <c r="EV323" s="60"/>
      <c r="EW323" s="60"/>
      <c r="EX323" s="60"/>
      <c r="EY323" s="60"/>
      <c r="EZ323" s="60"/>
      <c r="FA323" s="60"/>
      <c r="FB323" s="60"/>
      <c r="FC323" s="60"/>
      <c r="FD323" s="60"/>
      <c r="FE323" s="60"/>
      <c r="FF323" s="60"/>
      <c r="FG323" s="60"/>
      <c r="FH323" s="60"/>
      <c r="FI323" s="60"/>
      <c r="FJ323" s="60"/>
      <c r="FK323" s="60"/>
      <c r="FL323" s="60"/>
      <c r="FM323" s="60"/>
      <c r="FN323" s="60"/>
    </row>
    <row r="324" spans="1:170" ht="15.6" x14ac:dyDescent="0.3">
      <c r="A324" s="56">
        <v>1566</v>
      </c>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c r="AA324" s="60"/>
      <c r="AB324" s="60"/>
      <c r="AC324" s="60"/>
      <c r="AD324" s="60"/>
      <c r="AE324" s="60"/>
      <c r="AF324" s="60"/>
      <c r="AG324" s="60"/>
      <c r="AH324" s="60"/>
      <c r="AI324" s="60"/>
      <c r="AJ324" s="60"/>
      <c r="AK324" s="60"/>
      <c r="AL324" s="60"/>
      <c r="AM324" s="60"/>
      <c r="AN324" s="60"/>
      <c r="AO324" s="60"/>
      <c r="AP324" s="60"/>
      <c r="AQ324" s="60"/>
      <c r="AR324" s="60"/>
      <c r="AS324" s="60"/>
      <c r="AT324" s="60"/>
      <c r="AU324" s="60"/>
      <c r="AV324" s="60"/>
      <c r="AW324" s="60"/>
      <c r="AX324" s="60"/>
      <c r="AY324" s="60"/>
      <c r="AZ324" s="60"/>
      <c r="BA324" s="60"/>
      <c r="BB324" s="60"/>
      <c r="BC324" s="60"/>
      <c r="BD324" s="60"/>
      <c r="BE324" s="60"/>
      <c r="BF324" s="60"/>
      <c r="BG324" s="60"/>
      <c r="BH324" s="60"/>
      <c r="BI324" s="60"/>
      <c r="BJ324" s="60"/>
      <c r="BK324" s="60"/>
      <c r="BL324" s="60"/>
      <c r="BM324" s="60"/>
      <c r="BN324" s="60"/>
      <c r="BO324" s="60"/>
      <c r="BP324" s="60"/>
      <c r="BQ324" s="60"/>
      <c r="BR324" s="60"/>
      <c r="BS324" s="60"/>
      <c r="BT324" s="60"/>
      <c r="BU324" s="60"/>
      <c r="BV324" s="60"/>
      <c r="BW324" s="60"/>
      <c r="BX324" s="60"/>
      <c r="BY324" s="60"/>
      <c r="BZ324" s="60"/>
      <c r="CA324" s="60"/>
      <c r="CB324" s="60"/>
      <c r="CC324" s="60"/>
      <c r="CD324" s="60"/>
      <c r="CE324" s="60"/>
      <c r="CF324" s="60"/>
      <c r="CG324" s="60"/>
      <c r="CH324" s="60"/>
      <c r="CI324" s="60"/>
      <c r="CJ324" s="60"/>
      <c r="CK324" s="60"/>
      <c r="CL324" s="60"/>
      <c r="CM324" s="60"/>
      <c r="CN324" s="60"/>
      <c r="CO324" s="60"/>
      <c r="CP324" s="60"/>
      <c r="CQ324" s="60"/>
      <c r="CR324" s="60"/>
      <c r="CS324" s="60"/>
      <c r="CT324" s="60"/>
      <c r="CU324" s="61"/>
      <c r="CV324" s="60"/>
      <c r="CW324" s="60"/>
      <c r="CX324" s="60"/>
      <c r="CY324" s="60"/>
      <c r="CZ324" s="60"/>
      <c r="DA324" s="60"/>
      <c r="DB324" s="60"/>
      <c r="DC324" s="60"/>
      <c r="DD324" s="60"/>
      <c r="DE324" s="60"/>
      <c r="DF324" s="60"/>
      <c r="DG324" s="60"/>
      <c r="DH324" s="60"/>
      <c r="DI324" s="60"/>
      <c r="DJ324" s="60"/>
      <c r="DK324" s="60"/>
      <c r="DL324" s="60"/>
      <c r="DM324" s="60"/>
      <c r="DN324" s="60"/>
      <c r="DO324" s="60"/>
      <c r="DP324" s="60"/>
      <c r="DQ324" s="60"/>
      <c r="DR324" s="60"/>
      <c r="DS324" s="60"/>
      <c r="DT324" s="60"/>
      <c r="DU324" s="60"/>
      <c r="DV324" s="60"/>
      <c r="DW324" s="60"/>
      <c r="DX324" s="60"/>
      <c r="DY324" s="60"/>
      <c r="DZ324" s="60"/>
      <c r="EA324" s="60"/>
      <c r="EB324" s="60"/>
      <c r="EC324" s="60"/>
      <c r="ED324" s="60"/>
      <c r="EE324" s="60"/>
      <c r="EF324" s="60"/>
      <c r="EG324" s="60"/>
      <c r="EH324" s="60"/>
      <c r="EI324" s="60"/>
      <c r="EJ324" s="60"/>
      <c r="EK324" s="60"/>
      <c r="EL324" s="60"/>
      <c r="EM324" s="60"/>
      <c r="EN324" s="60"/>
      <c r="EO324" s="60"/>
      <c r="EP324" s="60"/>
      <c r="EQ324" s="60"/>
      <c r="ER324" s="60"/>
      <c r="ES324" s="60"/>
      <c r="ET324" s="60"/>
      <c r="EU324" s="60"/>
      <c r="EV324" s="60"/>
      <c r="EW324" s="60"/>
      <c r="EX324" s="60"/>
      <c r="EY324" s="60"/>
      <c r="EZ324" s="60"/>
      <c r="FA324" s="60"/>
      <c r="FB324" s="60"/>
      <c r="FC324" s="60"/>
      <c r="FD324" s="60"/>
      <c r="FE324" s="60"/>
      <c r="FF324" s="60"/>
      <c r="FG324" s="60"/>
      <c r="FH324" s="60"/>
      <c r="FI324" s="60"/>
      <c r="FJ324" s="60"/>
      <c r="FK324" s="60"/>
      <c r="FL324" s="60"/>
      <c r="FM324" s="60"/>
      <c r="FN324" s="60"/>
    </row>
    <row r="325" spans="1:170" ht="15.6" x14ac:dyDescent="0.3">
      <c r="A325" s="56">
        <v>1567</v>
      </c>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c r="AA325" s="60"/>
      <c r="AB325" s="60"/>
      <c r="AC325" s="60"/>
      <c r="AD325" s="60"/>
      <c r="AE325" s="60"/>
      <c r="AF325" s="60"/>
      <c r="AG325" s="60"/>
      <c r="AH325" s="60"/>
      <c r="AI325" s="60"/>
      <c r="AJ325" s="60"/>
      <c r="AK325" s="60"/>
      <c r="AL325" s="60"/>
      <c r="AM325" s="60"/>
      <c r="AN325" s="60"/>
      <c r="AO325" s="60"/>
      <c r="AP325" s="60"/>
      <c r="AQ325" s="60"/>
      <c r="AR325" s="60"/>
      <c r="AS325" s="60"/>
      <c r="AT325" s="60"/>
      <c r="AU325" s="60"/>
      <c r="AV325" s="60"/>
      <c r="AW325" s="60"/>
      <c r="AX325" s="60"/>
      <c r="AY325" s="60"/>
      <c r="AZ325" s="60"/>
      <c r="BA325" s="60"/>
      <c r="BB325" s="60"/>
      <c r="BC325" s="60"/>
      <c r="BD325" s="60"/>
      <c r="BE325" s="60"/>
      <c r="BF325" s="60"/>
      <c r="BG325" s="60"/>
      <c r="BH325" s="60"/>
      <c r="BI325" s="60"/>
      <c r="BJ325" s="60"/>
      <c r="BK325" s="60"/>
      <c r="BL325" s="60"/>
      <c r="BM325" s="60"/>
      <c r="BN325" s="60"/>
      <c r="BO325" s="60"/>
      <c r="BP325" s="60"/>
      <c r="BQ325" s="60"/>
      <c r="BR325" s="60"/>
      <c r="BS325" s="60"/>
      <c r="BT325" s="60"/>
      <c r="BU325" s="60"/>
      <c r="BV325" s="60"/>
      <c r="BW325" s="60"/>
      <c r="BX325" s="60"/>
      <c r="BY325" s="60"/>
      <c r="BZ325" s="60"/>
      <c r="CA325" s="60"/>
      <c r="CB325" s="60"/>
      <c r="CC325" s="60"/>
      <c r="CD325" s="60"/>
      <c r="CE325" s="60"/>
      <c r="CF325" s="60"/>
      <c r="CG325" s="60"/>
      <c r="CH325" s="60"/>
      <c r="CI325" s="60"/>
      <c r="CJ325" s="60"/>
      <c r="CK325" s="60"/>
      <c r="CL325" s="60"/>
      <c r="CM325" s="60"/>
      <c r="CN325" s="60"/>
      <c r="CO325" s="60"/>
      <c r="CP325" s="60"/>
      <c r="CQ325" s="60"/>
      <c r="CR325" s="60"/>
      <c r="CS325" s="60"/>
      <c r="CT325" s="60"/>
      <c r="CU325" s="61"/>
      <c r="CV325" s="60"/>
      <c r="CW325" s="60"/>
      <c r="CX325" s="60"/>
      <c r="CY325" s="60"/>
      <c r="CZ325" s="60"/>
      <c r="DA325" s="60"/>
      <c r="DB325" s="60"/>
      <c r="DC325" s="60"/>
      <c r="DD325" s="60"/>
      <c r="DE325" s="60"/>
      <c r="DF325" s="60"/>
      <c r="DG325" s="60"/>
      <c r="DH325" s="60"/>
      <c r="DI325" s="60"/>
      <c r="DJ325" s="60"/>
      <c r="DK325" s="60"/>
      <c r="DL325" s="60"/>
      <c r="DM325" s="60"/>
      <c r="DN325" s="60"/>
      <c r="DO325" s="60"/>
      <c r="DP325" s="60"/>
      <c r="DQ325" s="60"/>
      <c r="DR325" s="60"/>
      <c r="DS325" s="60"/>
      <c r="DT325" s="60"/>
      <c r="DU325" s="60"/>
      <c r="DV325" s="60"/>
      <c r="DW325" s="60"/>
      <c r="DX325" s="60"/>
      <c r="DY325" s="60"/>
      <c r="DZ325" s="60"/>
      <c r="EA325" s="60"/>
      <c r="EB325" s="60"/>
      <c r="EC325" s="60"/>
      <c r="ED325" s="60"/>
      <c r="EE325" s="60"/>
      <c r="EF325" s="60"/>
      <c r="EG325" s="60"/>
      <c r="EH325" s="60"/>
      <c r="EI325" s="60"/>
      <c r="EJ325" s="60"/>
      <c r="EK325" s="60"/>
      <c r="EL325" s="60"/>
      <c r="EM325" s="60"/>
      <c r="EN325" s="60"/>
      <c r="EO325" s="60"/>
      <c r="EP325" s="60"/>
      <c r="EQ325" s="60"/>
      <c r="ER325" s="60"/>
      <c r="ES325" s="60"/>
      <c r="ET325" s="60"/>
      <c r="EU325" s="60"/>
      <c r="EV325" s="60"/>
      <c r="EW325" s="60"/>
      <c r="EX325" s="60"/>
      <c r="EY325" s="60"/>
      <c r="EZ325" s="60"/>
      <c r="FA325" s="60"/>
      <c r="FB325" s="60"/>
      <c r="FC325" s="60"/>
      <c r="FD325" s="60"/>
      <c r="FE325" s="60"/>
      <c r="FF325" s="60"/>
      <c r="FG325" s="60"/>
      <c r="FH325" s="60"/>
      <c r="FI325" s="60"/>
      <c r="FJ325" s="60"/>
      <c r="FK325" s="60"/>
      <c r="FL325" s="60"/>
      <c r="FM325" s="60"/>
      <c r="FN325" s="60"/>
    </row>
    <row r="326" spans="1:170" ht="15.6" x14ac:dyDescent="0.3">
      <c r="A326" s="56">
        <v>1568</v>
      </c>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c r="AR326" s="60"/>
      <c r="AS326" s="60"/>
      <c r="AT326" s="60"/>
      <c r="AU326" s="60"/>
      <c r="AV326" s="60"/>
      <c r="AW326" s="60"/>
      <c r="AX326" s="60"/>
      <c r="AY326" s="60"/>
      <c r="AZ326" s="60"/>
      <c r="BA326" s="60"/>
      <c r="BB326" s="60"/>
      <c r="BC326" s="60"/>
      <c r="BD326" s="60"/>
      <c r="BE326" s="60"/>
      <c r="BF326" s="60"/>
      <c r="BG326" s="60"/>
      <c r="BH326" s="60"/>
      <c r="BI326" s="60"/>
      <c r="BJ326" s="60"/>
      <c r="BK326" s="60"/>
      <c r="BL326" s="60"/>
      <c r="BM326" s="60"/>
      <c r="BN326" s="60"/>
      <c r="BO326" s="60"/>
      <c r="BP326" s="60"/>
      <c r="BQ326" s="60"/>
      <c r="BR326" s="60"/>
      <c r="BS326" s="60"/>
      <c r="BT326" s="60"/>
      <c r="BU326" s="60"/>
      <c r="BV326" s="60"/>
      <c r="BW326" s="60"/>
      <c r="BX326" s="60"/>
      <c r="BY326" s="60"/>
      <c r="BZ326" s="60"/>
      <c r="CA326" s="60"/>
      <c r="CB326" s="60"/>
      <c r="CC326" s="60"/>
      <c r="CD326" s="60"/>
      <c r="CE326" s="60"/>
      <c r="CF326" s="60"/>
      <c r="CG326" s="60"/>
      <c r="CH326" s="60"/>
      <c r="CI326" s="60"/>
      <c r="CJ326" s="60"/>
      <c r="CK326" s="60"/>
      <c r="CL326" s="60"/>
      <c r="CM326" s="60"/>
      <c r="CN326" s="60"/>
      <c r="CO326" s="60"/>
      <c r="CP326" s="60"/>
      <c r="CQ326" s="60"/>
      <c r="CR326" s="60"/>
      <c r="CS326" s="60"/>
      <c r="CT326" s="60"/>
      <c r="CU326" s="61"/>
      <c r="CV326" s="60"/>
      <c r="CW326" s="60"/>
      <c r="CX326" s="60"/>
      <c r="CY326" s="60"/>
      <c r="CZ326" s="60"/>
      <c r="DA326" s="60"/>
      <c r="DB326" s="60"/>
      <c r="DC326" s="60"/>
      <c r="DD326" s="60"/>
      <c r="DE326" s="60"/>
      <c r="DF326" s="60"/>
      <c r="DG326" s="60"/>
      <c r="DH326" s="60"/>
      <c r="DI326" s="60"/>
      <c r="DJ326" s="60"/>
      <c r="DK326" s="60"/>
      <c r="DL326" s="60"/>
      <c r="DM326" s="60"/>
      <c r="DN326" s="60"/>
      <c r="DO326" s="60"/>
      <c r="DP326" s="60"/>
      <c r="DQ326" s="60"/>
      <c r="DR326" s="60"/>
      <c r="DS326" s="60"/>
      <c r="DT326" s="60"/>
      <c r="DU326" s="60"/>
      <c r="DV326" s="60"/>
      <c r="DW326" s="60"/>
      <c r="DX326" s="60"/>
      <c r="DY326" s="60"/>
      <c r="DZ326" s="60"/>
      <c r="EA326" s="60"/>
      <c r="EB326" s="60"/>
      <c r="EC326" s="60"/>
      <c r="ED326" s="60"/>
      <c r="EE326" s="60"/>
      <c r="EF326" s="60"/>
      <c r="EG326" s="60"/>
      <c r="EH326" s="60"/>
      <c r="EI326" s="60"/>
      <c r="EJ326" s="60"/>
      <c r="EK326" s="60"/>
      <c r="EL326" s="60"/>
      <c r="EM326" s="60"/>
      <c r="EN326" s="60"/>
      <c r="EO326" s="60"/>
      <c r="EP326" s="60"/>
      <c r="EQ326" s="60"/>
      <c r="ER326" s="60"/>
      <c r="ES326" s="60"/>
      <c r="ET326" s="60"/>
      <c r="EU326" s="60"/>
      <c r="EV326" s="60"/>
      <c r="EW326" s="60"/>
      <c r="EX326" s="60"/>
      <c r="EY326" s="60"/>
      <c r="EZ326" s="60"/>
      <c r="FA326" s="60"/>
      <c r="FB326" s="60"/>
      <c r="FC326" s="60"/>
      <c r="FD326" s="60"/>
      <c r="FE326" s="60"/>
      <c r="FF326" s="60"/>
      <c r="FG326" s="60"/>
      <c r="FH326" s="60"/>
      <c r="FI326" s="60"/>
      <c r="FJ326" s="60"/>
      <c r="FK326" s="60"/>
      <c r="FL326" s="60"/>
      <c r="FM326" s="60"/>
      <c r="FN326" s="60"/>
    </row>
    <row r="327" spans="1:170" ht="15.6" x14ac:dyDescent="0.3">
      <c r="A327" s="56">
        <v>1569</v>
      </c>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c r="AA327" s="60"/>
      <c r="AB327" s="60"/>
      <c r="AC327" s="60"/>
      <c r="AD327" s="60"/>
      <c r="AE327" s="60"/>
      <c r="AF327" s="60"/>
      <c r="AG327" s="60"/>
      <c r="AH327" s="60"/>
      <c r="AI327" s="60"/>
      <c r="AJ327" s="60"/>
      <c r="AK327" s="60"/>
      <c r="AL327" s="60"/>
      <c r="AM327" s="60"/>
      <c r="AN327" s="60"/>
      <c r="AO327" s="60"/>
      <c r="AP327" s="60"/>
      <c r="AQ327" s="60"/>
      <c r="AR327" s="60"/>
      <c r="AS327" s="60"/>
      <c r="AT327" s="60"/>
      <c r="AU327" s="60"/>
      <c r="AV327" s="60"/>
      <c r="AW327" s="60"/>
      <c r="AX327" s="60"/>
      <c r="AY327" s="60"/>
      <c r="AZ327" s="60"/>
      <c r="BA327" s="60"/>
      <c r="BB327" s="60"/>
      <c r="BC327" s="60"/>
      <c r="BD327" s="60"/>
      <c r="BE327" s="60"/>
      <c r="BF327" s="60"/>
      <c r="BG327" s="60"/>
      <c r="BH327" s="60"/>
      <c r="BI327" s="60"/>
      <c r="BJ327" s="60"/>
      <c r="BK327" s="60"/>
      <c r="BL327" s="60"/>
      <c r="BM327" s="60"/>
      <c r="BN327" s="60"/>
      <c r="BO327" s="60"/>
      <c r="BP327" s="60"/>
      <c r="BQ327" s="60"/>
      <c r="BR327" s="60"/>
      <c r="BS327" s="60"/>
      <c r="BT327" s="60"/>
      <c r="BU327" s="60"/>
      <c r="BV327" s="60"/>
      <c r="BW327" s="60"/>
      <c r="BX327" s="60"/>
      <c r="BY327" s="60"/>
      <c r="BZ327" s="60"/>
      <c r="CA327" s="60"/>
      <c r="CB327" s="60"/>
      <c r="CC327" s="60"/>
      <c r="CD327" s="60"/>
      <c r="CE327" s="60"/>
      <c r="CF327" s="60"/>
      <c r="CG327" s="60"/>
      <c r="CH327" s="60"/>
      <c r="CI327" s="60"/>
      <c r="CJ327" s="60"/>
      <c r="CK327" s="60"/>
      <c r="CL327" s="60"/>
      <c r="CM327" s="60"/>
      <c r="CN327" s="60"/>
      <c r="CO327" s="60"/>
      <c r="CP327" s="60"/>
      <c r="CQ327" s="60"/>
      <c r="CR327" s="60"/>
      <c r="CS327" s="60"/>
      <c r="CT327" s="60"/>
      <c r="CU327" s="61"/>
      <c r="CV327" s="60"/>
      <c r="CW327" s="60"/>
      <c r="CX327" s="60"/>
      <c r="CY327" s="60"/>
      <c r="CZ327" s="60"/>
      <c r="DA327" s="60"/>
      <c r="DB327" s="60"/>
      <c r="DC327" s="60"/>
      <c r="DD327" s="60"/>
      <c r="DE327" s="60"/>
      <c r="DF327" s="60"/>
      <c r="DG327" s="60"/>
      <c r="DH327" s="60"/>
      <c r="DI327" s="60"/>
      <c r="DJ327" s="60"/>
      <c r="DK327" s="60"/>
      <c r="DL327" s="60"/>
      <c r="DM327" s="60"/>
      <c r="DN327" s="60"/>
      <c r="DO327" s="60"/>
      <c r="DP327" s="60"/>
      <c r="DQ327" s="60"/>
      <c r="DR327" s="60"/>
      <c r="DS327" s="60"/>
      <c r="DT327" s="60"/>
      <c r="DU327" s="60"/>
      <c r="DV327" s="60"/>
      <c r="DW327" s="60"/>
      <c r="DX327" s="60"/>
      <c r="DY327" s="60"/>
      <c r="DZ327" s="60"/>
      <c r="EA327" s="60"/>
      <c r="EB327" s="60"/>
      <c r="EC327" s="60"/>
      <c r="ED327" s="60"/>
      <c r="EE327" s="60"/>
      <c r="EF327" s="60"/>
      <c r="EG327" s="60"/>
      <c r="EH327" s="60"/>
      <c r="EI327" s="60"/>
      <c r="EJ327" s="60"/>
      <c r="EK327" s="60"/>
      <c r="EL327" s="60"/>
      <c r="EM327" s="60"/>
      <c r="EN327" s="60"/>
      <c r="EO327" s="60"/>
      <c r="EP327" s="60"/>
      <c r="EQ327" s="60"/>
      <c r="ER327" s="60"/>
      <c r="ES327" s="60"/>
      <c r="ET327" s="60"/>
      <c r="EU327" s="60"/>
      <c r="EV327" s="60"/>
      <c r="EW327" s="60"/>
      <c r="EX327" s="60"/>
      <c r="EY327" s="60"/>
      <c r="EZ327" s="60"/>
      <c r="FA327" s="60"/>
      <c r="FB327" s="60"/>
      <c r="FC327" s="60"/>
      <c r="FD327" s="60"/>
      <c r="FE327" s="60"/>
      <c r="FF327" s="60"/>
      <c r="FG327" s="60"/>
      <c r="FH327" s="60"/>
      <c r="FI327" s="60"/>
      <c r="FJ327" s="60"/>
      <c r="FK327" s="60"/>
      <c r="FL327" s="60"/>
      <c r="FM327" s="60"/>
      <c r="FN327" s="60"/>
    </row>
    <row r="328" spans="1:170" ht="15.6" x14ac:dyDescent="0.3">
      <c r="A328" s="56">
        <v>1570</v>
      </c>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c r="CB328" s="60"/>
      <c r="CC328" s="60"/>
      <c r="CD328" s="60"/>
      <c r="CE328" s="60"/>
      <c r="CF328" s="60"/>
      <c r="CG328" s="60"/>
      <c r="CH328" s="60"/>
      <c r="CI328" s="60"/>
      <c r="CJ328" s="60"/>
      <c r="CK328" s="60"/>
      <c r="CL328" s="60"/>
      <c r="CM328" s="60"/>
      <c r="CN328" s="60"/>
      <c r="CO328" s="60"/>
      <c r="CP328" s="60"/>
      <c r="CQ328" s="60"/>
      <c r="CR328" s="60"/>
      <c r="CS328" s="60"/>
      <c r="CT328" s="60"/>
      <c r="CU328" s="61"/>
      <c r="CV328" s="60"/>
      <c r="CW328" s="60"/>
      <c r="CX328" s="60"/>
      <c r="CY328" s="60"/>
      <c r="CZ328" s="60"/>
      <c r="DA328" s="60"/>
      <c r="DB328" s="60"/>
      <c r="DC328" s="60"/>
      <c r="DD328" s="60"/>
      <c r="DE328" s="60"/>
      <c r="DF328" s="60"/>
      <c r="DG328" s="60"/>
      <c r="DH328" s="60"/>
      <c r="DI328" s="60"/>
      <c r="DJ328" s="60"/>
      <c r="DK328" s="60"/>
      <c r="DL328" s="60"/>
      <c r="DM328" s="60"/>
      <c r="DN328" s="60"/>
      <c r="DO328" s="60"/>
      <c r="DP328" s="60"/>
      <c r="DQ328" s="60"/>
      <c r="DR328" s="60"/>
      <c r="DS328" s="60"/>
      <c r="DT328" s="60"/>
      <c r="DU328" s="60"/>
      <c r="DV328" s="60"/>
      <c r="DW328" s="60"/>
      <c r="DX328" s="60"/>
      <c r="DY328" s="60"/>
      <c r="DZ328" s="60"/>
      <c r="EA328" s="60"/>
      <c r="EB328" s="60"/>
      <c r="EC328" s="60"/>
      <c r="ED328" s="60"/>
      <c r="EE328" s="60"/>
      <c r="EF328" s="60"/>
      <c r="EG328" s="60"/>
      <c r="EH328" s="60"/>
      <c r="EI328" s="60"/>
      <c r="EJ328" s="60"/>
      <c r="EK328" s="60"/>
      <c r="EL328" s="60"/>
      <c r="EM328" s="60"/>
      <c r="EN328" s="60"/>
      <c r="EO328" s="60"/>
      <c r="EP328" s="60"/>
      <c r="EQ328" s="60"/>
      <c r="ER328" s="60"/>
      <c r="ES328" s="60"/>
      <c r="ET328" s="60"/>
      <c r="EU328" s="60"/>
      <c r="EV328" s="60"/>
      <c r="EW328" s="60"/>
      <c r="EX328" s="60"/>
      <c r="EY328" s="60"/>
      <c r="EZ328" s="60"/>
      <c r="FA328" s="60"/>
      <c r="FB328" s="60"/>
      <c r="FC328" s="60"/>
      <c r="FD328" s="60"/>
      <c r="FE328" s="60"/>
      <c r="FF328" s="60"/>
      <c r="FG328" s="60"/>
      <c r="FH328" s="60"/>
      <c r="FI328" s="60"/>
      <c r="FJ328" s="60"/>
      <c r="FK328" s="60"/>
      <c r="FL328" s="60"/>
      <c r="FM328" s="60"/>
      <c r="FN328" s="60"/>
    </row>
    <row r="329" spans="1:170" ht="15.6" x14ac:dyDescent="0.3">
      <c r="A329" s="56">
        <v>1571</v>
      </c>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c r="AA329" s="60"/>
      <c r="AB329" s="60"/>
      <c r="AC329" s="60"/>
      <c r="AD329" s="60"/>
      <c r="AE329" s="60"/>
      <c r="AF329" s="60"/>
      <c r="AG329" s="60"/>
      <c r="AH329" s="60"/>
      <c r="AI329" s="60"/>
      <c r="AJ329" s="60"/>
      <c r="AK329" s="60"/>
      <c r="AL329" s="60"/>
      <c r="AM329" s="60"/>
      <c r="AN329" s="60"/>
      <c r="AO329" s="60"/>
      <c r="AP329" s="60"/>
      <c r="AQ329" s="60"/>
      <c r="AR329" s="60"/>
      <c r="AS329" s="60"/>
      <c r="AT329" s="60"/>
      <c r="AU329" s="60"/>
      <c r="AV329" s="60"/>
      <c r="AW329" s="60"/>
      <c r="AX329" s="60"/>
      <c r="AY329" s="60"/>
      <c r="AZ329" s="60"/>
      <c r="BA329" s="60"/>
      <c r="BB329" s="60"/>
      <c r="BC329" s="60"/>
      <c r="BD329" s="60"/>
      <c r="BE329" s="60"/>
      <c r="BF329" s="60"/>
      <c r="BG329" s="60"/>
      <c r="BH329" s="60"/>
      <c r="BI329" s="60"/>
      <c r="BJ329" s="60"/>
      <c r="BK329" s="60"/>
      <c r="BL329" s="60"/>
      <c r="BM329" s="60"/>
      <c r="BN329" s="60"/>
      <c r="BO329" s="60"/>
      <c r="BP329" s="60"/>
      <c r="BQ329" s="60"/>
      <c r="BR329" s="60"/>
      <c r="BS329" s="60"/>
      <c r="BT329" s="60"/>
      <c r="BU329" s="60"/>
      <c r="BV329" s="60"/>
      <c r="BW329" s="60"/>
      <c r="BX329" s="60"/>
      <c r="BY329" s="60"/>
      <c r="BZ329" s="60"/>
      <c r="CA329" s="60"/>
      <c r="CB329" s="60"/>
      <c r="CC329" s="60"/>
      <c r="CD329" s="60"/>
      <c r="CE329" s="60"/>
      <c r="CF329" s="60"/>
      <c r="CG329" s="60"/>
      <c r="CH329" s="60"/>
      <c r="CI329" s="60"/>
      <c r="CJ329" s="60"/>
      <c r="CK329" s="60"/>
      <c r="CL329" s="60"/>
      <c r="CM329" s="60"/>
      <c r="CN329" s="60"/>
      <c r="CO329" s="60"/>
      <c r="CP329" s="60"/>
      <c r="CQ329" s="60"/>
      <c r="CR329" s="60"/>
      <c r="CS329" s="60"/>
      <c r="CT329" s="60"/>
      <c r="CU329" s="61"/>
      <c r="CV329" s="60"/>
      <c r="CW329" s="60"/>
      <c r="CX329" s="60"/>
      <c r="CY329" s="60"/>
      <c r="CZ329" s="60"/>
      <c r="DA329" s="60"/>
      <c r="DB329" s="60"/>
      <c r="DC329" s="60"/>
      <c r="DD329" s="60"/>
      <c r="DE329" s="60"/>
      <c r="DF329" s="60"/>
      <c r="DG329" s="60"/>
      <c r="DH329" s="60"/>
      <c r="DI329" s="60"/>
      <c r="DJ329" s="60"/>
      <c r="DK329" s="60"/>
      <c r="DL329" s="60"/>
      <c r="DM329" s="60"/>
      <c r="DN329" s="60"/>
      <c r="DO329" s="60"/>
      <c r="DP329" s="60"/>
      <c r="DQ329" s="60"/>
      <c r="DR329" s="60"/>
      <c r="DS329" s="60"/>
      <c r="DT329" s="60"/>
      <c r="DU329" s="60"/>
      <c r="DV329" s="60"/>
      <c r="DW329" s="60"/>
      <c r="DX329" s="60"/>
      <c r="DY329" s="60"/>
      <c r="DZ329" s="60"/>
      <c r="EA329" s="60"/>
      <c r="EB329" s="60"/>
      <c r="EC329" s="60"/>
      <c r="ED329" s="60"/>
      <c r="EE329" s="60"/>
      <c r="EF329" s="60"/>
      <c r="EG329" s="60"/>
      <c r="EH329" s="60"/>
      <c r="EI329" s="60"/>
      <c r="EJ329" s="60"/>
      <c r="EK329" s="60"/>
      <c r="EL329" s="60"/>
      <c r="EM329" s="60"/>
      <c r="EN329" s="60"/>
      <c r="EO329" s="60"/>
      <c r="EP329" s="60"/>
      <c r="EQ329" s="60"/>
      <c r="ER329" s="60"/>
      <c r="ES329" s="60"/>
      <c r="ET329" s="60"/>
      <c r="EU329" s="60"/>
      <c r="EV329" s="60"/>
      <c r="EW329" s="60"/>
      <c r="EX329" s="60"/>
      <c r="EY329" s="60"/>
      <c r="EZ329" s="60"/>
      <c r="FA329" s="60"/>
      <c r="FB329" s="60"/>
      <c r="FC329" s="60"/>
      <c r="FD329" s="60"/>
      <c r="FE329" s="60"/>
      <c r="FF329" s="60"/>
      <c r="FG329" s="60"/>
      <c r="FH329" s="60"/>
      <c r="FI329" s="60"/>
      <c r="FJ329" s="60"/>
      <c r="FK329" s="60"/>
      <c r="FL329" s="60"/>
      <c r="FM329" s="60"/>
      <c r="FN329" s="60"/>
    </row>
    <row r="330" spans="1:170" ht="15.6" x14ac:dyDescent="0.3">
      <c r="A330" s="56">
        <v>1572</v>
      </c>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60"/>
      <c r="BE330" s="60"/>
      <c r="BF330" s="60"/>
      <c r="BG330" s="60"/>
      <c r="BH330" s="60"/>
      <c r="BI330" s="60"/>
      <c r="BJ330" s="60"/>
      <c r="BK330" s="60"/>
      <c r="BL330" s="60"/>
      <c r="BM330" s="60"/>
      <c r="BN330" s="60"/>
      <c r="BO330" s="60"/>
      <c r="BP330" s="60"/>
      <c r="BQ330" s="60"/>
      <c r="BR330" s="60"/>
      <c r="BS330" s="60"/>
      <c r="BT330" s="60"/>
      <c r="BU330" s="60"/>
      <c r="BV330" s="60"/>
      <c r="BW330" s="60"/>
      <c r="BX330" s="60"/>
      <c r="BY330" s="60"/>
      <c r="BZ330" s="60"/>
      <c r="CA330" s="60"/>
      <c r="CB330" s="60"/>
      <c r="CC330" s="60"/>
      <c r="CD330" s="60"/>
      <c r="CE330" s="60"/>
      <c r="CF330" s="60"/>
      <c r="CG330" s="60"/>
      <c r="CH330" s="60"/>
      <c r="CI330" s="60"/>
      <c r="CJ330" s="60"/>
      <c r="CK330" s="60"/>
      <c r="CL330" s="60"/>
      <c r="CM330" s="60"/>
      <c r="CN330" s="60"/>
      <c r="CO330" s="60"/>
      <c r="CP330" s="60"/>
      <c r="CQ330" s="60"/>
      <c r="CR330" s="60"/>
      <c r="CS330" s="60"/>
      <c r="CT330" s="60"/>
      <c r="CU330" s="61"/>
      <c r="CV330" s="60"/>
      <c r="CW330" s="60"/>
      <c r="CX330" s="60"/>
      <c r="CY330" s="60"/>
      <c r="CZ330" s="60"/>
      <c r="DA330" s="60"/>
      <c r="DB330" s="60"/>
      <c r="DC330" s="60"/>
      <c r="DD330" s="60"/>
      <c r="DE330" s="60"/>
      <c r="DF330" s="60"/>
      <c r="DG330" s="60"/>
      <c r="DH330" s="60"/>
      <c r="DI330" s="60"/>
      <c r="DJ330" s="60"/>
      <c r="DK330" s="60"/>
      <c r="DL330" s="60"/>
      <c r="DM330" s="60"/>
      <c r="DN330" s="60"/>
      <c r="DO330" s="60"/>
      <c r="DP330" s="60"/>
      <c r="DQ330" s="60"/>
      <c r="DR330" s="60"/>
      <c r="DS330" s="60"/>
      <c r="DT330" s="60"/>
      <c r="DU330" s="60"/>
      <c r="DV330" s="60"/>
      <c r="DW330" s="60"/>
      <c r="DX330" s="60"/>
      <c r="DY330" s="60"/>
      <c r="DZ330" s="60"/>
      <c r="EA330" s="60"/>
      <c r="EB330" s="60"/>
      <c r="EC330" s="60"/>
      <c r="ED330" s="60"/>
      <c r="EE330" s="60"/>
      <c r="EF330" s="60"/>
      <c r="EG330" s="60"/>
      <c r="EH330" s="60"/>
      <c r="EI330" s="60"/>
      <c r="EJ330" s="60"/>
      <c r="EK330" s="60"/>
      <c r="EL330" s="60"/>
      <c r="EM330" s="60"/>
      <c r="EN330" s="60"/>
      <c r="EO330" s="60"/>
      <c r="EP330" s="60"/>
      <c r="EQ330" s="60"/>
      <c r="ER330" s="60"/>
      <c r="ES330" s="60"/>
      <c r="ET330" s="60"/>
      <c r="EU330" s="60"/>
      <c r="EV330" s="60"/>
      <c r="EW330" s="60"/>
      <c r="EX330" s="60"/>
      <c r="EY330" s="60"/>
      <c r="EZ330" s="60"/>
      <c r="FA330" s="60"/>
      <c r="FB330" s="60"/>
      <c r="FC330" s="60"/>
      <c r="FD330" s="60"/>
      <c r="FE330" s="60"/>
      <c r="FF330" s="60"/>
      <c r="FG330" s="60"/>
      <c r="FH330" s="60"/>
      <c r="FI330" s="60"/>
      <c r="FJ330" s="60"/>
      <c r="FK330" s="60"/>
      <c r="FL330" s="60"/>
      <c r="FM330" s="60"/>
      <c r="FN330" s="60"/>
    </row>
    <row r="331" spans="1:170" ht="15.6" x14ac:dyDescent="0.3">
      <c r="A331" s="56">
        <v>1573</v>
      </c>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c r="AP331" s="60"/>
      <c r="AQ331" s="60"/>
      <c r="AR331" s="60"/>
      <c r="AS331" s="60"/>
      <c r="AT331" s="60"/>
      <c r="AU331" s="60"/>
      <c r="AV331" s="60"/>
      <c r="AW331" s="60"/>
      <c r="AX331" s="60"/>
      <c r="AY331" s="60"/>
      <c r="AZ331" s="60"/>
      <c r="BA331" s="60"/>
      <c r="BB331" s="60"/>
      <c r="BC331" s="60"/>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c r="CC331" s="60"/>
      <c r="CD331" s="60"/>
      <c r="CE331" s="60"/>
      <c r="CF331" s="60"/>
      <c r="CG331" s="60"/>
      <c r="CH331" s="60"/>
      <c r="CI331" s="60"/>
      <c r="CJ331" s="60"/>
      <c r="CK331" s="60"/>
      <c r="CL331" s="60"/>
      <c r="CM331" s="60"/>
      <c r="CN331" s="60"/>
      <c r="CO331" s="60"/>
      <c r="CP331" s="60"/>
      <c r="CQ331" s="60"/>
      <c r="CR331" s="60"/>
      <c r="CS331" s="60"/>
      <c r="CT331" s="60"/>
      <c r="CU331" s="61"/>
      <c r="CV331" s="60"/>
      <c r="CW331" s="60"/>
      <c r="CX331" s="60"/>
      <c r="CY331" s="60"/>
      <c r="CZ331" s="60"/>
      <c r="DA331" s="60"/>
      <c r="DB331" s="60"/>
      <c r="DC331" s="60"/>
      <c r="DD331" s="60"/>
      <c r="DE331" s="60"/>
      <c r="DF331" s="60"/>
      <c r="DG331" s="60"/>
      <c r="DH331" s="60"/>
      <c r="DI331" s="60"/>
      <c r="DJ331" s="60"/>
      <c r="DK331" s="60"/>
      <c r="DL331" s="60"/>
      <c r="DM331" s="60"/>
      <c r="DN331" s="60"/>
      <c r="DO331" s="60"/>
      <c r="DP331" s="60"/>
      <c r="DQ331" s="60"/>
      <c r="DR331" s="60"/>
      <c r="DS331" s="60"/>
      <c r="DT331" s="60"/>
      <c r="DU331" s="60"/>
      <c r="DV331" s="60"/>
      <c r="DW331" s="60"/>
      <c r="DX331" s="60"/>
      <c r="DY331" s="60"/>
      <c r="DZ331" s="60"/>
      <c r="EA331" s="60"/>
      <c r="EB331" s="60"/>
      <c r="EC331" s="60"/>
      <c r="ED331" s="60"/>
      <c r="EE331" s="60"/>
      <c r="EF331" s="60"/>
      <c r="EG331" s="60"/>
      <c r="EH331" s="60"/>
      <c r="EI331" s="60"/>
      <c r="EJ331" s="60"/>
      <c r="EK331" s="60"/>
      <c r="EL331" s="60"/>
      <c r="EM331" s="60"/>
      <c r="EN331" s="60"/>
      <c r="EO331" s="60"/>
      <c r="EP331" s="60"/>
      <c r="EQ331" s="60"/>
      <c r="ER331" s="60"/>
      <c r="ES331" s="60"/>
      <c r="ET331" s="60"/>
      <c r="EU331" s="60"/>
      <c r="EV331" s="60"/>
      <c r="EW331" s="60"/>
      <c r="EX331" s="60"/>
      <c r="EY331" s="60"/>
      <c r="EZ331" s="60"/>
      <c r="FA331" s="60"/>
      <c r="FB331" s="60"/>
      <c r="FC331" s="60"/>
      <c r="FD331" s="60"/>
      <c r="FE331" s="60"/>
      <c r="FF331" s="60"/>
      <c r="FG331" s="60"/>
      <c r="FH331" s="60"/>
      <c r="FI331" s="60"/>
      <c r="FJ331" s="60"/>
      <c r="FK331" s="60"/>
      <c r="FL331" s="60"/>
      <c r="FM331" s="60"/>
      <c r="FN331" s="60"/>
    </row>
    <row r="332" spans="1:170" ht="15.6" x14ac:dyDescent="0.3">
      <c r="A332" s="56">
        <v>1574</v>
      </c>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c r="AA332" s="60"/>
      <c r="AB332" s="60"/>
      <c r="AC332" s="60"/>
      <c r="AD332" s="60"/>
      <c r="AE332" s="60"/>
      <c r="AF332" s="60"/>
      <c r="AG332" s="60"/>
      <c r="AH332" s="60"/>
      <c r="AI332" s="60"/>
      <c r="AJ332" s="60"/>
      <c r="AK332" s="60"/>
      <c r="AL332" s="60"/>
      <c r="AM332" s="60"/>
      <c r="AN332" s="60"/>
      <c r="AO332" s="60"/>
      <c r="AP332" s="60"/>
      <c r="AQ332" s="60"/>
      <c r="AR332" s="60"/>
      <c r="AS332" s="60"/>
      <c r="AT332" s="60"/>
      <c r="AU332" s="60"/>
      <c r="AV332" s="60"/>
      <c r="AW332" s="60"/>
      <c r="AX332" s="60"/>
      <c r="AY332" s="60"/>
      <c r="AZ332" s="60"/>
      <c r="BA332" s="60"/>
      <c r="BB332" s="60"/>
      <c r="BC332" s="60"/>
      <c r="BD332" s="60"/>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60"/>
      <c r="CH332" s="60"/>
      <c r="CI332" s="60"/>
      <c r="CJ332" s="60"/>
      <c r="CK332" s="60"/>
      <c r="CL332" s="60"/>
      <c r="CM332" s="60"/>
      <c r="CN332" s="60"/>
      <c r="CO332" s="60"/>
      <c r="CP332" s="60"/>
      <c r="CQ332" s="60"/>
      <c r="CR332" s="60"/>
      <c r="CS332" s="60"/>
      <c r="CT332" s="60"/>
      <c r="CU332" s="61"/>
      <c r="CV332" s="60"/>
      <c r="CW332" s="60"/>
      <c r="CX332" s="60"/>
      <c r="CY332" s="60"/>
      <c r="CZ332" s="60"/>
      <c r="DA332" s="60"/>
      <c r="DB332" s="60"/>
      <c r="DC332" s="60"/>
      <c r="DD332" s="60"/>
      <c r="DE332" s="60"/>
      <c r="DF332" s="60"/>
      <c r="DG332" s="60"/>
      <c r="DH332" s="60"/>
      <c r="DI332" s="60"/>
      <c r="DJ332" s="60"/>
      <c r="DK332" s="60"/>
      <c r="DL332" s="60"/>
      <c r="DM332" s="60"/>
      <c r="DN332" s="60"/>
      <c r="DO332" s="60"/>
      <c r="DP332" s="60"/>
      <c r="DQ332" s="60"/>
      <c r="DR332" s="60"/>
      <c r="DS332" s="60"/>
      <c r="DT332" s="60"/>
      <c r="DU332" s="60"/>
      <c r="DV332" s="60"/>
      <c r="DW332" s="60"/>
      <c r="DX332" s="60"/>
      <c r="DY332" s="60"/>
      <c r="DZ332" s="60"/>
      <c r="EA332" s="60"/>
      <c r="EB332" s="60"/>
      <c r="EC332" s="60"/>
      <c r="ED332" s="60"/>
      <c r="EE332" s="60"/>
      <c r="EF332" s="60"/>
      <c r="EG332" s="60"/>
      <c r="EH332" s="60"/>
      <c r="EI332" s="60"/>
      <c r="EJ332" s="60"/>
      <c r="EK332" s="60"/>
      <c r="EL332" s="60"/>
      <c r="EM332" s="60"/>
      <c r="EN332" s="60"/>
      <c r="EO332" s="60"/>
      <c r="EP332" s="60"/>
      <c r="EQ332" s="60"/>
      <c r="ER332" s="60"/>
      <c r="ES332" s="60"/>
      <c r="ET332" s="60"/>
      <c r="EU332" s="60"/>
      <c r="EV332" s="60"/>
      <c r="EW332" s="60"/>
      <c r="EX332" s="60"/>
      <c r="EY332" s="60"/>
      <c r="EZ332" s="60"/>
      <c r="FA332" s="60"/>
      <c r="FB332" s="60"/>
      <c r="FC332" s="60"/>
      <c r="FD332" s="60"/>
      <c r="FE332" s="60"/>
      <c r="FF332" s="60"/>
      <c r="FG332" s="60"/>
      <c r="FH332" s="60"/>
      <c r="FI332" s="60"/>
      <c r="FJ332" s="60"/>
      <c r="FK332" s="60"/>
      <c r="FL332" s="60"/>
      <c r="FM332" s="60"/>
      <c r="FN332" s="60"/>
    </row>
    <row r="333" spans="1:170" ht="15.6" x14ac:dyDescent="0.3">
      <c r="A333" s="56">
        <v>1575</v>
      </c>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60"/>
      <c r="BE333" s="60"/>
      <c r="BF333" s="60"/>
      <c r="BG333" s="60"/>
      <c r="BH333" s="60"/>
      <c r="BI333" s="60"/>
      <c r="BJ333" s="60"/>
      <c r="BK333" s="60"/>
      <c r="BL333" s="60"/>
      <c r="BM333" s="60"/>
      <c r="BN333" s="60"/>
      <c r="BO333" s="60"/>
      <c r="BP333" s="60"/>
      <c r="BQ333" s="60"/>
      <c r="BR333" s="60"/>
      <c r="BS333" s="60"/>
      <c r="BT333" s="60"/>
      <c r="BU333" s="60"/>
      <c r="BV333" s="60"/>
      <c r="BW333" s="60"/>
      <c r="BX333" s="60"/>
      <c r="BY333" s="60"/>
      <c r="BZ333" s="60"/>
      <c r="CA333" s="60"/>
      <c r="CB333" s="60"/>
      <c r="CC333" s="60"/>
      <c r="CD333" s="60"/>
      <c r="CE333" s="60"/>
      <c r="CF333" s="60"/>
      <c r="CG333" s="60"/>
      <c r="CH333" s="60"/>
      <c r="CI333" s="60"/>
      <c r="CJ333" s="60"/>
      <c r="CK333" s="60"/>
      <c r="CL333" s="60"/>
      <c r="CM333" s="60"/>
      <c r="CN333" s="60"/>
      <c r="CO333" s="60"/>
      <c r="CP333" s="60"/>
      <c r="CQ333" s="60"/>
      <c r="CR333" s="60"/>
      <c r="CS333" s="60"/>
      <c r="CT333" s="60"/>
      <c r="CU333" s="61"/>
      <c r="CV333" s="60"/>
      <c r="CW333" s="60"/>
      <c r="CX333" s="60"/>
      <c r="CY333" s="60"/>
      <c r="CZ333" s="60"/>
      <c r="DA333" s="60"/>
      <c r="DB333" s="60"/>
      <c r="DC333" s="60"/>
      <c r="DD333" s="60"/>
      <c r="DE333" s="60"/>
      <c r="DF333" s="60"/>
      <c r="DG333" s="60"/>
      <c r="DH333" s="60"/>
      <c r="DI333" s="60"/>
      <c r="DJ333" s="60"/>
      <c r="DK333" s="60"/>
      <c r="DL333" s="60"/>
      <c r="DM333" s="60"/>
      <c r="DN333" s="60"/>
      <c r="DO333" s="60"/>
      <c r="DP333" s="60"/>
      <c r="DQ333" s="60"/>
      <c r="DR333" s="60"/>
      <c r="DS333" s="60"/>
      <c r="DT333" s="60"/>
      <c r="DU333" s="60"/>
      <c r="DV333" s="60"/>
      <c r="DW333" s="60"/>
      <c r="DX333" s="60"/>
      <c r="DY333" s="60"/>
      <c r="DZ333" s="60"/>
      <c r="EA333" s="60"/>
      <c r="EB333" s="60"/>
      <c r="EC333" s="60"/>
      <c r="ED333" s="60"/>
      <c r="EE333" s="60"/>
      <c r="EF333" s="60"/>
      <c r="EG333" s="60"/>
      <c r="EH333" s="60"/>
      <c r="EI333" s="60"/>
      <c r="EJ333" s="60"/>
      <c r="EK333" s="60"/>
      <c r="EL333" s="60"/>
      <c r="EM333" s="60"/>
      <c r="EN333" s="60"/>
      <c r="EO333" s="60"/>
      <c r="EP333" s="60"/>
      <c r="EQ333" s="60"/>
      <c r="ER333" s="60"/>
      <c r="ES333" s="60"/>
      <c r="ET333" s="60"/>
      <c r="EU333" s="60"/>
      <c r="EV333" s="60"/>
      <c r="EW333" s="60"/>
      <c r="EX333" s="60"/>
      <c r="EY333" s="60"/>
      <c r="EZ333" s="60"/>
      <c r="FA333" s="60"/>
      <c r="FB333" s="60"/>
      <c r="FC333" s="60"/>
      <c r="FD333" s="60"/>
      <c r="FE333" s="60"/>
      <c r="FF333" s="60"/>
      <c r="FG333" s="60"/>
      <c r="FH333" s="60"/>
      <c r="FI333" s="60"/>
      <c r="FJ333" s="60"/>
      <c r="FK333" s="60"/>
      <c r="FL333" s="60"/>
      <c r="FM333" s="60"/>
      <c r="FN333" s="60"/>
    </row>
    <row r="334" spans="1:170" ht="15.6" x14ac:dyDescent="0.3">
      <c r="A334" s="56">
        <v>1576</v>
      </c>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c r="AA334" s="60"/>
      <c r="AB334" s="60"/>
      <c r="AC334" s="60"/>
      <c r="AD334" s="60"/>
      <c r="AE334" s="60"/>
      <c r="AF334" s="60"/>
      <c r="AG334" s="60"/>
      <c r="AH334" s="60"/>
      <c r="AI334" s="60"/>
      <c r="AJ334" s="60"/>
      <c r="AK334" s="60"/>
      <c r="AL334" s="60"/>
      <c r="AM334" s="60"/>
      <c r="AN334" s="60"/>
      <c r="AO334" s="60"/>
      <c r="AP334" s="60"/>
      <c r="AQ334" s="60"/>
      <c r="AR334" s="60"/>
      <c r="AS334" s="60"/>
      <c r="AT334" s="60"/>
      <c r="AU334" s="60"/>
      <c r="AV334" s="60"/>
      <c r="AW334" s="60"/>
      <c r="AX334" s="60"/>
      <c r="AY334" s="60"/>
      <c r="AZ334" s="60"/>
      <c r="BA334" s="60"/>
      <c r="BB334" s="60"/>
      <c r="BC334" s="60"/>
      <c r="BD334" s="60"/>
      <c r="BE334" s="60"/>
      <c r="BF334" s="60"/>
      <c r="BG334" s="60"/>
      <c r="BH334" s="60"/>
      <c r="BI334" s="60"/>
      <c r="BJ334" s="60"/>
      <c r="BK334" s="60"/>
      <c r="BL334" s="60"/>
      <c r="BM334" s="60"/>
      <c r="BN334" s="60"/>
      <c r="BO334" s="60"/>
      <c r="BP334" s="60"/>
      <c r="BQ334" s="60"/>
      <c r="BR334" s="60"/>
      <c r="BS334" s="60"/>
      <c r="BT334" s="60"/>
      <c r="BU334" s="60"/>
      <c r="BV334" s="60"/>
      <c r="BW334" s="60"/>
      <c r="BX334" s="60"/>
      <c r="BY334" s="60"/>
      <c r="BZ334" s="60"/>
      <c r="CA334" s="60"/>
      <c r="CB334" s="60"/>
      <c r="CC334" s="60"/>
      <c r="CD334" s="60"/>
      <c r="CE334" s="60"/>
      <c r="CF334" s="60"/>
      <c r="CG334" s="60"/>
      <c r="CH334" s="60"/>
      <c r="CI334" s="60"/>
      <c r="CJ334" s="60"/>
      <c r="CK334" s="60"/>
      <c r="CL334" s="60"/>
      <c r="CM334" s="60"/>
      <c r="CN334" s="60"/>
      <c r="CO334" s="60"/>
      <c r="CP334" s="60"/>
      <c r="CQ334" s="60"/>
      <c r="CR334" s="60"/>
      <c r="CS334" s="60"/>
      <c r="CT334" s="60"/>
      <c r="CU334" s="61"/>
      <c r="CV334" s="60"/>
      <c r="CW334" s="60"/>
      <c r="CX334" s="60"/>
      <c r="CY334" s="60"/>
      <c r="CZ334" s="60"/>
      <c r="DA334" s="60"/>
      <c r="DB334" s="60"/>
      <c r="DC334" s="60"/>
      <c r="DD334" s="60"/>
      <c r="DE334" s="60"/>
      <c r="DF334" s="60"/>
      <c r="DG334" s="60"/>
      <c r="DH334" s="60"/>
      <c r="DI334" s="60"/>
      <c r="DJ334" s="60"/>
      <c r="DK334" s="60"/>
      <c r="DL334" s="60"/>
      <c r="DM334" s="60"/>
      <c r="DN334" s="60"/>
      <c r="DO334" s="60"/>
      <c r="DP334" s="60"/>
      <c r="DQ334" s="60"/>
      <c r="DR334" s="60"/>
      <c r="DS334" s="60"/>
      <c r="DT334" s="60"/>
      <c r="DU334" s="60"/>
      <c r="DV334" s="60"/>
      <c r="DW334" s="60"/>
      <c r="DX334" s="60"/>
      <c r="DY334" s="60"/>
      <c r="DZ334" s="60"/>
      <c r="EA334" s="60"/>
      <c r="EB334" s="60"/>
      <c r="EC334" s="60"/>
      <c r="ED334" s="60"/>
      <c r="EE334" s="60"/>
      <c r="EF334" s="60"/>
      <c r="EG334" s="60"/>
      <c r="EH334" s="60"/>
      <c r="EI334" s="60"/>
      <c r="EJ334" s="60"/>
      <c r="EK334" s="60"/>
      <c r="EL334" s="60"/>
      <c r="EM334" s="60"/>
      <c r="EN334" s="60"/>
      <c r="EO334" s="60"/>
      <c r="EP334" s="60"/>
      <c r="EQ334" s="60"/>
      <c r="ER334" s="60"/>
      <c r="ES334" s="60"/>
      <c r="ET334" s="60"/>
      <c r="EU334" s="60"/>
      <c r="EV334" s="60"/>
      <c r="EW334" s="60"/>
      <c r="EX334" s="60"/>
      <c r="EY334" s="60"/>
      <c r="EZ334" s="60"/>
      <c r="FA334" s="60"/>
      <c r="FB334" s="60"/>
      <c r="FC334" s="60"/>
      <c r="FD334" s="60"/>
      <c r="FE334" s="60"/>
      <c r="FF334" s="60"/>
      <c r="FG334" s="60"/>
      <c r="FH334" s="60"/>
      <c r="FI334" s="60"/>
      <c r="FJ334" s="60"/>
      <c r="FK334" s="60"/>
      <c r="FL334" s="60"/>
      <c r="FM334" s="60"/>
      <c r="FN334" s="60"/>
    </row>
    <row r="335" spans="1:170" ht="15.6" x14ac:dyDescent="0.3">
      <c r="A335" s="56">
        <v>1577</v>
      </c>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c r="AN335" s="60"/>
      <c r="AO335" s="60"/>
      <c r="AP335" s="60"/>
      <c r="AQ335" s="60"/>
      <c r="AR335" s="60"/>
      <c r="AS335" s="60"/>
      <c r="AT335" s="60"/>
      <c r="AU335" s="60"/>
      <c r="AV335" s="60"/>
      <c r="AW335" s="60"/>
      <c r="AX335" s="60"/>
      <c r="AY335" s="60"/>
      <c r="AZ335" s="60"/>
      <c r="BA335" s="60"/>
      <c r="BB335" s="60"/>
      <c r="BC335" s="60"/>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60"/>
      <c r="CH335" s="60"/>
      <c r="CI335" s="60"/>
      <c r="CJ335" s="60"/>
      <c r="CK335" s="60"/>
      <c r="CL335" s="60"/>
      <c r="CM335" s="60"/>
      <c r="CN335" s="60"/>
      <c r="CO335" s="60"/>
      <c r="CP335" s="60"/>
      <c r="CQ335" s="60"/>
      <c r="CR335" s="60"/>
      <c r="CS335" s="60"/>
      <c r="CT335" s="60"/>
      <c r="CU335" s="61"/>
      <c r="CV335" s="60"/>
      <c r="CW335" s="60"/>
      <c r="CX335" s="60"/>
      <c r="CY335" s="60"/>
      <c r="CZ335" s="60"/>
      <c r="DA335" s="60"/>
      <c r="DB335" s="60"/>
      <c r="DC335" s="60"/>
      <c r="DD335" s="60"/>
      <c r="DE335" s="60"/>
      <c r="DF335" s="60"/>
      <c r="DG335" s="60"/>
      <c r="DH335" s="60"/>
      <c r="DI335" s="60"/>
      <c r="DJ335" s="60"/>
      <c r="DK335" s="60"/>
      <c r="DL335" s="60"/>
      <c r="DM335" s="60"/>
      <c r="DN335" s="60"/>
      <c r="DO335" s="60"/>
      <c r="DP335" s="60"/>
      <c r="DQ335" s="60"/>
      <c r="DR335" s="60"/>
      <c r="DS335" s="60"/>
      <c r="DT335" s="60"/>
      <c r="DU335" s="60"/>
      <c r="DV335" s="60"/>
      <c r="DW335" s="60"/>
      <c r="DX335" s="60"/>
      <c r="DY335" s="60"/>
      <c r="DZ335" s="60"/>
      <c r="EA335" s="60"/>
      <c r="EB335" s="60"/>
      <c r="EC335" s="60"/>
      <c r="ED335" s="60"/>
      <c r="EE335" s="60"/>
      <c r="EF335" s="60"/>
      <c r="EG335" s="60"/>
      <c r="EH335" s="60"/>
      <c r="EI335" s="60"/>
      <c r="EJ335" s="60"/>
      <c r="EK335" s="60"/>
      <c r="EL335" s="60"/>
      <c r="EM335" s="60"/>
      <c r="EN335" s="60"/>
      <c r="EO335" s="60"/>
      <c r="EP335" s="60"/>
      <c r="EQ335" s="60"/>
      <c r="ER335" s="60"/>
      <c r="ES335" s="60"/>
      <c r="ET335" s="60"/>
      <c r="EU335" s="60"/>
      <c r="EV335" s="60"/>
      <c r="EW335" s="60"/>
      <c r="EX335" s="60"/>
      <c r="EY335" s="60"/>
      <c r="EZ335" s="60"/>
      <c r="FA335" s="60"/>
      <c r="FB335" s="60"/>
      <c r="FC335" s="60"/>
      <c r="FD335" s="60"/>
      <c r="FE335" s="60"/>
      <c r="FF335" s="60"/>
      <c r="FG335" s="60"/>
      <c r="FH335" s="60"/>
      <c r="FI335" s="60"/>
      <c r="FJ335" s="60"/>
      <c r="FK335" s="60"/>
      <c r="FL335" s="60"/>
      <c r="FM335" s="60"/>
      <c r="FN335" s="60"/>
    </row>
    <row r="336" spans="1:170" ht="15.6" x14ac:dyDescent="0.3">
      <c r="A336" s="56">
        <v>1578</v>
      </c>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c r="AO336" s="60"/>
      <c r="AP336" s="60"/>
      <c r="AQ336" s="60"/>
      <c r="AR336" s="60"/>
      <c r="AS336" s="60"/>
      <c r="AT336" s="60"/>
      <c r="AU336" s="60"/>
      <c r="AV336" s="60"/>
      <c r="AW336" s="60"/>
      <c r="AX336" s="60"/>
      <c r="AY336" s="60"/>
      <c r="AZ336" s="60"/>
      <c r="BA336" s="60"/>
      <c r="BB336" s="60"/>
      <c r="BC336" s="60"/>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60"/>
      <c r="CH336" s="60"/>
      <c r="CI336" s="60"/>
      <c r="CJ336" s="60"/>
      <c r="CK336" s="60"/>
      <c r="CL336" s="60"/>
      <c r="CM336" s="60"/>
      <c r="CN336" s="60"/>
      <c r="CO336" s="60"/>
      <c r="CP336" s="60"/>
      <c r="CQ336" s="60"/>
      <c r="CR336" s="60"/>
      <c r="CS336" s="60"/>
      <c r="CT336" s="60"/>
      <c r="CU336" s="61"/>
      <c r="CV336" s="60"/>
      <c r="CW336" s="60"/>
      <c r="CX336" s="60"/>
      <c r="CY336" s="60"/>
      <c r="CZ336" s="60"/>
      <c r="DA336" s="60"/>
      <c r="DB336" s="60"/>
      <c r="DC336" s="60"/>
      <c r="DD336" s="60"/>
      <c r="DE336" s="60"/>
      <c r="DF336" s="60"/>
      <c r="DG336" s="60"/>
      <c r="DH336" s="60"/>
      <c r="DI336" s="60"/>
      <c r="DJ336" s="60"/>
      <c r="DK336" s="60"/>
      <c r="DL336" s="60"/>
      <c r="DM336" s="60"/>
      <c r="DN336" s="60"/>
      <c r="DO336" s="60"/>
      <c r="DP336" s="60"/>
      <c r="DQ336" s="60"/>
      <c r="DR336" s="60"/>
      <c r="DS336" s="60"/>
      <c r="DT336" s="60"/>
      <c r="DU336" s="60"/>
      <c r="DV336" s="60"/>
      <c r="DW336" s="60"/>
      <c r="DX336" s="60"/>
      <c r="DY336" s="60"/>
      <c r="DZ336" s="60"/>
      <c r="EA336" s="60"/>
      <c r="EB336" s="60"/>
      <c r="EC336" s="60"/>
      <c r="ED336" s="60"/>
      <c r="EE336" s="60"/>
      <c r="EF336" s="60"/>
      <c r="EG336" s="60"/>
      <c r="EH336" s="60"/>
      <c r="EI336" s="60"/>
      <c r="EJ336" s="60"/>
      <c r="EK336" s="60"/>
      <c r="EL336" s="60"/>
      <c r="EM336" s="60"/>
      <c r="EN336" s="60"/>
      <c r="EO336" s="60"/>
      <c r="EP336" s="60"/>
      <c r="EQ336" s="60"/>
      <c r="ER336" s="60"/>
      <c r="ES336" s="60"/>
      <c r="ET336" s="60"/>
      <c r="EU336" s="60"/>
      <c r="EV336" s="60"/>
      <c r="EW336" s="60"/>
      <c r="EX336" s="60"/>
      <c r="EY336" s="60"/>
      <c r="EZ336" s="60"/>
      <c r="FA336" s="60"/>
      <c r="FB336" s="60"/>
      <c r="FC336" s="60"/>
      <c r="FD336" s="60"/>
      <c r="FE336" s="60"/>
      <c r="FF336" s="60"/>
      <c r="FG336" s="60"/>
      <c r="FH336" s="60"/>
      <c r="FI336" s="60"/>
      <c r="FJ336" s="60"/>
      <c r="FK336" s="60"/>
      <c r="FL336" s="60"/>
      <c r="FM336" s="60"/>
      <c r="FN336" s="60"/>
    </row>
    <row r="337" spans="1:170" ht="15.6" x14ac:dyDescent="0.3">
      <c r="A337" s="56">
        <v>1579</v>
      </c>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60"/>
      <c r="AO337" s="60"/>
      <c r="AP337" s="60"/>
      <c r="AQ337" s="60"/>
      <c r="AR337" s="60"/>
      <c r="AS337" s="60"/>
      <c r="AT337" s="60"/>
      <c r="AU337" s="60"/>
      <c r="AV337" s="60"/>
      <c r="AW337" s="60"/>
      <c r="AX337" s="60"/>
      <c r="AY337" s="60"/>
      <c r="AZ337" s="60"/>
      <c r="BA337" s="60"/>
      <c r="BB337" s="60"/>
      <c r="BC337" s="60"/>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60"/>
      <c r="CH337" s="60"/>
      <c r="CI337" s="60"/>
      <c r="CJ337" s="60"/>
      <c r="CK337" s="60"/>
      <c r="CL337" s="60"/>
      <c r="CM337" s="60"/>
      <c r="CN337" s="60"/>
      <c r="CO337" s="60"/>
      <c r="CP337" s="60"/>
      <c r="CQ337" s="60"/>
      <c r="CR337" s="60"/>
      <c r="CS337" s="60"/>
      <c r="CT337" s="60"/>
      <c r="CU337" s="61"/>
      <c r="CV337" s="60"/>
      <c r="CW337" s="60"/>
      <c r="CX337" s="60"/>
      <c r="CY337" s="60"/>
      <c r="CZ337" s="60"/>
      <c r="DA337" s="60"/>
      <c r="DB337" s="60"/>
      <c r="DC337" s="60"/>
      <c r="DD337" s="60"/>
      <c r="DE337" s="60"/>
      <c r="DF337" s="60"/>
      <c r="DG337" s="60"/>
      <c r="DH337" s="60"/>
      <c r="DI337" s="60"/>
      <c r="DJ337" s="60"/>
      <c r="DK337" s="60"/>
      <c r="DL337" s="60"/>
      <c r="DM337" s="60"/>
      <c r="DN337" s="60"/>
      <c r="DO337" s="60"/>
      <c r="DP337" s="60"/>
      <c r="DQ337" s="60"/>
      <c r="DR337" s="60"/>
      <c r="DS337" s="60"/>
      <c r="DT337" s="60"/>
      <c r="DU337" s="60"/>
      <c r="DV337" s="60"/>
      <c r="DW337" s="60"/>
      <c r="DX337" s="60"/>
      <c r="DY337" s="60"/>
      <c r="DZ337" s="60"/>
      <c r="EA337" s="60"/>
      <c r="EB337" s="60"/>
      <c r="EC337" s="60"/>
      <c r="ED337" s="60"/>
      <c r="EE337" s="60"/>
      <c r="EF337" s="60"/>
      <c r="EG337" s="60"/>
      <c r="EH337" s="60"/>
      <c r="EI337" s="60"/>
      <c r="EJ337" s="60"/>
      <c r="EK337" s="60"/>
      <c r="EL337" s="60"/>
      <c r="EM337" s="60"/>
      <c r="EN337" s="60"/>
      <c r="EO337" s="60"/>
      <c r="EP337" s="60"/>
      <c r="EQ337" s="60"/>
      <c r="ER337" s="60"/>
      <c r="ES337" s="60"/>
      <c r="ET337" s="60"/>
      <c r="EU337" s="60"/>
      <c r="EV337" s="60"/>
      <c r="EW337" s="60"/>
      <c r="EX337" s="60"/>
      <c r="EY337" s="60"/>
      <c r="EZ337" s="60"/>
      <c r="FA337" s="60"/>
      <c r="FB337" s="60"/>
      <c r="FC337" s="60"/>
      <c r="FD337" s="60"/>
      <c r="FE337" s="60"/>
      <c r="FF337" s="60"/>
      <c r="FG337" s="60"/>
      <c r="FH337" s="60"/>
      <c r="FI337" s="60"/>
      <c r="FJ337" s="60"/>
      <c r="FK337" s="60"/>
      <c r="FL337" s="60"/>
      <c r="FM337" s="60"/>
      <c r="FN337" s="60"/>
    </row>
    <row r="338" spans="1:170" ht="15.6" x14ac:dyDescent="0.3">
      <c r="A338" s="56">
        <v>1580</v>
      </c>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c r="AA338" s="60"/>
      <c r="AB338" s="60"/>
      <c r="AC338" s="60"/>
      <c r="AD338" s="60"/>
      <c r="AE338" s="60"/>
      <c r="AF338" s="60"/>
      <c r="AG338" s="60"/>
      <c r="AH338" s="60"/>
      <c r="AI338" s="60"/>
      <c r="AJ338" s="60"/>
      <c r="AK338" s="60"/>
      <c r="AL338" s="60"/>
      <c r="AM338" s="60"/>
      <c r="AN338" s="60"/>
      <c r="AO338" s="60"/>
      <c r="AP338" s="60"/>
      <c r="AQ338" s="60"/>
      <c r="AR338" s="60"/>
      <c r="AS338" s="60"/>
      <c r="AT338" s="60"/>
      <c r="AU338" s="60"/>
      <c r="AV338" s="60"/>
      <c r="AW338" s="60"/>
      <c r="AX338" s="60"/>
      <c r="AY338" s="60"/>
      <c r="AZ338" s="60"/>
      <c r="BA338" s="60"/>
      <c r="BB338" s="60"/>
      <c r="BC338" s="60"/>
      <c r="BD338" s="60"/>
      <c r="BE338" s="60"/>
      <c r="BF338" s="60"/>
      <c r="BG338" s="60"/>
      <c r="BH338" s="60"/>
      <c r="BI338" s="60"/>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60"/>
      <c r="CQ338" s="60"/>
      <c r="CR338" s="60"/>
      <c r="CS338" s="60"/>
      <c r="CT338" s="60"/>
      <c r="CU338" s="61"/>
      <c r="CV338" s="60"/>
      <c r="CW338" s="60"/>
      <c r="CX338" s="60"/>
      <c r="CY338" s="60"/>
      <c r="CZ338" s="60"/>
      <c r="DA338" s="60"/>
      <c r="DB338" s="60"/>
      <c r="DC338" s="60"/>
      <c r="DD338" s="60"/>
      <c r="DE338" s="60"/>
      <c r="DF338" s="60"/>
      <c r="DG338" s="60"/>
      <c r="DH338" s="60"/>
      <c r="DI338" s="60"/>
      <c r="DJ338" s="60"/>
      <c r="DK338" s="60"/>
      <c r="DL338" s="60"/>
      <c r="DM338" s="60"/>
      <c r="DN338" s="60"/>
      <c r="DO338" s="60"/>
      <c r="DP338" s="60"/>
      <c r="DQ338" s="60"/>
      <c r="DR338" s="60"/>
      <c r="DS338" s="60"/>
      <c r="DT338" s="60"/>
      <c r="DU338" s="60"/>
      <c r="DV338" s="60"/>
      <c r="DW338" s="60"/>
      <c r="DX338" s="60"/>
      <c r="DY338" s="60"/>
      <c r="DZ338" s="60"/>
      <c r="EA338" s="60"/>
      <c r="EB338" s="60"/>
      <c r="EC338" s="60"/>
      <c r="ED338" s="60"/>
      <c r="EE338" s="60"/>
      <c r="EF338" s="60"/>
      <c r="EG338" s="60"/>
      <c r="EH338" s="60"/>
      <c r="EI338" s="60"/>
      <c r="EJ338" s="60"/>
      <c r="EK338" s="60"/>
      <c r="EL338" s="60"/>
      <c r="EM338" s="60"/>
      <c r="EN338" s="60"/>
      <c r="EO338" s="60"/>
      <c r="EP338" s="60"/>
      <c r="EQ338" s="60"/>
      <c r="ER338" s="60"/>
      <c r="ES338" s="60"/>
      <c r="ET338" s="60"/>
      <c r="EU338" s="60"/>
      <c r="EV338" s="60"/>
      <c r="EW338" s="60"/>
      <c r="EX338" s="60"/>
      <c r="EY338" s="60"/>
      <c r="EZ338" s="60"/>
      <c r="FA338" s="60"/>
      <c r="FB338" s="60"/>
      <c r="FC338" s="60"/>
      <c r="FD338" s="60"/>
      <c r="FE338" s="60"/>
      <c r="FF338" s="60"/>
      <c r="FG338" s="60"/>
      <c r="FH338" s="60"/>
      <c r="FI338" s="60"/>
      <c r="FJ338" s="60"/>
      <c r="FK338" s="60"/>
      <c r="FL338" s="60"/>
      <c r="FM338" s="60"/>
      <c r="FN338" s="60"/>
    </row>
    <row r="339" spans="1:170" ht="15.6" x14ac:dyDescent="0.3">
      <c r="A339" s="56">
        <v>1581</v>
      </c>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c r="AA339" s="60"/>
      <c r="AB339" s="60"/>
      <c r="AC339" s="60"/>
      <c r="AD339" s="60"/>
      <c r="AE339" s="60"/>
      <c r="AF339" s="60"/>
      <c r="AG339" s="60"/>
      <c r="AH339" s="60"/>
      <c r="AI339" s="60"/>
      <c r="AJ339" s="60"/>
      <c r="AK339" s="60"/>
      <c r="AL339" s="60"/>
      <c r="AM339" s="60"/>
      <c r="AN339" s="60"/>
      <c r="AO339" s="60"/>
      <c r="AP339" s="60"/>
      <c r="AQ339" s="60"/>
      <c r="AR339" s="60"/>
      <c r="AS339" s="60"/>
      <c r="AT339" s="60"/>
      <c r="AU339" s="60"/>
      <c r="AV339" s="60"/>
      <c r="AW339" s="60"/>
      <c r="AX339" s="60"/>
      <c r="AY339" s="60"/>
      <c r="AZ339" s="60"/>
      <c r="BA339" s="60"/>
      <c r="BB339" s="60"/>
      <c r="BC339" s="60"/>
      <c r="BD339" s="60"/>
      <c r="BE339" s="60"/>
      <c r="BF339" s="60"/>
      <c r="BG339" s="60"/>
      <c r="BH339" s="60"/>
      <c r="BI339" s="60"/>
      <c r="BJ339" s="60"/>
      <c r="BK339" s="60"/>
      <c r="BL339" s="60"/>
      <c r="BM339" s="60"/>
      <c r="BN339" s="60"/>
      <c r="BO339" s="60"/>
      <c r="BP339" s="60"/>
      <c r="BQ339" s="60"/>
      <c r="BR339" s="60"/>
      <c r="BS339" s="60"/>
      <c r="BT339" s="60"/>
      <c r="BU339" s="60"/>
      <c r="BV339" s="60"/>
      <c r="BW339" s="60"/>
      <c r="BX339" s="60"/>
      <c r="BY339" s="60"/>
      <c r="BZ339" s="60"/>
      <c r="CA339" s="60"/>
      <c r="CB339" s="60"/>
      <c r="CC339" s="60"/>
      <c r="CD339" s="60"/>
      <c r="CE339" s="60"/>
      <c r="CF339" s="60"/>
      <c r="CG339" s="60"/>
      <c r="CH339" s="60"/>
      <c r="CI339" s="60"/>
      <c r="CJ339" s="60"/>
      <c r="CK339" s="60"/>
      <c r="CL339" s="60"/>
      <c r="CM339" s="60"/>
      <c r="CN339" s="60"/>
      <c r="CO339" s="60"/>
      <c r="CP339" s="60"/>
      <c r="CQ339" s="60"/>
      <c r="CR339" s="60"/>
      <c r="CS339" s="60"/>
      <c r="CT339" s="60"/>
      <c r="CU339" s="61"/>
      <c r="CV339" s="60"/>
      <c r="CW339" s="60"/>
      <c r="CX339" s="60"/>
      <c r="CY339" s="60"/>
      <c r="CZ339" s="60"/>
      <c r="DA339" s="60"/>
      <c r="DB339" s="60"/>
      <c r="DC339" s="60"/>
      <c r="DD339" s="60"/>
      <c r="DE339" s="60"/>
      <c r="DF339" s="60"/>
      <c r="DG339" s="60"/>
      <c r="DH339" s="60"/>
      <c r="DI339" s="60"/>
      <c r="DJ339" s="60"/>
      <c r="DK339" s="60"/>
      <c r="DL339" s="60"/>
      <c r="DM339" s="60"/>
      <c r="DN339" s="60"/>
      <c r="DO339" s="60"/>
      <c r="DP339" s="60"/>
      <c r="DQ339" s="60"/>
      <c r="DR339" s="60"/>
      <c r="DS339" s="60"/>
      <c r="DT339" s="60"/>
      <c r="DU339" s="60"/>
      <c r="DV339" s="60"/>
      <c r="DW339" s="60"/>
      <c r="DX339" s="60"/>
      <c r="DY339" s="60"/>
      <c r="DZ339" s="60"/>
      <c r="EA339" s="60"/>
      <c r="EB339" s="60"/>
      <c r="EC339" s="60"/>
      <c r="ED339" s="60"/>
      <c r="EE339" s="60"/>
      <c r="EF339" s="60"/>
      <c r="EG339" s="60"/>
      <c r="EH339" s="60"/>
      <c r="EI339" s="60"/>
      <c r="EJ339" s="60"/>
      <c r="EK339" s="60"/>
      <c r="EL339" s="60"/>
      <c r="EM339" s="60"/>
      <c r="EN339" s="60"/>
      <c r="EO339" s="60"/>
      <c r="EP339" s="60"/>
      <c r="EQ339" s="60"/>
      <c r="ER339" s="60"/>
      <c r="ES339" s="60"/>
      <c r="ET339" s="60"/>
      <c r="EU339" s="60"/>
      <c r="EV339" s="60"/>
      <c r="EW339" s="60"/>
      <c r="EX339" s="60"/>
      <c r="EY339" s="60"/>
      <c r="EZ339" s="60"/>
      <c r="FA339" s="60"/>
      <c r="FB339" s="60"/>
      <c r="FC339" s="60"/>
      <c r="FD339" s="60"/>
      <c r="FE339" s="60"/>
      <c r="FF339" s="60"/>
      <c r="FG339" s="60"/>
      <c r="FH339" s="60"/>
      <c r="FI339" s="60"/>
      <c r="FJ339" s="60"/>
      <c r="FK339" s="60"/>
      <c r="FL339" s="60"/>
      <c r="FM339" s="60"/>
      <c r="FN339" s="60"/>
    </row>
    <row r="340" spans="1:170" ht="15.6" x14ac:dyDescent="0.3">
      <c r="A340" s="56">
        <v>1582</v>
      </c>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c r="AA340" s="60"/>
      <c r="AB340" s="60"/>
      <c r="AC340" s="60"/>
      <c r="AD340" s="60"/>
      <c r="AE340" s="60"/>
      <c r="AF340" s="60"/>
      <c r="AG340" s="60"/>
      <c r="AH340" s="60"/>
      <c r="AI340" s="60"/>
      <c r="AJ340" s="60"/>
      <c r="AK340" s="60"/>
      <c r="AL340" s="60"/>
      <c r="AM340" s="60"/>
      <c r="AN340" s="60"/>
      <c r="AO340" s="60"/>
      <c r="AP340" s="60"/>
      <c r="AQ340" s="60"/>
      <c r="AR340" s="60"/>
      <c r="AS340" s="60"/>
      <c r="AT340" s="60"/>
      <c r="AU340" s="60"/>
      <c r="AV340" s="60"/>
      <c r="AW340" s="60"/>
      <c r="AX340" s="60"/>
      <c r="AY340" s="60"/>
      <c r="AZ340" s="60"/>
      <c r="BA340" s="60"/>
      <c r="BB340" s="60"/>
      <c r="BC340" s="60"/>
      <c r="BD340" s="60"/>
      <c r="BE340" s="60"/>
      <c r="BF340" s="60"/>
      <c r="BG340" s="60"/>
      <c r="BH340" s="60"/>
      <c r="BI340" s="60"/>
      <c r="BJ340" s="60"/>
      <c r="BK340" s="60"/>
      <c r="BL340" s="60"/>
      <c r="BM340" s="60"/>
      <c r="BN340" s="60"/>
      <c r="BO340" s="60"/>
      <c r="BP340" s="60"/>
      <c r="BQ340" s="60"/>
      <c r="BR340" s="60"/>
      <c r="BS340" s="60"/>
      <c r="BT340" s="60"/>
      <c r="BU340" s="60"/>
      <c r="BV340" s="60"/>
      <c r="BW340" s="60"/>
      <c r="BX340" s="60"/>
      <c r="BY340" s="60"/>
      <c r="BZ340" s="60"/>
      <c r="CA340" s="60"/>
      <c r="CB340" s="60"/>
      <c r="CC340" s="60"/>
      <c r="CD340" s="60"/>
      <c r="CE340" s="60"/>
      <c r="CF340" s="60"/>
      <c r="CG340" s="60"/>
      <c r="CH340" s="60"/>
      <c r="CI340" s="60"/>
      <c r="CJ340" s="60"/>
      <c r="CK340" s="60"/>
      <c r="CL340" s="60"/>
      <c r="CM340" s="60"/>
      <c r="CN340" s="60"/>
      <c r="CO340" s="60"/>
      <c r="CP340" s="60"/>
      <c r="CQ340" s="60"/>
      <c r="CR340" s="60"/>
      <c r="CS340" s="60"/>
      <c r="CT340" s="60"/>
      <c r="CU340" s="61"/>
      <c r="CV340" s="60"/>
      <c r="CW340" s="60"/>
      <c r="CX340" s="60"/>
      <c r="CY340" s="60"/>
      <c r="CZ340" s="60"/>
      <c r="DA340" s="60"/>
      <c r="DB340" s="60"/>
      <c r="DC340" s="60"/>
      <c r="DD340" s="60"/>
      <c r="DE340" s="60"/>
      <c r="DF340" s="60"/>
      <c r="DG340" s="60"/>
      <c r="DH340" s="60"/>
      <c r="DI340" s="60"/>
      <c r="DJ340" s="60"/>
      <c r="DK340" s="60"/>
      <c r="DL340" s="60"/>
      <c r="DM340" s="60"/>
      <c r="DN340" s="60"/>
      <c r="DO340" s="60"/>
      <c r="DP340" s="60"/>
      <c r="DQ340" s="60"/>
      <c r="DR340" s="60"/>
      <c r="DS340" s="60"/>
      <c r="DT340" s="60"/>
      <c r="DU340" s="60"/>
      <c r="DV340" s="60"/>
      <c r="DW340" s="60"/>
      <c r="DX340" s="60"/>
      <c r="DY340" s="60"/>
      <c r="DZ340" s="60"/>
      <c r="EA340" s="60"/>
      <c r="EB340" s="60"/>
      <c r="EC340" s="60"/>
      <c r="ED340" s="60"/>
      <c r="EE340" s="60"/>
      <c r="EF340" s="60"/>
      <c r="EG340" s="60"/>
      <c r="EH340" s="60"/>
      <c r="EI340" s="60"/>
      <c r="EJ340" s="60"/>
      <c r="EK340" s="60"/>
      <c r="EL340" s="60"/>
      <c r="EM340" s="60"/>
      <c r="EN340" s="60"/>
      <c r="EO340" s="60"/>
      <c r="EP340" s="60"/>
      <c r="EQ340" s="60"/>
      <c r="ER340" s="60"/>
      <c r="ES340" s="60"/>
      <c r="ET340" s="60"/>
      <c r="EU340" s="60"/>
      <c r="EV340" s="60"/>
      <c r="EW340" s="60"/>
      <c r="EX340" s="60"/>
      <c r="EY340" s="60"/>
      <c r="EZ340" s="60"/>
      <c r="FA340" s="60"/>
      <c r="FB340" s="60"/>
      <c r="FC340" s="60"/>
      <c r="FD340" s="60"/>
      <c r="FE340" s="60"/>
      <c r="FF340" s="60"/>
      <c r="FG340" s="60"/>
      <c r="FH340" s="60"/>
      <c r="FI340" s="60"/>
      <c r="FJ340" s="60"/>
      <c r="FK340" s="60"/>
      <c r="FL340" s="60"/>
      <c r="FM340" s="60"/>
      <c r="FN340" s="60"/>
    </row>
    <row r="341" spans="1:170" ht="15.6" x14ac:dyDescent="0.3">
      <c r="A341" s="56">
        <v>1583</v>
      </c>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60"/>
      <c r="AU341" s="60"/>
      <c r="AV341" s="60"/>
      <c r="AW341" s="60"/>
      <c r="AX341" s="60"/>
      <c r="AY341" s="60"/>
      <c r="AZ341" s="60"/>
      <c r="BA341" s="60"/>
      <c r="BB341" s="60"/>
      <c r="BC341" s="60"/>
      <c r="BD341" s="60"/>
      <c r="BE341" s="60"/>
      <c r="BF341" s="60"/>
      <c r="BG341" s="60"/>
      <c r="BH341" s="60"/>
      <c r="BI341" s="60"/>
      <c r="BJ341" s="60"/>
      <c r="BK341" s="60"/>
      <c r="BL341" s="60"/>
      <c r="BM341" s="60"/>
      <c r="BN341" s="60"/>
      <c r="BO341" s="60"/>
      <c r="BP341" s="60"/>
      <c r="BQ341" s="60"/>
      <c r="BR341" s="60"/>
      <c r="BS341" s="60"/>
      <c r="BT341" s="60"/>
      <c r="BU341" s="60"/>
      <c r="BV341" s="60"/>
      <c r="BW341" s="60"/>
      <c r="BX341" s="60"/>
      <c r="BY341" s="60"/>
      <c r="BZ341" s="60"/>
      <c r="CA341" s="60"/>
      <c r="CB341" s="60"/>
      <c r="CC341" s="60"/>
      <c r="CD341" s="60"/>
      <c r="CE341" s="60"/>
      <c r="CF341" s="60"/>
      <c r="CG341" s="60"/>
      <c r="CH341" s="60"/>
      <c r="CI341" s="60"/>
      <c r="CJ341" s="60"/>
      <c r="CK341" s="60"/>
      <c r="CL341" s="60"/>
      <c r="CM341" s="60"/>
      <c r="CN341" s="60"/>
      <c r="CO341" s="60"/>
      <c r="CP341" s="60"/>
      <c r="CQ341" s="60"/>
      <c r="CR341" s="60"/>
      <c r="CS341" s="60"/>
      <c r="CT341" s="60"/>
      <c r="CU341" s="61"/>
      <c r="CV341" s="60"/>
      <c r="CW341" s="60"/>
      <c r="CX341" s="60"/>
      <c r="CY341" s="60"/>
      <c r="CZ341" s="60"/>
      <c r="DA341" s="60"/>
      <c r="DB341" s="60"/>
      <c r="DC341" s="60"/>
      <c r="DD341" s="60"/>
      <c r="DE341" s="60"/>
      <c r="DF341" s="60"/>
      <c r="DG341" s="60"/>
      <c r="DH341" s="60"/>
      <c r="DI341" s="60"/>
      <c r="DJ341" s="60"/>
      <c r="DK341" s="60"/>
      <c r="DL341" s="60"/>
      <c r="DM341" s="60"/>
      <c r="DN341" s="60"/>
      <c r="DO341" s="60"/>
      <c r="DP341" s="60"/>
      <c r="DQ341" s="60"/>
      <c r="DR341" s="60"/>
      <c r="DS341" s="60"/>
      <c r="DT341" s="60"/>
      <c r="DU341" s="60"/>
      <c r="DV341" s="60"/>
      <c r="DW341" s="60"/>
      <c r="DX341" s="60"/>
      <c r="DY341" s="60"/>
      <c r="DZ341" s="60"/>
      <c r="EA341" s="60"/>
      <c r="EB341" s="60"/>
      <c r="EC341" s="60"/>
      <c r="ED341" s="60"/>
      <c r="EE341" s="60"/>
      <c r="EF341" s="60"/>
      <c r="EG341" s="60"/>
      <c r="EH341" s="60"/>
      <c r="EI341" s="60"/>
      <c r="EJ341" s="60"/>
      <c r="EK341" s="60"/>
      <c r="EL341" s="60"/>
      <c r="EM341" s="60"/>
      <c r="EN341" s="60"/>
      <c r="EO341" s="60"/>
      <c r="EP341" s="60"/>
      <c r="EQ341" s="60"/>
      <c r="ER341" s="60"/>
      <c r="ES341" s="60"/>
      <c r="ET341" s="60"/>
      <c r="EU341" s="60"/>
      <c r="EV341" s="60"/>
      <c r="EW341" s="60"/>
      <c r="EX341" s="60"/>
      <c r="EY341" s="60"/>
      <c r="EZ341" s="60"/>
      <c r="FA341" s="60"/>
      <c r="FB341" s="60"/>
      <c r="FC341" s="60"/>
      <c r="FD341" s="60"/>
      <c r="FE341" s="60"/>
      <c r="FF341" s="60"/>
      <c r="FG341" s="60"/>
      <c r="FH341" s="60"/>
      <c r="FI341" s="60"/>
      <c r="FJ341" s="60"/>
      <c r="FK341" s="60"/>
      <c r="FL341" s="60"/>
      <c r="FM341" s="60"/>
      <c r="FN341" s="60"/>
    </row>
    <row r="342" spans="1:170" ht="15.6" x14ac:dyDescent="0.3">
      <c r="A342" s="56">
        <v>1584</v>
      </c>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0"/>
      <c r="BA342" s="60"/>
      <c r="BB342" s="60"/>
      <c r="BC342" s="60"/>
      <c r="BD342" s="60"/>
      <c r="BE342" s="60"/>
      <c r="BF342" s="60"/>
      <c r="BG342" s="60"/>
      <c r="BH342" s="60"/>
      <c r="BI342" s="60"/>
      <c r="BJ342" s="60"/>
      <c r="BK342" s="60"/>
      <c r="BL342" s="60"/>
      <c r="BM342" s="60"/>
      <c r="BN342" s="60"/>
      <c r="BO342" s="60"/>
      <c r="BP342" s="60"/>
      <c r="BQ342" s="60"/>
      <c r="BR342" s="60"/>
      <c r="BS342" s="60"/>
      <c r="BT342" s="60"/>
      <c r="BU342" s="60"/>
      <c r="BV342" s="60"/>
      <c r="BW342" s="60"/>
      <c r="BX342" s="60"/>
      <c r="BY342" s="60"/>
      <c r="BZ342" s="60"/>
      <c r="CA342" s="60"/>
      <c r="CB342" s="60"/>
      <c r="CC342" s="60"/>
      <c r="CD342" s="60"/>
      <c r="CE342" s="60"/>
      <c r="CF342" s="60"/>
      <c r="CG342" s="60"/>
      <c r="CH342" s="60"/>
      <c r="CI342" s="60"/>
      <c r="CJ342" s="60"/>
      <c r="CK342" s="60"/>
      <c r="CL342" s="60"/>
      <c r="CM342" s="60"/>
      <c r="CN342" s="60"/>
      <c r="CO342" s="60"/>
      <c r="CP342" s="60"/>
      <c r="CQ342" s="60"/>
      <c r="CR342" s="60"/>
      <c r="CS342" s="60"/>
      <c r="CT342" s="60"/>
      <c r="CU342" s="61"/>
      <c r="CV342" s="60"/>
      <c r="CW342" s="60"/>
      <c r="CX342" s="60"/>
      <c r="CY342" s="60"/>
      <c r="CZ342" s="60"/>
      <c r="DA342" s="60"/>
      <c r="DB342" s="60"/>
      <c r="DC342" s="60"/>
      <c r="DD342" s="60"/>
      <c r="DE342" s="60"/>
      <c r="DF342" s="60"/>
      <c r="DG342" s="60"/>
      <c r="DH342" s="60"/>
      <c r="DI342" s="60"/>
      <c r="DJ342" s="60"/>
      <c r="DK342" s="60"/>
      <c r="DL342" s="60"/>
      <c r="DM342" s="60"/>
      <c r="DN342" s="60"/>
      <c r="DO342" s="60"/>
      <c r="DP342" s="60"/>
      <c r="DQ342" s="60"/>
      <c r="DR342" s="60"/>
      <c r="DS342" s="60"/>
      <c r="DT342" s="60"/>
      <c r="DU342" s="60"/>
      <c r="DV342" s="60"/>
      <c r="DW342" s="60"/>
      <c r="DX342" s="60"/>
      <c r="DY342" s="60"/>
      <c r="DZ342" s="60"/>
      <c r="EA342" s="60"/>
      <c r="EB342" s="60"/>
      <c r="EC342" s="60"/>
      <c r="ED342" s="60"/>
      <c r="EE342" s="60"/>
      <c r="EF342" s="60"/>
      <c r="EG342" s="60"/>
      <c r="EH342" s="60"/>
      <c r="EI342" s="60"/>
      <c r="EJ342" s="60"/>
      <c r="EK342" s="60"/>
      <c r="EL342" s="60"/>
      <c r="EM342" s="60"/>
      <c r="EN342" s="60"/>
      <c r="EO342" s="60"/>
      <c r="EP342" s="60"/>
      <c r="EQ342" s="60"/>
      <c r="ER342" s="60"/>
      <c r="ES342" s="60"/>
      <c r="ET342" s="60"/>
      <c r="EU342" s="60"/>
      <c r="EV342" s="60"/>
      <c r="EW342" s="60"/>
      <c r="EX342" s="60"/>
      <c r="EY342" s="60"/>
      <c r="EZ342" s="60"/>
      <c r="FA342" s="60"/>
      <c r="FB342" s="60"/>
      <c r="FC342" s="60"/>
      <c r="FD342" s="60"/>
      <c r="FE342" s="60"/>
      <c r="FF342" s="60"/>
      <c r="FG342" s="60"/>
      <c r="FH342" s="60"/>
      <c r="FI342" s="60"/>
      <c r="FJ342" s="60"/>
      <c r="FK342" s="60"/>
      <c r="FL342" s="60"/>
      <c r="FM342" s="60"/>
      <c r="FN342" s="60"/>
    </row>
    <row r="343" spans="1:170" ht="15.6" x14ac:dyDescent="0.3">
      <c r="A343" s="56">
        <v>1585</v>
      </c>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c r="AP343" s="60"/>
      <c r="AQ343" s="60"/>
      <c r="AR343" s="60"/>
      <c r="AS343" s="60"/>
      <c r="AT343" s="60"/>
      <c r="AU343" s="60"/>
      <c r="AV343" s="60"/>
      <c r="AW343" s="60"/>
      <c r="AX343" s="60"/>
      <c r="AY343" s="60"/>
      <c r="AZ343" s="60"/>
      <c r="BA343" s="60"/>
      <c r="BB343" s="60"/>
      <c r="BC343" s="60"/>
      <c r="BD343" s="60"/>
      <c r="BE343" s="60"/>
      <c r="BF343" s="60"/>
      <c r="BG343" s="60"/>
      <c r="BH343" s="60"/>
      <c r="BI343" s="60"/>
      <c r="BJ343" s="60"/>
      <c r="BK343" s="60"/>
      <c r="BL343" s="60"/>
      <c r="BM343" s="60"/>
      <c r="BN343" s="60"/>
      <c r="BO343" s="60"/>
      <c r="BP343" s="60"/>
      <c r="BQ343" s="60"/>
      <c r="BR343" s="60"/>
      <c r="BS343" s="60"/>
      <c r="BT343" s="60"/>
      <c r="BU343" s="60"/>
      <c r="BV343" s="60"/>
      <c r="BW343" s="60"/>
      <c r="BX343" s="60"/>
      <c r="BY343" s="60"/>
      <c r="BZ343" s="60"/>
      <c r="CA343" s="60"/>
      <c r="CB343" s="60"/>
      <c r="CC343" s="60"/>
      <c r="CD343" s="60"/>
      <c r="CE343" s="60"/>
      <c r="CF343" s="60"/>
      <c r="CG343" s="60"/>
      <c r="CH343" s="60"/>
      <c r="CI343" s="60"/>
      <c r="CJ343" s="60"/>
      <c r="CK343" s="60"/>
      <c r="CL343" s="60"/>
      <c r="CM343" s="60"/>
      <c r="CN343" s="60"/>
      <c r="CO343" s="60"/>
      <c r="CP343" s="60"/>
      <c r="CQ343" s="60"/>
      <c r="CR343" s="60"/>
      <c r="CS343" s="60"/>
      <c r="CT343" s="60"/>
      <c r="CU343" s="61"/>
      <c r="CV343" s="60"/>
      <c r="CW343" s="60"/>
      <c r="CX343" s="60"/>
      <c r="CY343" s="60"/>
      <c r="CZ343" s="60"/>
      <c r="DA343" s="60"/>
      <c r="DB343" s="60"/>
      <c r="DC343" s="60"/>
      <c r="DD343" s="60"/>
      <c r="DE343" s="60"/>
      <c r="DF343" s="60"/>
      <c r="DG343" s="60"/>
      <c r="DH343" s="60"/>
      <c r="DI343" s="60"/>
      <c r="DJ343" s="60"/>
      <c r="DK343" s="60"/>
      <c r="DL343" s="60"/>
      <c r="DM343" s="60"/>
      <c r="DN343" s="60"/>
      <c r="DO343" s="60"/>
      <c r="DP343" s="60"/>
      <c r="DQ343" s="60"/>
      <c r="DR343" s="60"/>
      <c r="DS343" s="60"/>
      <c r="DT343" s="60"/>
      <c r="DU343" s="60"/>
      <c r="DV343" s="60"/>
      <c r="DW343" s="60"/>
      <c r="DX343" s="60"/>
      <c r="DY343" s="60"/>
      <c r="DZ343" s="60"/>
      <c r="EA343" s="60"/>
      <c r="EB343" s="60"/>
      <c r="EC343" s="60"/>
      <c r="ED343" s="60"/>
      <c r="EE343" s="60"/>
      <c r="EF343" s="60"/>
      <c r="EG343" s="60"/>
      <c r="EH343" s="60"/>
      <c r="EI343" s="60"/>
      <c r="EJ343" s="60"/>
      <c r="EK343" s="60"/>
      <c r="EL343" s="60"/>
      <c r="EM343" s="60"/>
      <c r="EN343" s="60"/>
      <c r="EO343" s="60"/>
      <c r="EP343" s="60"/>
      <c r="EQ343" s="60"/>
      <c r="ER343" s="60"/>
      <c r="ES343" s="60"/>
      <c r="ET343" s="60"/>
      <c r="EU343" s="60"/>
      <c r="EV343" s="60"/>
      <c r="EW343" s="60"/>
      <c r="EX343" s="60"/>
      <c r="EY343" s="60"/>
      <c r="EZ343" s="60"/>
      <c r="FA343" s="60"/>
      <c r="FB343" s="60"/>
      <c r="FC343" s="60"/>
      <c r="FD343" s="60"/>
      <c r="FE343" s="60"/>
      <c r="FF343" s="60"/>
      <c r="FG343" s="60"/>
      <c r="FH343" s="60"/>
      <c r="FI343" s="60"/>
      <c r="FJ343" s="60"/>
      <c r="FK343" s="60"/>
      <c r="FL343" s="60"/>
      <c r="FM343" s="60"/>
      <c r="FN343" s="60"/>
    </row>
    <row r="344" spans="1:170" ht="15.6" x14ac:dyDescent="0.3">
      <c r="A344" s="56">
        <v>1586</v>
      </c>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c r="AA344" s="60"/>
      <c r="AB344" s="60"/>
      <c r="AC344" s="60"/>
      <c r="AD344" s="60"/>
      <c r="AE344" s="60"/>
      <c r="AF344" s="60"/>
      <c r="AG344" s="60"/>
      <c r="AH344" s="60"/>
      <c r="AI344" s="60"/>
      <c r="AJ344" s="60"/>
      <c r="AK344" s="60"/>
      <c r="AL344" s="60"/>
      <c r="AM344" s="60"/>
      <c r="AN344" s="60"/>
      <c r="AO344" s="60"/>
      <c r="AP344" s="60"/>
      <c r="AQ344" s="60"/>
      <c r="AR344" s="60"/>
      <c r="AS344" s="60"/>
      <c r="AT344" s="60"/>
      <c r="AU344" s="60"/>
      <c r="AV344" s="60"/>
      <c r="AW344" s="60"/>
      <c r="AX344" s="60"/>
      <c r="AY344" s="60"/>
      <c r="AZ344" s="60"/>
      <c r="BA344" s="60"/>
      <c r="BB344" s="60"/>
      <c r="BC344" s="60"/>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c r="CB344" s="60"/>
      <c r="CC344" s="60"/>
      <c r="CD344" s="60"/>
      <c r="CE344" s="60"/>
      <c r="CF344" s="60"/>
      <c r="CG344" s="60"/>
      <c r="CH344" s="60"/>
      <c r="CI344" s="60"/>
      <c r="CJ344" s="60"/>
      <c r="CK344" s="60"/>
      <c r="CL344" s="60"/>
      <c r="CM344" s="60"/>
      <c r="CN344" s="60"/>
      <c r="CO344" s="60"/>
      <c r="CP344" s="60"/>
      <c r="CQ344" s="60"/>
      <c r="CR344" s="60"/>
      <c r="CS344" s="60"/>
      <c r="CT344" s="60"/>
      <c r="CU344" s="61"/>
      <c r="CV344" s="60"/>
      <c r="CW344" s="60"/>
      <c r="CX344" s="60"/>
      <c r="CY344" s="60"/>
      <c r="CZ344" s="60"/>
      <c r="DA344" s="60"/>
      <c r="DB344" s="60"/>
      <c r="DC344" s="60"/>
      <c r="DD344" s="60"/>
      <c r="DE344" s="60"/>
      <c r="DF344" s="60"/>
      <c r="DG344" s="60"/>
      <c r="DH344" s="60"/>
      <c r="DI344" s="60"/>
      <c r="DJ344" s="60"/>
      <c r="DK344" s="60"/>
      <c r="DL344" s="60"/>
      <c r="DM344" s="60"/>
      <c r="DN344" s="60"/>
      <c r="DO344" s="60"/>
      <c r="DP344" s="60"/>
      <c r="DQ344" s="60"/>
      <c r="DR344" s="60"/>
      <c r="DS344" s="60"/>
      <c r="DT344" s="60"/>
      <c r="DU344" s="60"/>
      <c r="DV344" s="60"/>
      <c r="DW344" s="60"/>
      <c r="DX344" s="60"/>
      <c r="DY344" s="60"/>
      <c r="DZ344" s="60"/>
      <c r="EA344" s="60"/>
      <c r="EB344" s="60"/>
      <c r="EC344" s="60"/>
      <c r="ED344" s="60"/>
      <c r="EE344" s="60"/>
      <c r="EF344" s="60"/>
      <c r="EG344" s="60"/>
      <c r="EH344" s="60"/>
      <c r="EI344" s="60"/>
      <c r="EJ344" s="60"/>
      <c r="EK344" s="60"/>
      <c r="EL344" s="60"/>
      <c r="EM344" s="60"/>
      <c r="EN344" s="60"/>
      <c r="EO344" s="60"/>
      <c r="EP344" s="60"/>
      <c r="EQ344" s="60"/>
      <c r="ER344" s="60"/>
      <c r="ES344" s="60"/>
      <c r="ET344" s="60"/>
      <c r="EU344" s="60"/>
      <c r="EV344" s="60"/>
      <c r="EW344" s="60"/>
      <c r="EX344" s="60"/>
      <c r="EY344" s="60"/>
      <c r="EZ344" s="60"/>
      <c r="FA344" s="60"/>
      <c r="FB344" s="60"/>
      <c r="FC344" s="60"/>
      <c r="FD344" s="60"/>
      <c r="FE344" s="60"/>
      <c r="FF344" s="60"/>
      <c r="FG344" s="60"/>
      <c r="FH344" s="60"/>
      <c r="FI344" s="60"/>
      <c r="FJ344" s="60"/>
      <c r="FK344" s="60"/>
      <c r="FL344" s="60"/>
      <c r="FM344" s="60"/>
      <c r="FN344" s="60"/>
    </row>
    <row r="345" spans="1:170" ht="15.6" x14ac:dyDescent="0.3">
      <c r="A345" s="56">
        <v>1587</v>
      </c>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c r="AA345" s="60"/>
      <c r="AB345" s="60"/>
      <c r="AC345" s="60"/>
      <c r="AD345" s="60"/>
      <c r="AE345" s="60"/>
      <c r="AF345" s="60"/>
      <c r="AG345" s="60"/>
      <c r="AH345" s="60"/>
      <c r="AI345" s="60"/>
      <c r="AJ345" s="60"/>
      <c r="AK345" s="60"/>
      <c r="AL345" s="60"/>
      <c r="AM345" s="60"/>
      <c r="AN345" s="60"/>
      <c r="AO345" s="60"/>
      <c r="AP345" s="60"/>
      <c r="AQ345" s="60"/>
      <c r="AR345" s="60"/>
      <c r="AS345" s="60"/>
      <c r="AT345" s="60"/>
      <c r="AU345" s="60"/>
      <c r="AV345" s="60"/>
      <c r="AW345" s="60"/>
      <c r="AX345" s="60"/>
      <c r="AY345" s="60"/>
      <c r="AZ345" s="60"/>
      <c r="BA345" s="60"/>
      <c r="BB345" s="60"/>
      <c r="BC345" s="60"/>
      <c r="BD345" s="60"/>
      <c r="BE345" s="60"/>
      <c r="BF345" s="60"/>
      <c r="BG345" s="60"/>
      <c r="BH345" s="60"/>
      <c r="BI345" s="60"/>
      <c r="BJ345" s="60"/>
      <c r="BK345" s="60"/>
      <c r="BL345" s="60"/>
      <c r="BM345" s="60"/>
      <c r="BN345" s="60"/>
      <c r="BO345" s="60"/>
      <c r="BP345" s="60"/>
      <c r="BQ345" s="60"/>
      <c r="BR345" s="60"/>
      <c r="BS345" s="60"/>
      <c r="BT345" s="60"/>
      <c r="BU345" s="60"/>
      <c r="BV345" s="60"/>
      <c r="BW345" s="60"/>
      <c r="BX345" s="60"/>
      <c r="BY345" s="60"/>
      <c r="BZ345" s="60"/>
      <c r="CA345" s="60"/>
      <c r="CB345" s="60"/>
      <c r="CC345" s="60"/>
      <c r="CD345" s="60"/>
      <c r="CE345" s="60"/>
      <c r="CF345" s="60"/>
      <c r="CG345" s="60"/>
      <c r="CH345" s="60"/>
      <c r="CI345" s="60"/>
      <c r="CJ345" s="60"/>
      <c r="CK345" s="60"/>
      <c r="CL345" s="60"/>
      <c r="CM345" s="60"/>
      <c r="CN345" s="60"/>
      <c r="CO345" s="60"/>
      <c r="CP345" s="60"/>
      <c r="CQ345" s="60"/>
      <c r="CR345" s="60"/>
      <c r="CS345" s="60"/>
      <c r="CT345" s="60"/>
      <c r="CU345" s="61"/>
      <c r="CV345" s="60"/>
      <c r="CW345" s="60"/>
      <c r="CX345" s="60"/>
      <c r="CY345" s="60"/>
      <c r="CZ345" s="60"/>
      <c r="DA345" s="60"/>
      <c r="DB345" s="60"/>
      <c r="DC345" s="60"/>
      <c r="DD345" s="60"/>
      <c r="DE345" s="60"/>
      <c r="DF345" s="60"/>
      <c r="DG345" s="60"/>
      <c r="DH345" s="60"/>
      <c r="DI345" s="60"/>
      <c r="DJ345" s="60"/>
      <c r="DK345" s="60"/>
      <c r="DL345" s="60"/>
      <c r="DM345" s="60"/>
      <c r="DN345" s="60"/>
      <c r="DO345" s="60"/>
      <c r="DP345" s="60"/>
      <c r="DQ345" s="60"/>
      <c r="DR345" s="60"/>
      <c r="DS345" s="60"/>
      <c r="DT345" s="60"/>
      <c r="DU345" s="60"/>
      <c r="DV345" s="60"/>
      <c r="DW345" s="60"/>
      <c r="DX345" s="60"/>
      <c r="DY345" s="60"/>
      <c r="DZ345" s="60"/>
      <c r="EA345" s="60"/>
      <c r="EB345" s="60"/>
      <c r="EC345" s="60"/>
      <c r="ED345" s="60"/>
      <c r="EE345" s="60"/>
      <c r="EF345" s="60"/>
      <c r="EG345" s="60"/>
      <c r="EH345" s="60"/>
      <c r="EI345" s="60"/>
      <c r="EJ345" s="60"/>
      <c r="EK345" s="60"/>
      <c r="EL345" s="60"/>
      <c r="EM345" s="60"/>
      <c r="EN345" s="60"/>
      <c r="EO345" s="60"/>
      <c r="EP345" s="60"/>
      <c r="EQ345" s="60"/>
      <c r="ER345" s="60"/>
      <c r="ES345" s="60"/>
      <c r="ET345" s="60"/>
      <c r="EU345" s="60"/>
      <c r="EV345" s="60"/>
      <c r="EW345" s="60"/>
      <c r="EX345" s="60"/>
      <c r="EY345" s="60"/>
      <c r="EZ345" s="60"/>
      <c r="FA345" s="60"/>
      <c r="FB345" s="60"/>
      <c r="FC345" s="60"/>
      <c r="FD345" s="60"/>
      <c r="FE345" s="60"/>
      <c r="FF345" s="60"/>
      <c r="FG345" s="60"/>
      <c r="FH345" s="60"/>
      <c r="FI345" s="60"/>
      <c r="FJ345" s="60"/>
      <c r="FK345" s="60"/>
      <c r="FL345" s="60"/>
      <c r="FM345" s="60"/>
      <c r="FN345" s="60"/>
    </row>
    <row r="346" spans="1:170" ht="15.6" x14ac:dyDescent="0.3">
      <c r="A346" s="56">
        <v>1588</v>
      </c>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c r="AN346" s="60"/>
      <c r="AO346" s="60"/>
      <c r="AP346" s="60"/>
      <c r="AQ346" s="60"/>
      <c r="AR346" s="60"/>
      <c r="AS346" s="60"/>
      <c r="AT346" s="60"/>
      <c r="AU346" s="60"/>
      <c r="AV346" s="60"/>
      <c r="AW346" s="60"/>
      <c r="AX346" s="60"/>
      <c r="AY346" s="60"/>
      <c r="AZ346" s="60"/>
      <c r="BA346" s="60"/>
      <c r="BB346" s="60"/>
      <c r="BC346" s="60"/>
      <c r="BD346" s="60"/>
      <c r="BE346" s="60"/>
      <c r="BF346" s="60"/>
      <c r="BG346" s="60"/>
      <c r="BH346" s="60"/>
      <c r="BI346" s="60"/>
      <c r="BJ346" s="60"/>
      <c r="BK346" s="60"/>
      <c r="BL346" s="60"/>
      <c r="BM346" s="60"/>
      <c r="BN346" s="60"/>
      <c r="BO346" s="60"/>
      <c r="BP346" s="60"/>
      <c r="BQ346" s="60"/>
      <c r="BR346" s="60"/>
      <c r="BS346" s="60"/>
      <c r="BT346" s="60"/>
      <c r="BU346" s="60"/>
      <c r="BV346" s="60"/>
      <c r="BW346" s="60"/>
      <c r="BX346" s="60"/>
      <c r="BY346" s="60"/>
      <c r="BZ346" s="60"/>
      <c r="CA346" s="60"/>
      <c r="CB346" s="60"/>
      <c r="CC346" s="60"/>
      <c r="CD346" s="60"/>
      <c r="CE346" s="60"/>
      <c r="CF346" s="60"/>
      <c r="CG346" s="60"/>
      <c r="CH346" s="60"/>
      <c r="CI346" s="60"/>
      <c r="CJ346" s="60"/>
      <c r="CK346" s="60"/>
      <c r="CL346" s="60"/>
      <c r="CM346" s="60"/>
      <c r="CN346" s="60"/>
      <c r="CO346" s="60"/>
      <c r="CP346" s="60"/>
      <c r="CQ346" s="60"/>
      <c r="CR346" s="60"/>
      <c r="CS346" s="60"/>
      <c r="CT346" s="60"/>
      <c r="CU346" s="61"/>
      <c r="CV346" s="60"/>
      <c r="CW346" s="60"/>
      <c r="CX346" s="60"/>
      <c r="CY346" s="60"/>
      <c r="CZ346" s="60"/>
      <c r="DA346" s="60"/>
      <c r="DB346" s="60"/>
      <c r="DC346" s="60"/>
      <c r="DD346" s="60"/>
      <c r="DE346" s="60"/>
      <c r="DF346" s="60"/>
      <c r="DG346" s="60"/>
      <c r="DH346" s="60"/>
      <c r="DI346" s="60"/>
      <c r="DJ346" s="60"/>
      <c r="DK346" s="60"/>
      <c r="DL346" s="60"/>
      <c r="DM346" s="60"/>
      <c r="DN346" s="60"/>
      <c r="DO346" s="60"/>
      <c r="DP346" s="60"/>
      <c r="DQ346" s="60"/>
      <c r="DR346" s="60"/>
      <c r="DS346" s="60"/>
      <c r="DT346" s="60"/>
      <c r="DU346" s="60"/>
      <c r="DV346" s="60"/>
      <c r="DW346" s="60"/>
      <c r="DX346" s="60"/>
      <c r="DY346" s="60"/>
      <c r="DZ346" s="60"/>
      <c r="EA346" s="60"/>
      <c r="EB346" s="60"/>
      <c r="EC346" s="60"/>
      <c r="ED346" s="60"/>
      <c r="EE346" s="60"/>
      <c r="EF346" s="60"/>
      <c r="EG346" s="60"/>
      <c r="EH346" s="60"/>
      <c r="EI346" s="60"/>
      <c r="EJ346" s="60"/>
      <c r="EK346" s="60"/>
      <c r="EL346" s="60"/>
      <c r="EM346" s="60"/>
      <c r="EN346" s="60"/>
      <c r="EO346" s="60"/>
      <c r="EP346" s="60"/>
      <c r="EQ346" s="60"/>
      <c r="ER346" s="60"/>
      <c r="ES346" s="60"/>
      <c r="ET346" s="60"/>
      <c r="EU346" s="60"/>
      <c r="EV346" s="60"/>
      <c r="EW346" s="60"/>
      <c r="EX346" s="60"/>
      <c r="EY346" s="60"/>
      <c r="EZ346" s="60"/>
      <c r="FA346" s="60"/>
      <c r="FB346" s="60"/>
      <c r="FC346" s="60"/>
      <c r="FD346" s="60"/>
      <c r="FE346" s="60"/>
      <c r="FF346" s="60"/>
      <c r="FG346" s="60"/>
      <c r="FH346" s="60"/>
      <c r="FI346" s="60"/>
      <c r="FJ346" s="60"/>
      <c r="FK346" s="60"/>
      <c r="FL346" s="60"/>
      <c r="FM346" s="60"/>
      <c r="FN346" s="60"/>
    </row>
    <row r="347" spans="1:170" ht="15.6" x14ac:dyDescent="0.3">
      <c r="A347" s="56">
        <v>1589</v>
      </c>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c r="AA347" s="60"/>
      <c r="AB347" s="60"/>
      <c r="AC347" s="60"/>
      <c r="AD347" s="60"/>
      <c r="AE347" s="60"/>
      <c r="AF347" s="60"/>
      <c r="AG347" s="60"/>
      <c r="AH347" s="60"/>
      <c r="AI347" s="60"/>
      <c r="AJ347" s="60"/>
      <c r="AK347" s="60"/>
      <c r="AL347" s="60"/>
      <c r="AM347" s="60"/>
      <c r="AN347" s="60"/>
      <c r="AO347" s="60"/>
      <c r="AP347" s="60"/>
      <c r="AQ347" s="60"/>
      <c r="AR347" s="60"/>
      <c r="AS347" s="60"/>
      <c r="AT347" s="60"/>
      <c r="AU347" s="60"/>
      <c r="AV347" s="60"/>
      <c r="AW347" s="60"/>
      <c r="AX347" s="60"/>
      <c r="AY347" s="60"/>
      <c r="AZ347" s="60"/>
      <c r="BA347" s="60"/>
      <c r="BB347" s="60"/>
      <c r="BC347" s="60"/>
      <c r="BD347" s="60"/>
      <c r="BE347" s="60"/>
      <c r="BF347" s="60"/>
      <c r="BG347" s="60"/>
      <c r="BH347" s="60"/>
      <c r="BI347" s="60"/>
      <c r="BJ347" s="60"/>
      <c r="BK347" s="60"/>
      <c r="BL347" s="60"/>
      <c r="BM347" s="60"/>
      <c r="BN347" s="60"/>
      <c r="BO347" s="60"/>
      <c r="BP347" s="60"/>
      <c r="BQ347" s="60"/>
      <c r="BR347" s="60"/>
      <c r="BS347" s="60"/>
      <c r="BT347" s="60"/>
      <c r="BU347" s="60"/>
      <c r="BV347" s="60"/>
      <c r="BW347" s="60"/>
      <c r="BX347" s="60"/>
      <c r="BY347" s="60"/>
      <c r="BZ347" s="60"/>
      <c r="CA347" s="60"/>
      <c r="CB347" s="60"/>
      <c r="CC347" s="60"/>
      <c r="CD347" s="60"/>
      <c r="CE347" s="60"/>
      <c r="CF347" s="60"/>
      <c r="CG347" s="60"/>
      <c r="CH347" s="60"/>
      <c r="CI347" s="60"/>
      <c r="CJ347" s="60"/>
      <c r="CK347" s="60"/>
      <c r="CL347" s="60"/>
      <c r="CM347" s="60"/>
      <c r="CN347" s="60"/>
      <c r="CO347" s="60"/>
      <c r="CP347" s="60"/>
      <c r="CQ347" s="60"/>
      <c r="CR347" s="60"/>
      <c r="CS347" s="60"/>
      <c r="CT347" s="60"/>
      <c r="CU347" s="61"/>
      <c r="CV347" s="60"/>
      <c r="CW347" s="60"/>
      <c r="CX347" s="60"/>
      <c r="CY347" s="60"/>
      <c r="CZ347" s="60"/>
      <c r="DA347" s="60"/>
      <c r="DB347" s="60"/>
      <c r="DC347" s="60"/>
      <c r="DD347" s="60"/>
      <c r="DE347" s="60"/>
      <c r="DF347" s="60"/>
      <c r="DG347" s="60"/>
      <c r="DH347" s="60"/>
      <c r="DI347" s="60"/>
      <c r="DJ347" s="60"/>
      <c r="DK347" s="60"/>
      <c r="DL347" s="60"/>
      <c r="DM347" s="60"/>
      <c r="DN347" s="60"/>
      <c r="DO347" s="60"/>
      <c r="DP347" s="60"/>
      <c r="DQ347" s="60"/>
      <c r="DR347" s="60"/>
      <c r="DS347" s="60"/>
      <c r="DT347" s="60"/>
      <c r="DU347" s="60"/>
      <c r="DV347" s="60"/>
      <c r="DW347" s="60"/>
      <c r="DX347" s="60"/>
      <c r="DY347" s="60"/>
      <c r="DZ347" s="60"/>
      <c r="EA347" s="60"/>
      <c r="EB347" s="60"/>
      <c r="EC347" s="60"/>
      <c r="ED347" s="60"/>
      <c r="EE347" s="60"/>
      <c r="EF347" s="60"/>
      <c r="EG347" s="60"/>
      <c r="EH347" s="60"/>
      <c r="EI347" s="60"/>
      <c r="EJ347" s="60"/>
      <c r="EK347" s="60"/>
      <c r="EL347" s="60"/>
      <c r="EM347" s="60"/>
      <c r="EN347" s="60"/>
      <c r="EO347" s="60"/>
      <c r="EP347" s="60"/>
      <c r="EQ347" s="60"/>
      <c r="ER347" s="60"/>
      <c r="ES347" s="60"/>
      <c r="ET347" s="60"/>
      <c r="EU347" s="60"/>
      <c r="EV347" s="60"/>
      <c r="EW347" s="60"/>
      <c r="EX347" s="60"/>
      <c r="EY347" s="60"/>
      <c r="EZ347" s="60"/>
      <c r="FA347" s="60"/>
      <c r="FB347" s="60"/>
      <c r="FC347" s="60"/>
      <c r="FD347" s="60"/>
      <c r="FE347" s="60"/>
      <c r="FF347" s="60"/>
      <c r="FG347" s="60"/>
      <c r="FH347" s="60"/>
      <c r="FI347" s="60"/>
      <c r="FJ347" s="60"/>
      <c r="FK347" s="60"/>
      <c r="FL347" s="60"/>
      <c r="FM347" s="60"/>
      <c r="FN347" s="60"/>
    </row>
    <row r="348" spans="1:170" ht="15.6" x14ac:dyDescent="0.3">
      <c r="A348" s="56">
        <v>1590</v>
      </c>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c r="AA348" s="60"/>
      <c r="AB348" s="60"/>
      <c r="AC348" s="60"/>
      <c r="AD348" s="60"/>
      <c r="AE348" s="60"/>
      <c r="AF348" s="60"/>
      <c r="AG348" s="60"/>
      <c r="AH348" s="60"/>
      <c r="AI348" s="60"/>
      <c r="AJ348" s="60"/>
      <c r="AK348" s="60"/>
      <c r="AL348" s="60"/>
      <c r="AM348" s="60"/>
      <c r="AN348" s="60"/>
      <c r="AO348" s="60"/>
      <c r="AP348" s="60"/>
      <c r="AQ348" s="60"/>
      <c r="AR348" s="60"/>
      <c r="AS348" s="60"/>
      <c r="AT348" s="60"/>
      <c r="AU348" s="60"/>
      <c r="AV348" s="60"/>
      <c r="AW348" s="60"/>
      <c r="AX348" s="60"/>
      <c r="AY348" s="60"/>
      <c r="AZ348" s="60"/>
      <c r="BA348" s="60"/>
      <c r="BB348" s="60"/>
      <c r="BC348" s="60"/>
      <c r="BD348" s="60"/>
      <c r="BE348" s="60"/>
      <c r="BF348" s="60"/>
      <c r="BG348" s="60"/>
      <c r="BH348" s="60"/>
      <c r="BI348" s="60"/>
      <c r="BJ348" s="60"/>
      <c r="BK348" s="60"/>
      <c r="BL348" s="60"/>
      <c r="BM348" s="60"/>
      <c r="BN348" s="60"/>
      <c r="BO348" s="60"/>
      <c r="BP348" s="60"/>
      <c r="BQ348" s="60"/>
      <c r="BR348" s="60"/>
      <c r="BS348" s="60"/>
      <c r="BT348" s="60"/>
      <c r="BU348" s="60"/>
      <c r="BV348" s="60"/>
      <c r="BW348" s="60"/>
      <c r="BX348" s="60"/>
      <c r="BY348" s="60"/>
      <c r="BZ348" s="60"/>
      <c r="CA348" s="60"/>
      <c r="CB348" s="60"/>
      <c r="CC348" s="60"/>
      <c r="CD348" s="60"/>
      <c r="CE348" s="60"/>
      <c r="CF348" s="60"/>
      <c r="CG348" s="60"/>
      <c r="CH348" s="60"/>
      <c r="CI348" s="60"/>
      <c r="CJ348" s="60"/>
      <c r="CK348" s="60"/>
      <c r="CL348" s="60"/>
      <c r="CM348" s="60"/>
      <c r="CN348" s="60"/>
      <c r="CO348" s="60"/>
      <c r="CP348" s="60"/>
      <c r="CQ348" s="60"/>
      <c r="CR348" s="60"/>
      <c r="CS348" s="60"/>
      <c r="CT348" s="60"/>
      <c r="CU348" s="61"/>
      <c r="CV348" s="60"/>
      <c r="CW348" s="60"/>
      <c r="CX348" s="60"/>
      <c r="CY348" s="60"/>
      <c r="CZ348" s="60"/>
      <c r="DA348" s="60"/>
      <c r="DB348" s="60"/>
      <c r="DC348" s="60"/>
      <c r="DD348" s="60"/>
      <c r="DE348" s="60"/>
      <c r="DF348" s="60"/>
      <c r="DG348" s="60"/>
      <c r="DH348" s="60"/>
      <c r="DI348" s="60"/>
      <c r="DJ348" s="60"/>
      <c r="DK348" s="60"/>
      <c r="DL348" s="60"/>
      <c r="DM348" s="60"/>
      <c r="DN348" s="60"/>
      <c r="DO348" s="60"/>
      <c r="DP348" s="60"/>
      <c r="DQ348" s="60"/>
      <c r="DR348" s="60"/>
      <c r="DS348" s="60"/>
      <c r="DT348" s="60"/>
      <c r="DU348" s="60"/>
      <c r="DV348" s="60"/>
      <c r="DW348" s="60"/>
      <c r="DX348" s="60"/>
      <c r="DY348" s="60"/>
      <c r="DZ348" s="60"/>
      <c r="EA348" s="60"/>
      <c r="EB348" s="60"/>
      <c r="EC348" s="60"/>
      <c r="ED348" s="60"/>
      <c r="EE348" s="60"/>
      <c r="EF348" s="60"/>
      <c r="EG348" s="60"/>
      <c r="EH348" s="60"/>
      <c r="EI348" s="60"/>
      <c r="EJ348" s="60"/>
      <c r="EK348" s="60"/>
      <c r="EL348" s="60"/>
      <c r="EM348" s="60"/>
      <c r="EN348" s="60"/>
      <c r="EO348" s="60"/>
      <c r="EP348" s="60"/>
      <c r="EQ348" s="60"/>
      <c r="ER348" s="60"/>
      <c r="ES348" s="60"/>
      <c r="ET348" s="60"/>
      <c r="EU348" s="60"/>
      <c r="EV348" s="60"/>
      <c r="EW348" s="60"/>
      <c r="EX348" s="60"/>
      <c r="EY348" s="60"/>
      <c r="EZ348" s="60"/>
      <c r="FA348" s="60"/>
      <c r="FB348" s="60"/>
      <c r="FC348" s="60"/>
      <c r="FD348" s="60"/>
      <c r="FE348" s="60"/>
      <c r="FF348" s="60"/>
      <c r="FG348" s="60"/>
      <c r="FH348" s="60"/>
      <c r="FI348" s="60"/>
      <c r="FJ348" s="60"/>
      <c r="FK348" s="60"/>
      <c r="FL348" s="60"/>
      <c r="FM348" s="60"/>
      <c r="FN348" s="60"/>
    </row>
    <row r="349" spans="1:170" ht="15.6" x14ac:dyDescent="0.3">
      <c r="A349" s="56">
        <v>1591</v>
      </c>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c r="AA349" s="60"/>
      <c r="AB349" s="60"/>
      <c r="AC349" s="60"/>
      <c r="AD349" s="60"/>
      <c r="AE349" s="60"/>
      <c r="AF349" s="60"/>
      <c r="AG349" s="60"/>
      <c r="AH349" s="60"/>
      <c r="AI349" s="60"/>
      <c r="AJ349" s="60"/>
      <c r="AK349" s="60"/>
      <c r="AL349" s="60"/>
      <c r="AM349" s="60"/>
      <c r="AN349" s="60"/>
      <c r="AO349" s="60"/>
      <c r="AP349" s="60"/>
      <c r="AQ349" s="60"/>
      <c r="AR349" s="60"/>
      <c r="AS349" s="60"/>
      <c r="AT349" s="60"/>
      <c r="AU349" s="60"/>
      <c r="AV349" s="60"/>
      <c r="AW349" s="60"/>
      <c r="AX349" s="60"/>
      <c r="AY349" s="60"/>
      <c r="AZ349" s="60"/>
      <c r="BA349" s="60"/>
      <c r="BB349" s="60"/>
      <c r="BC349" s="60"/>
      <c r="BD349" s="60"/>
      <c r="BE349" s="60"/>
      <c r="BF349" s="60"/>
      <c r="BG349" s="60"/>
      <c r="BH349" s="60"/>
      <c r="BI349" s="60"/>
      <c r="BJ349" s="60"/>
      <c r="BK349" s="60"/>
      <c r="BL349" s="60"/>
      <c r="BM349" s="60"/>
      <c r="BN349" s="60"/>
      <c r="BO349" s="60"/>
      <c r="BP349" s="60"/>
      <c r="BQ349" s="60"/>
      <c r="BR349" s="60"/>
      <c r="BS349" s="60"/>
      <c r="BT349" s="60"/>
      <c r="BU349" s="60"/>
      <c r="BV349" s="60"/>
      <c r="BW349" s="60"/>
      <c r="BX349" s="60"/>
      <c r="BY349" s="60"/>
      <c r="BZ349" s="60"/>
      <c r="CA349" s="60"/>
      <c r="CB349" s="60"/>
      <c r="CC349" s="60"/>
      <c r="CD349" s="60"/>
      <c r="CE349" s="60"/>
      <c r="CF349" s="60"/>
      <c r="CG349" s="60"/>
      <c r="CH349" s="60"/>
      <c r="CI349" s="60"/>
      <c r="CJ349" s="60"/>
      <c r="CK349" s="60"/>
      <c r="CL349" s="60"/>
      <c r="CM349" s="60"/>
      <c r="CN349" s="60"/>
      <c r="CO349" s="60"/>
      <c r="CP349" s="60"/>
      <c r="CQ349" s="60"/>
      <c r="CR349" s="60"/>
      <c r="CS349" s="60"/>
      <c r="CT349" s="60"/>
      <c r="CU349" s="61"/>
      <c r="CV349" s="60"/>
      <c r="CW349" s="60"/>
      <c r="CX349" s="60"/>
      <c r="CY349" s="60"/>
      <c r="CZ349" s="60"/>
      <c r="DA349" s="60"/>
      <c r="DB349" s="60"/>
      <c r="DC349" s="60"/>
      <c r="DD349" s="60"/>
      <c r="DE349" s="60"/>
      <c r="DF349" s="60"/>
      <c r="DG349" s="60"/>
      <c r="DH349" s="60"/>
      <c r="DI349" s="60"/>
      <c r="DJ349" s="60"/>
      <c r="DK349" s="60"/>
      <c r="DL349" s="60"/>
      <c r="DM349" s="60"/>
      <c r="DN349" s="60"/>
      <c r="DO349" s="60"/>
      <c r="DP349" s="60"/>
      <c r="DQ349" s="60"/>
      <c r="DR349" s="60"/>
      <c r="DS349" s="60"/>
      <c r="DT349" s="60"/>
      <c r="DU349" s="60"/>
      <c r="DV349" s="60"/>
      <c r="DW349" s="60"/>
      <c r="DX349" s="60"/>
      <c r="DY349" s="60"/>
      <c r="DZ349" s="60"/>
      <c r="EA349" s="60"/>
      <c r="EB349" s="60"/>
      <c r="EC349" s="60"/>
      <c r="ED349" s="60"/>
      <c r="EE349" s="60"/>
      <c r="EF349" s="60"/>
      <c r="EG349" s="60"/>
      <c r="EH349" s="60"/>
      <c r="EI349" s="60"/>
      <c r="EJ349" s="60"/>
      <c r="EK349" s="60"/>
      <c r="EL349" s="60"/>
      <c r="EM349" s="60"/>
      <c r="EN349" s="60"/>
      <c r="EO349" s="60"/>
      <c r="EP349" s="60"/>
      <c r="EQ349" s="60"/>
      <c r="ER349" s="60"/>
      <c r="ES349" s="60"/>
      <c r="ET349" s="60"/>
      <c r="EU349" s="60"/>
      <c r="EV349" s="60"/>
      <c r="EW349" s="60"/>
      <c r="EX349" s="60"/>
      <c r="EY349" s="60"/>
      <c r="EZ349" s="60"/>
      <c r="FA349" s="60"/>
      <c r="FB349" s="60"/>
      <c r="FC349" s="60"/>
      <c r="FD349" s="60"/>
      <c r="FE349" s="60"/>
      <c r="FF349" s="60"/>
      <c r="FG349" s="60"/>
      <c r="FH349" s="60"/>
      <c r="FI349" s="60"/>
      <c r="FJ349" s="60"/>
      <c r="FK349" s="60"/>
      <c r="FL349" s="60"/>
      <c r="FM349" s="60"/>
      <c r="FN349" s="60"/>
    </row>
    <row r="350" spans="1:170" ht="15.6" x14ac:dyDescent="0.3">
      <c r="A350" s="56">
        <v>1592</v>
      </c>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c r="AA350" s="60"/>
      <c r="AB350" s="60"/>
      <c r="AC350" s="60"/>
      <c r="AD350" s="60"/>
      <c r="AE350" s="60"/>
      <c r="AF350" s="60"/>
      <c r="AG350" s="60"/>
      <c r="AH350" s="60"/>
      <c r="AI350" s="60"/>
      <c r="AJ350" s="60"/>
      <c r="AK350" s="60"/>
      <c r="AL350" s="60"/>
      <c r="AM350" s="60"/>
      <c r="AN350" s="60"/>
      <c r="AO350" s="60"/>
      <c r="AP350" s="60"/>
      <c r="AQ350" s="60"/>
      <c r="AR350" s="60"/>
      <c r="AS350" s="60"/>
      <c r="AT350" s="60"/>
      <c r="AU350" s="60"/>
      <c r="AV350" s="60"/>
      <c r="AW350" s="60"/>
      <c r="AX350" s="60"/>
      <c r="AY350" s="60"/>
      <c r="AZ350" s="60"/>
      <c r="BA350" s="60"/>
      <c r="BB350" s="60"/>
      <c r="BC350" s="60"/>
      <c r="BD350" s="60"/>
      <c r="BE350" s="60"/>
      <c r="BF350" s="60"/>
      <c r="BG350" s="60"/>
      <c r="BH350" s="60"/>
      <c r="BI350" s="60"/>
      <c r="BJ350" s="60"/>
      <c r="BK350" s="60"/>
      <c r="BL350" s="60"/>
      <c r="BM350" s="60"/>
      <c r="BN350" s="60"/>
      <c r="BO350" s="60"/>
      <c r="BP350" s="60"/>
      <c r="BQ350" s="60"/>
      <c r="BR350" s="60"/>
      <c r="BS350" s="60"/>
      <c r="BT350" s="60"/>
      <c r="BU350" s="60"/>
      <c r="BV350" s="60"/>
      <c r="BW350" s="60"/>
      <c r="BX350" s="60"/>
      <c r="BY350" s="60"/>
      <c r="BZ350" s="60"/>
      <c r="CA350" s="60"/>
      <c r="CB350" s="60"/>
      <c r="CC350" s="60"/>
      <c r="CD350" s="60"/>
      <c r="CE350" s="60"/>
      <c r="CF350" s="60"/>
      <c r="CG350" s="60"/>
      <c r="CH350" s="60"/>
      <c r="CI350" s="60"/>
      <c r="CJ350" s="60"/>
      <c r="CK350" s="60"/>
      <c r="CL350" s="60"/>
      <c r="CM350" s="60"/>
      <c r="CN350" s="60"/>
      <c r="CO350" s="60"/>
      <c r="CP350" s="60"/>
      <c r="CQ350" s="60"/>
      <c r="CR350" s="60"/>
      <c r="CS350" s="60"/>
      <c r="CT350" s="60"/>
      <c r="CU350" s="61"/>
      <c r="CV350" s="60"/>
      <c r="CW350" s="60"/>
      <c r="CX350" s="60"/>
      <c r="CY350" s="60"/>
      <c r="CZ350" s="60"/>
      <c r="DA350" s="60"/>
      <c r="DB350" s="60"/>
      <c r="DC350" s="60"/>
      <c r="DD350" s="60"/>
      <c r="DE350" s="60"/>
      <c r="DF350" s="60"/>
      <c r="DG350" s="60"/>
      <c r="DH350" s="60"/>
      <c r="DI350" s="60"/>
      <c r="DJ350" s="60"/>
      <c r="DK350" s="60"/>
      <c r="DL350" s="60"/>
      <c r="DM350" s="60"/>
      <c r="DN350" s="60"/>
      <c r="DO350" s="60"/>
      <c r="DP350" s="60"/>
      <c r="DQ350" s="60"/>
      <c r="DR350" s="60"/>
      <c r="DS350" s="60"/>
      <c r="DT350" s="60"/>
      <c r="DU350" s="60"/>
      <c r="DV350" s="60"/>
      <c r="DW350" s="60"/>
      <c r="DX350" s="60"/>
      <c r="DY350" s="60"/>
      <c r="DZ350" s="60"/>
      <c r="EA350" s="60"/>
      <c r="EB350" s="60"/>
      <c r="EC350" s="60"/>
      <c r="ED350" s="60"/>
      <c r="EE350" s="60"/>
      <c r="EF350" s="60"/>
      <c r="EG350" s="60"/>
      <c r="EH350" s="60"/>
      <c r="EI350" s="60"/>
      <c r="EJ350" s="60"/>
      <c r="EK350" s="60"/>
      <c r="EL350" s="60"/>
      <c r="EM350" s="60"/>
      <c r="EN350" s="60"/>
      <c r="EO350" s="60"/>
      <c r="EP350" s="60"/>
      <c r="EQ350" s="60"/>
      <c r="ER350" s="60"/>
      <c r="ES350" s="60"/>
      <c r="ET350" s="60"/>
      <c r="EU350" s="60"/>
      <c r="EV350" s="60"/>
      <c r="EW350" s="60"/>
      <c r="EX350" s="60"/>
      <c r="EY350" s="60"/>
      <c r="EZ350" s="60"/>
      <c r="FA350" s="60"/>
      <c r="FB350" s="60"/>
      <c r="FC350" s="60"/>
      <c r="FD350" s="60"/>
      <c r="FE350" s="60"/>
      <c r="FF350" s="60"/>
      <c r="FG350" s="60"/>
      <c r="FH350" s="60"/>
      <c r="FI350" s="60"/>
      <c r="FJ350" s="60"/>
      <c r="FK350" s="60"/>
      <c r="FL350" s="60"/>
      <c r="FM350" s="60"/>
      <c r="FN350" s="60"/>
    </row>
    <row r="351" spans="1:170" ht="15.6" x14ac:dyDescent="0.3">
      <c r="A351" s="56">
        <v>1593</v>
      </c>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c r="AG351" s="60"/>
      <c r="AH351" s="60"/>
      <c r="AI351" s="60"/>
      <c r="AJ351" s="60"/>
      <c r="AK351" s="60"/>
      <c r="AL351" s="60"/>
      <c r="AM351" s="60"/>
      <c r="AN351" s="60"/>
      <c r="AO351" s="60"/>
      <c r="AP351" s="60"/>
      <c r="AQ351" s="60"/>
      <c r="AR351" s="60"/>
      <c r="AS351" s="60"/>
      <c r="AT351" s="60"/>
      <c r="AU351" s="60"/>
      <c r="AV351" s="60"/>
      <c r="AW351" s="60"/>
      <c r="AX351" s="60"/>
      <c r="AY351" s="60"/>
      <c r="AZ351" s="60"/>
      <c r="BA351" s="60"/>
      <c r="BB351" s="60"/>
      <c r="BC351" s="60"/>
      <c r="BD351" s="60"/>
      <c r="BE351" s="60"/>
      <c r="BF351" s="60"/>
      <c r="BG351" s="60"/>
      <c r="BH351" s="60"/>
      <c r="BI351" s="60"/>
      <c r="BJ351" s="60"/>
      <c r="BK351" s="60"/>
      <c r="BL351" s="60"/>
      <c r="BM351" s="60"/>
      <c r="BN351" s="60"/>
      <c r="BO351" s="60"/>
      <c r="BP351" s="60"/>
      <c r="BQ351" s="60"/>
      <c r="BR351" s="60"/>
      <c r="BS351" s="60"/>
      <c r="BT351" s="60"/>
      <c r="BU351" s="60"/>
      <c r="BV351" s="60"/>
      <c r="BW351" s="60"/>
      <c r="BX351" s="60"/>
      <c r="BY351" s="60"/>
      <c r="BZ351" s="60"/>
      <c r="CA351" s="60"/>
      <c r="CB351" s="60"/>
      <c r="CC351" s="60"/>
      <c r="CD351" s="60"/>
      <c r="CE351" s="60"/>
      <c r="CF351" s="60"/>
      <c r="CG351" s="60"/>
      <c r="CH351" s="60"/>
      <c r="CI351" s="60"/>
      <c r="CJ351" s="60"/>
      <c r="CK351" s="60"/>
      <c r="CL351" s="60"/>
      <c r="CM351" s="60"/>
      <c r="CN351" s="60"/>
      <c r="CO351" s="60"/>
      <c r="CP351" s="60"/>
      <c r="CQ351" s="60"/>
      <c r="CR351" s="60"/>
      <c r="CS351" s="60"/>
      <c r="CT351" s="60"/>
      <c r="CU351" s="61"/>
      <c r="CV351" s="60"/>
      <c r="CW351" s="60"/>
      <c r="CX351" s="60"/>
      <c r="CY351" s="60"/>
      <c r="CZ351" s="60"/>
      <c r="DA351" s="60"/>
      <c r="DB351" s="60"/>
      <c r="DC351" s="60"/>
      <c r="DD351" s="60"/>
      <c r="DE351" s="60"/>
      <c r="DF351" s="60"/>
      <c r="DG351" s="60"/>
      <c r="DH351" s="60"/>
      <c r="DI351" s="60"/>
      <c r="DJ351" s="60"/>
      <c r="DK351" s="60"/>
      <c r="DL351" s="60"/>
      <c r="DM351" s="60"/>
      <c r="DN351" s="60"/>
      <c r="DO351" s="60"/>
      <c r="DP351" s="60"/>
      <c r="DQ351" s="60"/>
      <c r="DR351" s="60"/>
      <c r="DS351" s="60"/>
      <c r="DT351" s="60"/>
      <c r="DU351" s="60"/>
      <c r="DV351" s="60"/>
      <c r="DW351" s="60"/>
      <c r="DX351" s="60"/>
      <c r="DY351" s="60"/>
      <c r="DZ351" s="60"/>
      <c r="EA351" s="60"/>
      <c r="EB351" s="60"/>
      <c r="EC351" s="60"/>
      <c r="ED351" s="60"/>
      <c r="EE351" s="60"/>
      <c r="EF351" s="60"/>
      <c r="EG351" s="60"/>
      <c r="EH351" s="60"/>
      <c r="EI351" s="60"/>
      <c r="EJ351" s="60"/>
      <c r="EK351" s="60"/>
      <c r="EL351" s="60"/>
      <c r="EM351" s="60"/>
      <c r="EN351" s="60"/>
      <c r="EO351" s="60"/>
      <c r="EP351" s="60"/>
      <c r="EQ351" s="60"/>
      <c r="ER351" s="60"/>
      <c r="ES351" s="60"/>
      <c r="ET351" s="60"/>
      <c r="EU351" s="60"/>
      <c r="EV351" s="60"/>
      <c r="EW351" s="60"/>
      <c r="EX351" s="60"/>
      <c r="EY351" s="60"/>
      <c r="EZ351" s="60"/>
      <c r="FA351" s="60"/>
      <c r="FB351" s="60"/>
      <c r="FC351" s="60"/>
      <c r="FD351" s="60"/>
      <c r="FE351" s="60"/>
      <c r="FF351" s="60"/>
      <c r="FG351" s="60"/>
      <c r="FH351" s="60"/>
      <c r="FI351" s="60"/>
      <c r="FJ351" s="60"/>
      <c r="FK351" s="60"/>
      <c r="FL351" s="60"/>
      <c r="FM351" s="60"/>
      <c r="FN351" s="60"/>
    </row>
    <row r="352" spans="1:170" ht="15.6" x14ac:dyDescent="0.3">
      <c r="A352" s="56">
        <v>1594</v>
      </c>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c r="AN352" s="60"/>
      <c r="AO352" s="60"/>
      <c r="AP352" s="60"/>
      <c r="AQ352" s="60"/>
      <c r="AR352" s="60"/>
      <c r="AS352" s="60"/>
      <c r="AT352" s="60"/>
      <c r="AU352" s="60"/>
      <c r="AV352" s="60"/>
      <c r="AW352" s="60"/>
      <c r="AX352" s="60"/>
      <c r="AY352" s="60"/>
      <c r="AZ352" s="60"/>
      <c r="BA352" s="60"/>
      <c r="BB352" s="60"/>
      <c r="BC352" s="60"/>
      <c r="BD352" s="60"/>
      <c r="BE352" s="60"/>
      <c r="BF352" s="60"/>
      <c r="BG352" s="60"/>
      <c r="BH352" s="60"/>
      <c r="BI352" s="60"/>
      <c r="BJ352" s="60"/>
      <c r="BK352" s="60"/>
      <c r="BL352" s="60"/>
      <c r="BM352" s="60"/>
      <c r="BN352" s="60"/>
      <c r="BO352" s="60"/>
      <c r="BP352" s="60"/>
      <c r="BQ352" s="60"/>
      <c r="BR352" s="60"/>
      <c r="BS352" s="60"/>
      <c r="BT352" s="60"/>
      <c r="BU352" s="60"/>
      <c r="BV352" s="60"/>
      <c r="BW352" s="60"/>
      <c r="BX352" s="60"/>
      <c r="BY352" s="60"/>
      <c r="BZ352" s="60"/>
      <c r="CA352" s="60"/>
      <c r="CB352" s="60"/>
      <c r="CC352" s="60"/>
      <c r="CD352" s="60"/>
      <c r="CE352" s="60"/>
      <c r="CF352" s="60"/>
      <c r="CG352" s="60"/>
      <c r="CH352" s="60"/>
      <c r="CI352" s="60"/>
      <c r="CJ352" s="60"/>
      <c r="CK352" s="60"/>
      <c r="CL352" s="60"/>
      <c r="CM352" s="60"/>
      <c r="CN352" s="60"/>
      <c r="CO352" s="60"/>
      <c r="CP352" s="60"/>
      <c r="CQ352" s="60"/>
      <c r="CR352" s="60"/>
      <c r="CS352" s="60"/>
      <c r="CT352" s="60"/>
      <c r="CU352" s="61"/>
      <c r="CV352" s="60"/>
      <c r="CW352" s="60"/>
      <c r="CX352" s="60"/>
      <c r="CY352" s="60"/>
      <c r="CZ352" s="60"/>
      <c r="DA352" s="60"/>
      <c r="DB352" s="60"/>
      <c r="DC352" s="60"/>
      <c r="DD352" s="60"/>
      <c r="DE352" s="60"/>
      <c r="DF352" s="60"/>
      <c r="DG352" s="60"/>
      <c r="DH352" s="60"/>
      <c r="DI352" s="60"/>
      <c r="DJ352" s="60"/>
      <c r="DK352" s="60"/>
      <c r="DL352" s="60"/>
      <c r="DM352" s="60"/>
      <c r="DN352" s="60"/>
      <c r="DO352" s="60"/>
      <c r="DP352" s="60"/>
      <c r="DQ352" s="60"/>
      <c r="DR352" s="60"/>
      <c r="DS352" s="60"/>
      <c r="DT352" s="60"/>
      <c r="DU352" s="60"/>
      <c r="DV352" s="60"/>
      <c r="DW352" s="60"/>
      <c r="DX352" s="60"/>
      <c r="DY352" s="60"/>
      <c r="DZ352" s="60"/>
      <c r="EA352" s="60"/>
      <c r="EB352" s="60"/>
      <c r="EC352" s="60"/>
      <c r="ED352" s="60"/>
      <c r="EE352" s="60"/>
      <c r="EF352" s="60"/>
      <c r="EG352" s="60"/>
      <c r="EH352" s="60"/>
      <c r="EI352" s="60"/>
      <c r="EJ352" s="60"/>
      <c r="EK352" s="60"/>
      <c r="EL352" s="60"/>
      <c r="EM352" s="60"/>
      <c r="EN352" s="60"/>
      <c r="EO352" s="60"/>
      <c r="EP352" s="60"/>
      <c r="EQ352" s="60"/>
      <c r="ER352" s="60"/>
      <c r="ES352" s="60"/>
      <c r="ET352" s="60"/>
      <c r="EU352" s="60"/>
      <c r="EV352" s="60"/>
      <c r="EW352" s="60"/>
      <c r="EX352" s="60"/>
      <c r="EY352" s="60"/>
      <c r="EZ352" s="60"/>
      <c r="FA352" s="60"/>
      <c r="FB352" s="60"/>
      <c r="FC352" s="60"/>
      <c r="FD352" s="60"/>
      <c r="FE352" s="60"/>
      <c r="FF352" s="60"/>
      <c r="FG352" s="60"/>
      <c r="FH352" s="60"/>
      <c r="FI352" s="60"/>
      <c r="FJ352" s="60"/>
      <c r="FK352" s="60"/>
      <c r="FL352" s="60"/>
      <c r="FM352" s="60"/>
      <c r="FN352" s="60"/>
    </row>
    <row r="353" spans="1:170" ht="15.6" x14ac:dyDescent="0.3">
      <c r="A353" s="56">
        <v>1595</v>
      </c>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c r="AD353" s="60"/>
      <c r="AE353" s="60"/>
      <c r="AF353" s="60"/>
      <c r="AG353" s="60"/>
      <c r="AH353" s="60"/>
      <c r="AI353" s="60"/>
      <c r="AJ353" s="60"/>
      <c r="AK353" s="60"/>
      <c r="AL353" s="60"/>
      <c r="AM353" s="60"/>
      <c r="AN353" s="60"/>
      <c r="AO353" s="60"/>
      <c r="AP353" s="60"/>
      <c r="AQ353" s="60"/>
      <c r="AR353" s="60"/>
      <c r="AS353" s="60"/>
      <c r="AT353" s="60"/>
      <c r="AU353" s="60"/>
      <c r="AV353" s="60"/>
      <c r="AW353" s="60"/>
      <c r="AX353" s="60"/>
      <c r="AY353" s="60"/>
      <c r="AZ353" s="60"/>
      <c r="BA353" s="60"/>
      <c r="BB353" s="60"/>
      <c r="BC353" s="60"/>
      <c r="BD353" s="60"/>
      <c r="BE353" s="60"/>
      <c r="BF353" s="60"/>
      <c r="BG353" s="60"/>
      <c r="BH353" s="60"/>
      <c r="BI353" s="60"/>
      <c r="BJ353" s="60"/>
      <c r="BK353" s="60"/>
      <c r="BL353" s="60"/>
      <c r="BM353" s="60"/>
      <c r="BN353" s="60"/>
      <c r="BO353" s="60"/>
      <c r="BP353" s="60"/>
      <c r="BQ353" s="60"/>
      <c r="BR353" s="60"/>
      <c r="BS353" s="60"/>
      <c r="BT353" s="60"/>
      <c r="BU353" s="60"/>
      <c r="BV353" s="60"/>
      <c r="BW353" s="60"/>
      <c r="BX353" s="60"/>
      <c r="BY353" s="60"/>
      <c r="BZ353" s="60"/>
      <c r="CA353" s="60"/>
      <c r="CB353" s="60"/>
      <c r="CC353" s="60"/>
      <c r="CD353" s="60"/>
      <c r="CE353" s="60"/>
      <c r="CF353" s="60"/>
      <c r="CG353" s="60"/>
      <c r="CH353" s="60"/>
      <c r="CI353" s="60"/>
      <c r="CJ353" s="60"/>
      <c r="CK353" s="60"/>
      <c r="CL353" s="60"/>
      <c r="CM353" s="60"/>
      <c r="CN353" s="60"/>
      <c r="CO353" s="60"/>
      <c r="CP353" s="60"/>
      <c r="CQ353" s="60"/>
      <c r="CR353" s="60"/>
      <c r="CS353" s="60"/>
      <c r="CT353" s="60"/>
      <c r="CU353" s="61"/>
      <c r="CV353" s="60"/>
      <c r="CW353" s="60"/>
      <c r="CX353" s="60"/>
      <c r="CY353" s="60"/>
      <c r="CZ353" s="60"/>
      <c r="DA353" s="60"/>
      <c r="DB353" s="60"/>
      <c r="DC353" s="60"/>
      <c r="DD353" s="60"/>
      <c r="DE353" s="60"/>
      <c r="DF353" s="60"/>
      <c r="DG353" s="60"/>
      <c r="DH353" s="60"/>
      <c r="DI353" s="60"/>
      <c r="DJ353" s="60"/>
      <c r="DK353" s="60"/>
      <c r="DL353" s="60"/>
      <c r="DM353" s="60"/>
      <c r="DN353" s="60"/>
      <c r="DO353" s="60"/>
      <c r="DP353" s="60"/>
      <c r="DQ353" s="60"/>
      <c r="DR353" s="60"/>
      <c r="DS353" s="60"/>
      <c r="DT353" s="60"/>
      <c r="DU353" s="60"/>
      <c r="DV353" s="60"/>
      <c r="DW353" s="60"/>
      <c r="DX353" s="60"/>
      <c r="DY353" s="60"/>
      <c r="DZ353" s="60"/>
      <c r="EA353" s="60"/>
      <c r="EB353" s="60"/>
      <c r="EC353" s="60"/>
      <c r="ED353" s="60"/>
      <c r="EE353" s="60"/>
      <c r="EF353" s="60"/>
      <c r="EG353" s="60"/>
      <c r="EH353" s="60"/>
      <c r="EI353" s="60"/>
      <c r="EJ353" s="60"/>
      <c r="EK353" s="60"/>
      <c r="EL353" s="60"/>
      <c r="EM353" s="60"/>
      <c r="EN353" s="60"/>
      <c r="EO353" s="60"/>
      <c r="EP353" s="60"/>
      <c r="EQ353" s="60"/>
      <c r="ER353" s="60"/>
      <c r="ES353" s="60"/>
      <c r="ET353" s="60"/>
      <c r="EU353" s="60"/>
      <c r="EV353" s="60"/>
      <c r="EW353" s="60"/>
      <c r="EX353" s="60"/>
      <c r="EY353" s="60"/>
      <c r="EZ353" s="60"/>
      <c r="FA353" s="60"/>
      <c r="FB353" s="60"/>
      <c r="FC353" s="60"/>
      <c r="FD353" s="60"/>
      <c r="FE353" s="60"/>
      <c r="FF353" s="60"/>
      <c r="FG353" s="60"/>
      <c r="FH353" s="60"/>
      <c r="FI353" s="60"/>
      <c r="FJ353" s="60"/>
      <c r="FK353" s="60"/>
      <c r="FL353" s="60"/>
      <c r="FM353" s="60"/>
      <c r="FN353" s="60"/>
    </row>
    <row r="354" spans="1:170" ht="15.6" x14ac:dyDescent="0.3">
      <c r="A354" s="56">
        <v>1596</v>
      </c>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60"/>
      <c r="AW354" s="60"/>
      <c r="AX354" s="60"/>
      <c r="AY354" s="60"/>
      <c r="AZ354" s="60"/>
      <c r="BA354" s="60"/>
      <c r="BB354" s="60"/>
      <c r="BC354" s="60"/>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c r="CH354" s="60"/>
      <c r="CI354" s="60"/>
      <c r="CJ354" s="60"/>
      <c r="CK354" s="60"/>
      <c r="CL354" s="60"/>
      <c r="CM354" s="60"/>
      <c r="CN354" s="60"/>
      <c r="CO354" s="60"/>
      <c r="CP354" s="60"/>
      <c r="CQ354" s="60"/>
      <c r="CR354" s="60"/>
      <c r="CS354" s="60"/>
      <c r="CT354" s="60"/>
      <c r="CU354" s="61"/>
      <c r="CV354" s="60"/>
      <c r="CW354" s="60"/>
      <c r="CX354" s="60"/>
      <c r="CY354" s="60"/>
      <c r="CZ354" s="60"/>
      <c r="DA354" s="60"/>
      <c r="DB354" s="60"/>
      <c r="DC354" s="60"/>
      <c r="DD354" s="60"/>
      <c r="DE354" s="60"/>
      <c r="DF354" s="60"/>
      <c r="DG354" s="60"/>
      <c r="DH354" s="60"/>
      <c r="DI354" s="60"/>
      <c r="DJ354" s="60"/>
      <c r="DK354" s="60"/>
      <c r="DL354" s="60"/>
      <c r="DM354" s="60"/>
      <c r="DN354" s="60"/>
      <c r="DO354" s="60"/>
      <c r="DP354" s="60"/>
      <c r="DQ354" s="60"/>
      <c r="DR354" s="60"/>
      <c r="DS354" s="60"/>
      <c r="DT354" s="60"/>
      <c r="DU354" s="60"/>
      <c r="DV354" s="60"/>
      <c r="DW354" s="60"/>
      <c r="DX354" s="60"/>
      <c r="DY354" s="60"/>
      <c r="DZ354" s="60"/>
      <c r="EA354" s="60"/>
      <c r="EB354" s="60"/>
      <c r="EC354" s="60"/>
      <c r="ED354" s="60"/>
      <c r="EE354" s="60"/>
      <c r="EF354" s="60"/>
      <c r="EG354" s="60"/>
      <c r="EH354" s="60"/>
      <c r="EI354" s="60"/>
      <c r="EJ354" s="60"/>
      <c r="EK354" s="60"/>
      <c r="EL354" s="60"/>
      <c r="EM354" s="60"/>
      <c r="EN354" s="60"/>
      <c r="EO354" s="60"/>
      <c r="EP354" s="60"/>
      <c r="EQ354" s="60"/>
      <c r="ER354" s="60"/>
      <c r="ES354" s="60"/>
      <c r="ET354" s="60"/>
      <c r="EU354" s="60"/>
      <c r="EV354" s="60"/>
      <c r="EW354" s="60"/>
      <c r="EX354" s="60"/>
      <c r="EY354" s="60"/>
      <c r="EZ354" s="60"/>
      <c r="FA354" s="60"/>
      <c r="FB354" s="60"/>
      <c r="FC354" s="60"/>
      <c r="FD354" s="60"/>
      <c r="FE354" s="60"/>
      <c r="FF354" s="60"/>
      <c r="FG354" s="60"/>
      <c r="FH354" s="60"/>
      <c r="FI354" s="60"/>
      <c r="FJ354" s="60"/>
      <c r="FK354" s="60"/>
      <c r="FL354" s="60"/>
      <c r="FM354" s="60"/>
      <c r="FN354" s="60"/>
    </row>
    <row r="355" spans="1:170" ht="15.6" x14ac:dyDescent="0.3">
      <c r="A355" s="56">
        <v>1597</v>
      </c>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60"/>
      <c r="AO355" s="60"/>
      <c r="AP355" s="60"/>
      <c r="AQ355" s="60"/>
      <c r="AR355" s="60"/>
      <c r="AS355" s="60"/>
      <c r="AT355" s="60"/>
      <c r="AU355" s="60"/>
      <c r="AV355" s="60"/>
      <c r="AW355" s="60"/>
      <c r="AX355" s="60"/>
      <c r="AY355" s="60"/>
      <c r="AZ355" s="60"/>
      <c r="BA355" s="60"/>
      <c r="BB355" s="60"/>
      <c r="BC355" s="60"/>
      <c r="BD355" s="60"/>
      <c r="BE355" s="60"/>
      <c r="BF355" s="60"/>
      <c r="BG355" s="60"/>
      <c r="BH355" s="60"/>
      <c r="BI355" s="60"/>
      <c r="BJ355" s="60"/>
      <c r="BK355" s="60"/>
      <c r="BL355" s="60"/>
      <c r="BM355" s="60"/>
      <c r="BN355" s="60"/>
      <c r="BO355" s="60"/>
      <c r="BP355" s="60"/>
      <c r="BQ355" s="60"/>
      <c r="BR355" s="60"/>
      <c r="BS355" s="60"/>
      <c r="BT355" s="60"/>
      <c r="BU355" s="60"/>
      <c r="BV355" s="60"/>
      <c r="BW355" s="60"/>
      <c r="BX355" s="60"/>
      <c r="BY355" s="60"/>
      <c r="BZ355" s="60"/>
      <c r="CA355" s="60"/>
      <c r="CB355" s="60"/>
      <c r="CC355" s="60"/>
      <c r="CD355" s="60"/>
      <c r="CE355" s="60"/>
      <c r="CF355" s="60"/>
      <c r="CG355" s="60"/>
      <c r="CH355" s="60"/>
      <c r="CI355" s="60"/>
      <c r="CJ355" s="60"/>
      <c r="CK355" s="60"/>
      <c r="CL355" s="60"/>
      <c r="CM355" s="60"/>
      <c r="CN355" s="60"/>
      <c r="CO355" s="60"/>
      <c r="CP355" s="60"/>
      <c r="CQ355" s="60"/>
      <c r="CR355" s="60"/>
      <c r="CS355" s="60"/>
      <c r="CT355" s="60"/>
      <c r="CU355" s="61"/>
      <c r="CV355" s="60"/>
      <c r="CW355" s="60"/>
      <c r="CX355" s="60"/>
      <c r="CY355" s="60"/>
      <c r="CZ355" s="60"/>
      <c r="DA355" s="60"/>
      <c r="DB355" s="60"/>
      <c r="DC355" s="60"/>
      <c r="DD355" s="60"/>
      <c r="DE355" s="60"/>
      <c r="DF355" s="60"/>
      <c r="DG355" s="60"/>
      <c r="DH355" s="60"/>
      <c r="DI355" s="60"/>
      <c r="DJ355" s="60"/>
      <c r="DK355" s="60"/>
      <c r="DL355" s="60"/>
      <c r="DM355" s="60"/>
      <c r="DN355" s="60"/>
      <c r="DO355" s="60"/>
      <c r="DP355" s="60"/>
      <c r="DQ355" s="60"/>
      <c r="DR355" s="60"/>
      <c r="DS355" s="60"/>
      <c r="DT355" s="60"/>
      <c r="DU355" s="60"/>
      <c r="DV355" s="60"/>
      <c r="DW355" s="60"/>
      <c r="DX355" s="60"/>
      <c r="DY355" s="60"/>
      <c r="DZ355" s="60"/>
      <c r="EA355" s="60"/>
      <c r="EB355" s="60"/>
      <c r="EC355" s="60"/>
      <c r="ED355" s="60"/>
      <c r="EE355" s="60"/>
      <c r="EF355" s="60"/>
      <c r="EG355" s="60"/>
      <c r="EH355" s="60"/>
      <c r="EI355" s="60"/>
      <c r="EJ355" s="60"/>
      <c r="EK355" s="60"/>
      <c r="EL355" s="60"/>
      <c r="EM355" s="60"/>
      <c r="EN355" s="60"/>
      <c r="EO355" s="60"/>
      <c r="EP355" s="60"/>
      <c r="EQ355" s="60"/>
      <c r="ER355" s="60"/>
      <c r="ES355" s="60"/>
      <c r="ET355" s="60"/>
      <c r="EU355" s="60"/>
      <c r="EV355" s="60"/>
      <c r="EW355" s="60"/>
      <c r="EX355" s="60"/>
      <c r="EY355" s="60"/>
      <c r="EZ355" s="60"/>
      <c r="FA355" s="60"/>
      <c r="FB355" s="60"/>
      <c r="FC355" s="60"/>
      <c r="FD355" s="60"/>
      <c r="FE355" s="60"/>
      <c r="FF355" s="60"/>
      <c r="FG355" s="60"/>
      <c r="FH355" s="60"/>
      <c r="FI355" s="60"/>
      <c r="FJ355" s="60"/>
      <c r="FK355" s="60"/>
      <c r="FL355" s="60"/>
      <c r="FM355" s="60"/>
      <c r="FN355" s="60"/>
    </row>
    <row r="356" spans="1:170" ht="15.6" x14ac:dyDescent="0.3">
      <c r="A356" s="56">
        <v>1598</v>
      </c>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c r="AP356" s="60"/>
      <c r="AQ356" s="60"/>
      <c r="AR356" s="60"/>
      <c r="AS356" s="60"/>
      <c r="AT356" s="60"/>
      <c r="AU356" s="60"/>
      <c r="AV356" s="60"/>
      <c r="AW356" s="60"/>
      <c r="AX356" s="60"/>
      <c r="AY356" s="60"/>
      <c r="AZ356" s="60"/>
      <c r="BA356" s="60"/>
      <c r="BB356" s="60"/>
      <c r="BC356" s="60"/>
      <c r="BD356" s="60"/>
      <c r="BE356" s="60"/>
      <c r="BF356" s="60"/>
      <c r="BG356" s="60"/>
      <c r="BH356" s="60"/>
      <c r="BI356" s="60"/>
      <c r="BJ356" s="60"/>
      <c r="BK356" s="60"/>
      <c r="BL356" s="60"/>
      <c r="BM356" s="60"/>
      <c r="BN356" s="60"/>
      <c r="BO356" s="60"/>
      <c r="BP356" s="60"/>
      <c r="BQ356" s="60"/>
      <c r="BR356" s="60"/>
      <c r="BS356" s="60"/>
      <c r="BT356" s="60"/>
      <c r="BU356" s="60"/>
      <c r="BV356" s="60"/>
      <c r="BW356" s="60"/>
      <c r="BX356" s="60"/>
      <c r="BY356" s="60"/>
      <c r="BZ356" s="60"/>
      <c r="CA356" s="60"/>
      <c r="CB356" s="60"/>
      <c r="CC356" s="60"/>
      <c r="CD356" s="60"/>
      <c r="CE356" s="60"/>
      <c r="CF356" s="60"/>
      <c r="CG356" s="60"/>
      <c r="CH356" s="60"/>
      <c r="CI356" s="60"/>
      <c r="CJ356" s="60"/>
      <c r="CK356" s="60"/>
      <c r="CL356" s="60"/>
      <c r="CM356" s="60"/>
      <c r="CN356" s="60"/>
      <c r="CO356" s="60"/>
      <c r="CP356" s="60"/>
      <c r="CQ356" s="60"/>
      <c r="CR356" s="60"/>
      <c r="CS356" s="60"/>
      <c r="CT356" s="60"/>
      <c r="CU356" s="61"/>
      <c r="CV356" s="60"/>
      <c r="CW356" s="60"/>
      <c r="CX356" s="60"/>
      <c r="CY356" s="60"/>
      <c r="CZ356" s="60"/>
      <c r="DA356" s="60"/>
      <c r="DB356" s="60"/>
      <c r="DC356" s="60"/>
      <c r="DD356" s="60"/>
      <c r="DE356" s="60"/>
      <c r="DF356" s="60"/>
      <c r="DG356" s="60"/>
      <c r="DH356" s="60"/>
      <c r="DI356" s="60"/>
      <c r="DJ356" s="60"/>
      <c r="DK356" s="60"/>
      <c r="DL356" s="60"/>
      <c r="DM356" s="60"/>
      <c r="DN356" s="60"/>
      <c r="DO356" s="60"/>
      <c r="DP356" s="60"/>
      <c r="DQ356" s="60"/>
      <c r="DR356" s="60"/>
      <c r="DS356" s="60"/>
      <c r="DT356" s="60"/>
      <c r="DU356" s="60"/>
      <c r="DV356" s="60"/>
      <c r="DW356" s="60"/>
      <c r="DX356" s="60"/>
      <c r="DY356" s="60"/>
      <c r="DZ356" s="60"/>
      <c r="EA356" s="60"/>
      <c r="EB356" s="60"/>
      <c r="EC356" s="60"/>
      <c r="ED356" s="60"/>
      <c r="EE356" s="60"/>
      <c r="EF356" s="60"/>
      <c r="EG356" s="60"/>
      <c r="EH356" s="60"/>
      <c r="EI356" s="60"/>
      <c r="EJ356" s="60"/>
      <c r="EK356" s="60"/>
      <c r="EL356" s="60"/>
      <c r="EM356" s="60"/>
      <c r="EN356" s="60"/>
      <c r="EO356" s="60"/>
      <c r="EP356" s="60"/>
      <c r="EQ356" s="60"/>
      <c r="ER356" s="60"/>
      <c r="ES356" s="60"/>
      <c r="ET356" s="60"/>
      <c r="EU356" s="60"/>
      <c r="EV356" s="60"/>
      <c r="EW356" s="60"/>
      <c r="EX356" s="60"/>
      <c r="EY356" s="60"/>
      <c r="EZ356" s="60"/>
      <c r="FA356" s="60"/>
      <c r="FB356" s="60"/>
      <c r="FC356" s="60"/>
      <c r="FD356" s="60"/>
      <c r="FE356" s="60"/>
      <c r="FF356" s="60"/>
      <c r="FG356" s="60"/>
      <c r="FH356" s="60"/>
      <c r="FI356" s="60"/>
      <c r="FJ356" s="60"/>
      <c r="FK356" s="60"/>
      <c r="FL356" s="60"/>
      <c r="FM356" s="60"/>
      <c r="FN356" s="60"/>
    </row>
    <row r="357" spans="1:170" ht="15.6" x14ac:dyDescent="0.3">
      <c r="A357" s="56">
        <v>1599</v>
      </c>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c r="AN357" s="60"/>
      <c r="AO357" s="60"/>
      <c r="AP357" s="60"/>
      <c r="AQ357" s="60"/>
      <c r="AR357" s="60"/>
      <c r="AS357" s="60"/>
      <c r="AT357" s="60"/>
      <c r="AU357" s="60"/>
      <c r="AV357" s="60"/>
      <c r="AW357" s="60"/>
      <c r="AX357" s="60"/>
      <c r="AY357" s="60"/>
      <c r="AZ357" s="60"/>
      <c r="BA357" s="60"/>
      <c r="BB357" s="60"/>
      <c r="BC357" s="60"/>
      <c r="BD357" s="60"/>
      <c r="BE357" s="60"/>
      <c r="BF357" s="60"/>
      <c r="BG357" s="60"/>
      <c r="BH357" s="60"/>
      <c r="BI357" s="60"/>
      <c r="BJ357" s="60"/>
      <c r="BK357" s="60"/>
      <c r="BL357" s="60"/>
      <c r="BM357" s="60"/>
      <c r="BN357" s="60"/>
      <c r="BO357" s="60"/>
      <c r="BP357" s="60"/>
      <c r="BQ357" s="60"/>
      <c r="BR357" s="60"/>
      <c r="BS357" s="60"/>
      <c r="BT357" s="60"/>
      <c r="BU357" s="60"/>
      <c r="BV357" s="60"/>
      <c r="BW357" s="60"/>
      <c r="BX357" s="60"/>
      <c r="BY357" s="60"/>
      <c r="BZ357" s="60"/>
      <c r="CA357" s="60"/>
      <c r="CB357" s="60"/>
      <c r="CC357" s="60"/>
      <c r="CD357" s="60"/>
      <c r="CE357" s="60"/>
      <c r="CF357" s="60"/>
      <c r="CG357" s="60"/>
      <c r="CH357" s="60"/>
      <c r="CI357" s="60"/>
      <c r="CJ357" s="60"/>
      <c r="CK357" s="60"/>
      <c r="CL357" s="60"/>
      <c r="CM357" s="60"/>
      <c r="CN357" s="60"/>
      <c r="CO357" s="60"/>
      <c r="CP357" s="60"/>
      <c r="CQ357" s="60"/>
      <c r="CR357" s="60"/>
      <c r="CS357" s="60"/>
      <c r="CT357" s="60"/>
      <c r="CU357" s="61"/>
      <c r="CV357" s="60"/>
      <c r="CW357" s="60"/>
      <c r="CX357" s="60"/>
      <c r="CY357" s="60"/>
      <c r="CZ357" s="60"/>
      <c r="DA357" s="60"/>
      <c r="DB357" s="60"/>
      <c r="DC357" s="60"/>
      <c r="DD357" s="60"/>
      <c r="DE357" s="60"/>
      <c r="DF357" s="60"/>
      <c r="DG357" s="60"/>
      <c r="DH357" s="60"/>
      <c r="DI357" s="60"/>
      <c r="DJ357" s="60"/>
      <c r="DK357" s="60"/>
      <c r="DL357" s="60"/>
      <c r="DM357" s="60"/>
      <c r="DN357" s="60"/>
      <c r="DO357" s="60"/>
      <c r="DP357" s="60"/>
      <c r="DQ357" s="60"/>
      <c r="DR357" s="60"/>
      <c r="DS357" s="60"/>
      <c r="DT357" s="60"/>
      <c r="DU357" s="60"/>
      <c r="DV357" s="60"/>
      <c r="DW357" s="60"/>
      <c r="DX357" s="60"/>
      <c r="DY357" s="60"/>
      <c r="DZ357" s="60"/>
      <c r="EA357" s="60"/>
      <c r="EB357" s="60"/>
      <c r="EC357" s="60"/>
      <c r="ED357" s="60"/>
      <c r="EE357" s="60"/>
      <c r="EF357" s="60"/>
      <c r="EG357" s="60"/>
      <c r="EH357" s="60"/>
      <c r="EI357" s="60"/>
      <c r="EJ357" s="60"/>
      <c r="EK357" s="60"/>
      <c r="EL357" s="60"/>
      <c r="EM357" s="60"/>
      <c r="EN357" s="60"/>
      <c r="EO357" s="60"/>
      <c r="EP357" s="60"/>
      <c r="EQ357" s="60"/>
      <c r="ER357" s="60"/>
      <c r="ES357" s="60"/>
      <c r="ET357" s="60"/>
      <c r="EU357" s="60"/>
      <c r="EV357" s="60"/>
      <c r="EW357" s="60"/>
      <c r="EX357" s="60"/>
      <c r="EY357" s="60"/>
      <c r="EZ357" s="60"/>
      <c r="FA357" s="60"/>
      <c r="FB357" s="60"/>
      <c r="FC357" s="60"/>
      <c r="FD357" s="60"/>
      <c r="FE357" s="60"/>
      <c r="FF357" s="60"/>
      <c r="FG357" s="60"/>
      <c r="FH357" s="60"/>
      <c r="FI357" s="60"/>
      <c r="FJ357" s="60"/>
      <c r="FK357" s="60"/>
      <c r="FL357" s="60"/>
      <c r="FM357" s="60"/>
      <c r="FN357" s="60"/>
    </row>
    <row r="358" spans="1:170" ht="15.6" x14ac:dyDescent="0.3">
      <c r="A358" s="56">
        <v>1600</v>
      </c>
      <c r="B358" s="60"/>
      <c r="C358" s="60"/>
      <c r="D358" s="60">
        <v>200</v>
      </c>
      <c r="E358" s="60"/>
      <c r="F358" s="60"/>
      <c r="G358" s="60"/>
      <c r="H358" s="60">
        <v>450</v>
      </c>
      <c r="I358" s="60">
        <v>2500</v>
      </c>
      <c r="J358" s="60"/>
      <c r="K358" s="60"/>
      <c r="L358" s="60">
        <v>1600</v>
      </c>
      <c r="M358" s="60"/>
      <c r="N358" s="60"/>
      <c r="O358" s="60"/>
      <c r="P358" s="60">
        <v>1250</v>
      </c>
      <c r="Q358" s="60"/>
      <c r="R358" s="60"/>
      <c r="S358" s="60"/>
      <c r="T358" s="60"/>
      <c r="U358" s="60">
        <v>800</v>
      </c>
      <c r="V358" s="60"/>
      <c r="W358" s="60"/>
      <c r="X358" s="60"/>
      <c r="Y358" s="60">
        <v>250</v>
      </c>
      <c r="Z358" s="60">
        <v>1000</v>
      </c>
      <c r="AA358" s="60"/>
      <c r="AB358" s="60">
        <v>160000</v>
      </c>
      <c r="AC358" s="60"/>
      <c r="AD358" s="60"/>
      <c r="AE358" s="60"/>
      <c r="AF358" s="60"/>
      <c r="AG358" s="60"/>
      <c r="AH358" s="60"/>
      <c r="AI358" s="60"/>
      <c r="AJ358" s="60"/>
      <c r="AK358" s="60">
        <v>4500</v>
      </c>
      <c r="AL358" s="60"/>
      <c r="AM358" s="60"/>
      <c r="AN358" s="60"/>
      <c r="AO358" s="60">
        <v>16000</v>
      </c>
      <c r="AP358" s="60"/>
      <c r="AQ358" s="60"/>
      <c r="AR358" s="60">
        <v>650</v>
      </c>
      <c r="AS358" s="60"/>
      <c r="AT358" s="60">
        <v>2250</v>
      </c>
      <c r="AU358" s="60"/>
      <c r="AV358" s="60">
        <v>5000</v>
      </c>
      <c r="AW358" s="60">
        <v>8240</v>
      </c>
      <c r="AX358" s="60"/>
      <c r="AY358" s="60">
        <v>2250</v>
      </c>
      <c r="AZ358" s="60">
        <v>400</v>
      </c>
      <c r="BA358" s="60">
        <v>18500</v>
      </c>
      <c r="BB358" s="60"/>
      <c r="BC358" s="60">
        <v>6170</v>
      </c>
      <c r="BD358" s="60"/>
      <c r="BE358" s="60"/>
      <c r="BF358" s="60"/>
      <c r="BG358" s="60"/>
      <c r="BH358" s="60"/>
      <c r="BI358" s="60"/>
      <c r="BJ358" s="60">
        <v>1500</v>
      </c>
      <c r="BK358" s="60"/>
      <c r="BL358" s="60"/>
      <c r="BM358" s="60"/>
      <c r="BN358" s="60"/>
      <c r="BO358" s="60"/>
      <c r="BP358" s="60">
        <v>1250</v>
      </c>
      <c r="BQ358" s="60">
        <v>11700</v>
      </c>
      <c r="BR358" s="60">
        <v>135000</v>
      </c>
      <c r="BS358" s="60">
        <v>1000</v>
      </c>
      <c r="BT358" s="60">
        <v>5000</v>
      </c>
      <c r="BU358" s="60">
        <v>1250</v>
      </c>
      <c r="BV358" s="60"/>
      <c r="BW358" s="60"/>
      <c r="BX358" s="60">
        <v>13100</v>
      </c>
      <c r="BY358" s="60"/>
      <c r="BZ358" s="60"/>
      <c r="CA358" s="60">
        <v>18500</v>
      </c>
      <c r="CB358" s="60"/>
      <c r="CC358" s="60"/>
      <c r="CD358" s="60"/>
      <c r="CE358" s="60"/>
      <c r="CF358" s="60"/>
      <c r="CG358" s="60"/>
      <c r="CH358" s="60"/>
      <c r="CI358" s="60"/>
      <c r="CJ358" s="60"/>
      <c r="CK358" s="60">
        <v>500</v>
      </c>
      <c r="CL358" s="60"/>
      <c r="CM358" s="60"/>
      <c r="CN358" s="60"/>
      <c r="CO358" s="60"/>
      <c r="CP358" s="60"/>
      <c r="CQ358" s="60"/>
      <c r="CR358" s="60">
        <v>2250</v>
      </c>
      <c r="CS358" s="60"/>
      <c r="CT358" s="60">
        <v>800</v>
      </c>
      <c r="CU358" s="61">
        <v>2500</v>
      </c>
      <c r="CV358" s="60"/>
      <c r="CW358" s="60"/>
      <c r="CX358" s="60"/>
      <c r="CY358" s="60"/>
      <c r="CZ358" s="60"/>
      <c r="DA358" s="60"/>
      <c r="DB358" s="60">
        <v>1250</v>
      </c>
      <c r="DC358" s="60"/>
      <c r="DD358" s="60"/>
      <c r="DE358" s="60"/>
      <c r="DF358" s="60"/>
      <c r="DG358" s="60"/>
      <c r="DH358" s="60"/>
      <c r="DI358" s="60"/>
      <c r="DJ358" s="60"/>
      <c r="DK358" s="60">
        <v>1500</v>
      </c>
      <c r="DL358" s="60">
        <v>400</v>
      </c>
      <c r="DM358" s="60"/>
      <c r="DN358" s="60">
        <v>100</v>
      </c>
      <c r="DO358" s="60"/>
      <c r="DP358" s="60"/>
      <c r="DQ358" s="60"/>
      <c r="DR358" s="60">
        <v>1300</v>
      </c>
      <c r="DS358" s="60"/>
      <c r="DT358" s="60">
        <v>5000</v>
      </c>
      <c r="DU358" s="60"/>
      <c r="DV358" s="60"/>
      <c r="DW358" s="60">
        <v>1100</v>
      </c>
      <c r="DX358" s="60"/>
      <c r="DY358" s="60"/>
      <c r="DZ358" s="60"/>
      <c r="EA358" s="60">
        <v>2000</v>
      </c>
      <c r="EB358" s="60"/>
      <c r="EC358" s="60"/>
      <c r="ED358" s="60"/>
      <c r="EE358" s="60">
        <v>4200</v>
      </c>
      <c r="EF358" s="60"/>
      <c r="EG358" s="60"/>
      <c r="EH358" s="60"/>
      <c r="EI358" s="60"/>
      <c r="EJ358" s="60"/>
      <c r="EK358" s="60"/>
      <c r="EL358" s="60">
        <v>20700</v>
      </c>
      <c r="EM358" s="60"/>
      <c r="EN358" s="60"/>
      <c r="EO358" s="60">
        <v>760</v>
      </c>
      <c r="EP358" s="60"/>
      <c r="EQ358" s="60"/>
      <c r="ER358" s="60"/>
      <c r="ES358" s="60"/>
      <c r="ET358" s="60"/>
      <c r="EU358" s="60"/>
      <c r="EV358" s="60"/>
      <c r="EW358" s="60"/>
      <c r="EX358" s="60"/>
      <c r="EY358" s="60">
        <v>1000</v>
      </c>
      <c r="EZ358" s="60">
        <v>7900</v>
      </c>
      <c r="FA358" s="60"/>
      <c r="FB358" s="60"/>
      <c r="FC358" s="60"/>
      <c r="FD358" s="60"/>
      <c r="FE358" s="60"/>
      <c r="FF358" s="60">
        <v>1500</v>
      </c>
      <c r="FG358" s="60"/>
      <c r="FH358" s="60"/>
      <c r="FI358" s="60"/>
      <c r="FJ358" s="60"/>
      <c r="FK358" s="60">
        <v>2750</v>
      </c>
      <c r="FL358" s="60">
        <v>700</v>
      </c>
      <c r="FM358" s="60"/>
      <c r="FN358" s="60"/>
    </row>
    <row r="359" spans="1:170" ht="15.6" x14ac:dyDescent="0.3">
      <c r="A359" s="56">
        <v>1601</v>
      </c>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c r="AN359" s="60"/>
      <c r="AO359" s="60"/>
      <c r="AP359" s="60"/>
      <c r="AQ359" s="60"/>
      <c r="AR359" s="60"/>
      <c r="AS359" s="60"/>
      <c r="AT359" s="60"/>
      <c r="AU359" s="60"/>
      <c r="AV359" s="60"/>
      <c r="AW359" s="60"/>
      <c r="AX359" s="60"/>
      <c r="AY359" s="60"/>
      <c r="AZ359" s="60"/>
      <c r="BA359" s="60"/>
      <c r="BB359" s="60"/>
      <c r="BC359" s="60"/>
      <c r="BD359" s="60"/>
      <c r="BE359" s="60"/>
      <c r="BF359" s="60"/>
      <c r="BG359" s="60"/>
      <c r="BH359" s="60"/>
      <c r="BI359" s="60"/>
      <c r="BJ359" s="60"/>
      <c r="BK359" s="60"/>
      <c r="BL359" s="60"/>
      <c r="BM359" s="60"/>
      <c r="BN359" s="60"/>
      <c r="BO359" s="60"/>
      <c r="BP359" s="60"/>
      <c r="BQ359" s="60"/>
      <c r="BR359" s="60"/>
      <c r="BS359" s="60"/>
      <c r="BT359" s="60"/>
      <c r="BU359" s="60"/>
      <c r="BV359" s="60"/>
      <c r="BW359" s="60"/>
      <c r="BX359" s="60"/>
      <c r="BY359" s="60"/>
      <c r="BZ359" s="60"/>
      <c r="CA359" s="60"/>
      <c r="CB359" s="60"/>
      <c r="CC359" s="60"/>
      <c r="CD359" s="60"/>
      <c r="CE359" s="60"/>
      <c r="CF359" s="60"/>
      <c r="CG359" s="60"/>
      <c r="CH359" s="60"/>
      <c r="CI359" s="60"/>
      <c r="CJ359" s="60"/>
      <c r="CK359" s="60"/>
      <c r="CL359" s="60"/>
      <c r="CM359" s="60"/>
      <c r="CN359" s="60"/>
      <c r="CO359" s="60"/>
      <c r="CP359" s="60"/>
      <c r="CQ359" s="60"/>
      <c r="CR359" s="60"/>
      <c r="CS359" s="60"/>
      <c r="CT359" s="60"/>
      <c r="CU359" s="61"/>
      <c r="CV359" s="60"/>
      <c r="CW359" s="60"/>
      <c r="CX359" s="60"/>
      <c r="CY359" s="60"/>
      <c r="CZ359" s="60"/>
      <c r="DA359" s="60"/>
      <c r="DB359" s="60"/>
      <c r="DC359" s="60"/>
      <c r="DD359" s="60"/>
      <c r="DE359" s="60"/>
      <c r="DF359" s="60"/>
      <c r="DG359" s="60"/>
      <c r="DH359" s="60"/>
      <c r="DI359" s="60"/>
      <c r="DJ359" s="60"/>
      <c r="DK359" s="60"/>
      <c r="DL359" s="60"/>
      <c r="DM359" s="60"/>
      <c r="DN359" s="60"/>
      <c r="DO359" s="60"/>
      <c r="DP359" s="60"/>
      <c r="DQ359" s="60"/>
      <c r="DR359" s="60"/>
      <c r="DS359" s="60"/>
      <c r="DT359" s="60"/>
      <c r="DU359" s="60"/>
      <c r="DV359" s="60"/>
      <c r="DW359" s="60"/>
      <c r="DX359" s="60"/>
      <c r="DY359" s="60"/>
      <c r="DZ359" s="60"/>
      <c r="EA359" s="60"/>
      <c r="EB359" s="60"/>
      <c r="EC359" s="60"/>
      <c r="ED359" s="60"/>
      <c r="EE359" s="60"/>
      <c r="EF359" s="60"/>
      <c r="EG359" s="60"/>
      <c r="EH359" s="60"/>
      <c r="EI359" s="60"/>
      <c r="EJ359" s="60"/>
      <c r="EK359" s="60"/>
      <c r="EL359" s="60"/>
      <c r="EM359" s="60"/>
      <c r="EN359" s="60"/>
      <c r="EO359" s="60"/>
      <c r="EP359" s="60"/>
      <c r="EQ359" s="60"/>
      <c r="ER359" s="60"/>
      <c r="ES359" s="60"/>
      <c r="ET359" s="60"/>
      <c r="EU359" s="60"/>
      <c r="EV359" s="60"/>
      <c r="EW359" s="60"/>
      <c r="EX359" s="60"/>
      <c r="EY359" s="60"/>
      <c r="EZ359" s="60"/>
      <c r="FA359" s="60"/>
      <c r="FB359" s="60"/>
      <c r="FC359" s="60"/>
      <c r="FD359" s="60"/>
      <c r="FE359" s="60"/>
      <c r="FF359" s="60"/>
      <c r="FG359" s="60"/>
      <c r="FH359" s="60"/>
      <c r="FI359" s="60"/>
      <c r="FJ359" s="60"/>
      <c r="FK359" s="60"/>
      <c r="FL359" s="60"/>
      <c r="FM359" s="60"/>
      <c r="FN359" s="60"/>
    </row>
    <row r="360" spans="1:170" ht="15.6" x14ac:dyDescent="0.3">
      <c r="A360" s="56">
        <v>1602</v>
      </c>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c r="AN360" s="60"/>
      <c r="AO360" s="60"/>
      <c r="AP360" s="60"/>
      <c r="AQ360" s="60"/>
      <c r="AR360" s="60"/>
      <c r="AS360" s="60"/>
      <c r="AT360" s="60"/>
      <c r="AU360" s="60"/>
      <c r="AV360" s="60"/>
      <c r="AW360" s="60"/>
      <c r="AX360" s="60"/>
      <c r="AY360" s="60"/>
      <c r="AZ360" s="60"/>
      <c r="BA360" s="60"/>
      <c r="BB360" s="60"/>
      <c r="BC360" s="60"/>
      <c r="BD360" s="60"/>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c r="CE360" s="60"/>
      <c r="CF360" s="60"/>
      <c r="CG360" s="60"/>
      <c r="CH360" s="60"/>
      <c r="CI360" s="60"/>
      <c r="CJ360" s="60"/>
      <c r="CK360" s="60"/>
      <c r="CL360" s="60"/>
      <c r="CM360" s="60"/>
      <c r="CN360" s="60"/>
      <c r="CO360" s="60"/>
      <c r="CP360" s="60"/>
      <c r="CQ360" s="60"/>
      <c r="CR360" s="60"/>
      <c r="CS360" s="60"/>
      <c r="CT360" s="60"/>
      <c r="CU360" s="61"/>
      <c r="CV360" s="60"/>
      <c r="CW360" s="60"/>
      <c r="CX360" s="60"/>
      <c r="CY360" s="60"/>
      <c r="CZ360" s="60"/>
      <c r="DA360" s="60"/>
      <c r="DB360" s="60"/>
      <c r="DC360" s="60"/>
      <c r="DD360" s="60"/>
      <c r="DE360" s="60"/>
      <c r="DF360" s="60"/>
      <c r="DG360" s="60"/>
      <c r="DH360" s="60"/>
      <c r="DI360" s="60"/>
      <c r="DJ360" s="60"/>
      <c r="DK360" s="60"/>
      <c r="DL360" s="60"/>
      <c r="DM360" s="60"/>
      <c r="DN360" s="60"/>
      <c r="DO360" s="60"/>
      <c r="DP360" s="60"/>
      <c r="DQ360" s="60"/>
      <c r="DR360" s="60"/>
      <c r="DS360" s="60"/>
      <c r="DT360" s="60"/>
      <c r="DU360" s="60"/>
      <c r="DV360" s="60"/>
      <c r="DW360" s="60"/>
      <c r="DX360" s="60"/>
      <c r="DY360" s="60"/>
      <c r="DZ360" s="60"/>
      <c r="EA360" s="60"/>
      <c r="EB360" s="60"/>
      <c r="EC360" s="60"/>
      <c r="ED360" s="60"/>
      <c r="EE360" s="60"/>
      <c r="EF360" s="60"/>
      <c r="EG360" s="60"/>
      <c r="EH360" s="60"/>
      <c r="EI360" s="60"/>
      <c r="EJ360" s="60"/>
      <c r="EK360" s="60"/>
      <c r="EL360" s="60"/>
      <c r="EM360" s="60"/>
      <c r="EN360" s="60"/>
      <c r="EO360" s="60"/>
      <c r="EP360" s="60"/>
      <c r="EQ360" s="60"/>
      <c r="ER360" s="60"/>
      <c r="ES360" s="60"/>
      <c r="ET360" s="60"/>
      <c r="EU360" s="60"/>
      <c r="EV360" s="60"/>
      <c r="EW360" s="60"/>
      <c r="EX360" s="60"/>
      <c r="EY360" s="60"/>
      <c r="EZ360" s="60"/>
      <c r="FA360" s="60"/>
      <c r="FB360" s="60"/>
      <c r="FC360" s="60"/>
      <c r="FD360" s="60"/>
      <c r="FE360" s="60"/>
      <c r="FF360" s="60"/>
      <c r="FG360" s="60"/>
      <c r="FH360" s="60"/>
      <c r="FI360" s="60"/>
      <c r="FJ360" s="60"/>
      <c r="FK360" s="60"/>
      <c r="FL360" s="60"/>
      <c r="FM360" s="60"/>
      <c r="FN360" s="60"/>
    </row>
    <row r="361" spans="1:170" ht="15.6" x14ac:dyDescent="0.3">
      <c r="A361" s="56">
        <v>1603</v>
      </c>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c r="AA361" s="60"/>
      <c r="AB361" s="60"/>
      <c r="AC361" s="60"/>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c r="BU361" s="60"/>
      <c r="BV361" s="60"/>
      <c r="BW361" s="60"/>
      <c r="BX361" s="60"/>
      <c r="BY361" s="60"/>
      <c r="BZ361" s="60"/>
      <c r="CA361" s="60"/>
      <c r="CB361" s="60"/>
      <c r="CC361" s="60"/>
      <c r="CD361" s="60"/>
      <c r="CE361" s="60"/>
      <c r="CF361" s="60"/>
      <c r="CG361" s="60"/>
      <c r="CH361" s="60"/>
      <c r="CI361" s="60"/>
      <c r="CJ361" s="60"/>
      <c r="CK361" s="60"/>
      <c r="CL361" s="60"/>
      <c r="CM361" s="60"/>
      <c r="CN361" s="60"/>
      <c r="CO361" s="60"/>
      <c r="CP361" s="60"/>
      <c r="CQ361" s="60"/>
      <c r="CR361" s="60"/>
      <c r="CS361" s="60"/>
      <c r="CT361" s="60"/>
      <c r="CU361" s="61"/>
      <c r="CV361" s="60"/>
      <c r="CW361" s="60"/>
      <c r="CX361" s="60"/>
      <c r="CY361" s="60"/>
      <c r="CZ361" s="60"/>
      <c r="DA361" s="60"/>
      <c r="DB361" s="60"/>
      <c r="DC361" s="60"/>
      <c r="DD361" s="60"/>
      <c r="DE361" s="60"/>
      <c r="DF361" s="60"/>
      <c r="DG361" s="60"/>
      <c r="DH361" s="60"/>
      <c r="DI361" s="60"/>
      <c r="DJ361" s="60"/>
      <c r="DK361" s="60"/>
      <c r="DL361" s="60"/>
      <c r="DM361" s="60"/>
      <c r="DN361" s="60"/>
      <c r="DO361" s="60"/>
      <c r="DP361" s="60"/>
      <c r="DQ361" s="60"/>
      <c r="DR361" s="60"/>
      <c r="DS361" s="60"/>
      <c r="DT361" s="60"/>
      <c r="DU361" s="60"/>
      <c r="DV361" s="60"/>
      <c r="DW361" s="60"/>
      <c r="DX361" s="60"/>
      <c r="DY361" s="60"/>
      <c r="DZ361" s="60"/>
      <c r="EA361" s="60"/>
      <c r="EB361" s="60"/>
      <c r="EC361" s="60"/>
      <c r="ED361" s="60"/>
      <c r="EE361" s="60"/>
      <c r="EF361" s="60"/>
      <c r="EG361" s="60"/>
      <c r="EH361" s="60"/>
      <c r="EI361" s="60"/>
      <c r="EJ361" s="60"/>
      <c r="EK361" s="60"/>
      <c r="EL361" s="60"/>
      <c r="EM361" s="60"/>
      <c r="EN361" s="60"/>
      <c r="EO361" s="60"/>
      <c r="EP361" s="60"/>
      <c r="EQ361" s="60"/>
      <c r="ER361" s="60"/>
      <c r="ES361" s="60"/>
      <c r="ET361" s="60"/>
      <c r="EU361" s="60"/>
      <c r="EV361" s="60"/>
      <c r="EW361" s="60"/>
      <c r="EX361" s="60"/>
      <c r="EY361" s="60"/>
      <c r="EZ361" s="60"/>
      <c r="FA361" s="60"/>
      <c r="FB361" s="60"/>
      <c r="FC361" s="60"/>
      <c r="FD361" s="60"/>
      <c r="FE361" s="60"/>
      <c r="FF361" s="60"/>
      <c r="FG361" s="60"/>
      <c r="FH361" s="60"/>
      <c r="FI361" s="60"/>
      <c r="FJ361" s="60"/>
      <c r="FK361" s="60"/>
      <c r="FL361" s="60"/>
      <c r="FM361" s="60"/>
      <c r="FN361" s="60"/>
    </row>
    <row r="362" spans="1:170" ht="15.6" x14ac:dyDescent="0.3">
      <c r="A362" s="56">
        <v>1604</v>
      </c>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c r="AO362" s="60"/>
      <c r="AP362" s="60"/>
      <c r="AQ362" s="60"/>
      <c r="AR362" s="60"/>
      <c r="AS362" s="60"/>
      <c r="AT362" s="60"/>
      <c r="AU362" s="60"/>
      <c r="AV362" s="60"/>
      <c r="AW362" s="60"/>
      <c r="AX362" s="60"/>
      <c r="AY362" s="60"/>
      <c r="AZ362" s="60"/>
      <c r="BA362" s="60"/>
      <c r="BB362" s="60"/>
      <c r="BC362" s="60"/>
      <c r="BD362" s="60"/>
      <c r="BE362" s="60"/>
      <c r="BF362" s="60"/>
      <c r="BG362" s="60"/>
      <c r="BH362" s="60"/>
      <c r="BI362" s="60"/>
      <c r="BJ362" s="60"/>
      <c r="BK362" s="60"/>
      <c r="BL362" s="60"/>
      <c r="BM362" s="60"/>
      <c r="BN362" s="60"/>
      <c r="BO362" s="60"/>
      <c r="BP362" s="60"/>
      <c r="BQ362" s="60"/>
      <c r="BR362" s="60"/>
      <c r="BS362" s="60"/>
      <c r="BT362" s="60"/>
      <c r="BU362" s="60"/>
      <c r="BV362" s="60"/>
      <c r="BW362" s="60"/>
      <c r="BX362" s="60"/>
      <c r="BY362" s="60"/>
      <c r="BZ362" s="60"/>
      <c r="CA362" s="60"/>
      <c r="CB362" s="60"/>
      <c r="CC362" s="60"/>
      <c r="CD362" s="60"/>
      <c r="CE362" s="60"/>
      <c r="CF362" s="60"/>
      <c r="CG362" s="60"/>
      <c r="CH362" s="60"/>
      <c r="CI362" s="60"/>
      <c r="CJ362" s="60"/>
      <c r="CK362" s="60"/>
      <c r="CL362" s="60"/>
      <c r="CM362" s="60"/>
      <c r="CN362" s="60"/>
      <c r="CO362" s="60"/>
      <c r="CP362" s="60"/>
      <c r="CQ362" s="60"/>
      <c r="CR362" s="60"/>
      <c r="CS362" s="60"/>
      <c r="CT362" s="60"/>
      <c r="CU362" s="61"/>
      <c r="CV362" s="60"/>
      <c r="CW362" s="60"/>
      <c r="CX362" s="60"/>
      <c r="CY362" s="60"/>
      <c r="CZ362" s="60"/>
      <c r="DA362" s="60"/>
      <c r="DB362" s="60"/>
      <c r="DC362" s="60"/>
      <c r="DD362" s="60"/>
      <c r="DE362" s="60"/>
      <c r="DF362" s="60"/>
      <c r="DG362" s="60"/>
      <c r="DH362" s="60"/>
      <c r="DI362" s="60"/>
      <c r="DJ362" s="60"/>
      <c r="DK362" s="60"/>
      <c r="DL362" s="60"/>
      <c r="DM362" s="60"/>
      <c r="DN362" s="60"/>
      <c r="DO362" s="60"/>
      <c r="DP362" s="60"/>
      <c r="DQ362" s="60"/>
      <c r="DR362" s="60"/>
      <c r="DS362" s="60"/>
      <c r="DT362" s="60"/>
      <c r="DU362" s="60"/>
      <c r="DV362" s="60"/>
      <c r="DW362" s="60"/>
      <c r="DX362" s="60"/>
      <c r="DY362" s="60"/>
      <c r="DZ362" s="60"/>
      <c r="EA362" s="60"/>
      <c r="EB362" s="60"/>
      <c r="EC362" s="60"/>
      <c r="ED362" s="60"/>
      <c r="EE362" s="60"/>
      <c r="EF362" s="60"/>
      <c r="EG362" s="60"/>
      <c r="EH362" s="60"/>
      <c r="EI362" s="60"/>
      <c r="EJ362" s="60"/>
      <c r="EK362" s="60"/>
      <c r="EL362" s="60"/>
      <c r="EM362" s="60"/>
      <c r="EN362" s="60"/>
      <c r="EO362" s="60"/>
      <c r="EP362" s="60"/>
      <c r="EQ362" s="60"/>
      <c r="ER362" s="60"/>
      <c r="ES362" s="60"/>
      <c r="ET362" s="60"/>
      <c r="EU362" s="60"/>
      <c r="EV362" s="60"/>
      <c r="EW362" s="60"/>
      <c r="EX362" s="60"/>
      <c r="EY362" s="60"/>
      <c r="EZ362" s="60"/>
      <c r="FA362" s="60"/>
      <c r="FB362" s="60"/>
      <c r="FC362" s="60"/>
      <c r="FD362" s="60"/>
      <c r="FE362" s="60"/>
      <c r="FF362" s="60"/>
      <c r="FG362" s="60"/>
      <c r="FH362" s="60"/>
      <c r="FI362" s="60"/>
      <c r="FJ362" s="60"/>
      <c r="FK362" s="60"/>
      <c r="FL362" s="60"/>
      <c r="FM362" s="60"/>
      <c r="FN362" s="60"/>
    </row>
    <row r="363" spans="1:170" ht="15.6" x14ac:dyDescent="0.3">
      <c r="A363" s="56">
        <v>1605</v>
      </c>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c r="AN363" s="60"/>
      <c r="AO363" s="60"/>
      <c r="AP363" s="60"/>
      <c r="AQ363" s="60"/>
      <c r="AR363" s="60"/>
      <c r="AS363" s="60"/>
      <c r="AT363" s="60"/>
      <c r="AU363" s="60"/>
      <c r="AV363" s="60"/>
      <c r="AW363" s="60"/>
      <c r="AX363" s="60"/>
      <c r="AY363" s="60"/>
      <c r="AZ363" s="60"/>
      <c r="BA363" s="60"/>
      <c r="BB363" s="60"/>
      <c r="BC363" s="60"/>
      <c r="BD363" s="60"/>
      <c r="BE363" s="60"/>
      <c r="BF363" s="60"/>
      <c r="BG363" s="60"/>
      <c r="BH363" s="60"/>
      <c r="BI363" s="60"/>
      <c r="BJ363" s="60"/>
      <c r="BK363" s="60"/>
      <c r="BL363" s="60"/>
      <c r="BM363" s="60"/>
      <c r="BN363" s="60"/>
      <c r="BO363" s="60"/>
      <c r="BP363" s="60"/>
      <c r="BQ363" s="60"/>
      <c r="BR363" s="60"/>
      <c r="BS363" s="60"/>
      <c r="BT363" s="60"/>
      <c r="BU363" s="60"/>
      <c r="BV363" s="60"/>
      <c r="BW363" s="60"/>
      <c r="BX363" s="60"/>
      <c r="BY363" s="60"/>
      <c r="BZ363" s="60"/>
      <c r="CA363" s="60"/>
      <c r="CB363" s="60"/>
      <c r="CC363" s="60"/>
      <c r="CD363" s="60"/>
      <c r="CE363" s="60"/>
      <c r="CF363" s="60"/>
      <c r="CG363" s="60"/>
      <c r="CH363" s="60"/>
      <c r="CI363" s="60"/>
      <c r="CJ363" s="60"/>
      <c r="CK363" s="60"/>
      <c r="CL363" s="60"/>
      <c r="CM363" s="60"/>
      <c r="CN363" s="60"/>
      <c r="CO363" s="60"/>
      <c r="CP363" s="60"/>
      <c r="CQ363" s="60"/>
      <c r="CR363" s="60"/>
      <c r="CS363" s="60"/>
      <c r="CT363" s="60"/>
      <c r="CU363" s="61"/>
      <c r="CV363" s="60"/>
      <c r="CW363" s="60"/>
      <c r="CX363" s="60"/>
      <c r="CY363" s="60"/>
      <c r="CZ363" s="60"/>
      <c r="DA363" s="60"/>
      <c r="DB363" s="60"/>
      <c r="DC363" s="60"/>
      <c r="DD363" s="60"/>
      <c r="DE363" s="60"/>
      <c r="DF363" s="60"/>
      <c r="DG363" s="60"/>
      <c r="DH363" s="60"/>
      <c r="DI363" s="60"/>
      <c r="DJ363" s="60"/>
      <c r="DK363" s="60"/>
      <c r="DL363" s="60"/>
      <c r="DM363" s="60"/>
      <c r="DN363" s="60"/>
      <c r="DO363" s="60"/>
      <c r="DP363" s="60"/>
      <c r="DQ363" s="60"/>
      <c r="DR363" s="60"/>
      <c r="DS363" s="60"/>
      <c r="DT363" s="60"/>
      <c r="DU363" s="60"/>
      <c r="DV363" s="60"/>
      <c r="DW363" s="60"/>
      <c r="DX363" s="60"/>
      <c r="DY363" s="60"/>
      <c r="DZ363" s="60"/>
      <c r="EA363" s="60"/>
      <c r="EB363" s="60"/>
      <c r="EC363" s="60"/>
      <c r="ED363" s="60"/>
      <c r="EE363" s="60"/>
      <c r="EF363" s="60"/>
      <c r="EG363" s="60"/>
      <c r="EH363" s="60"/>
      <c r="EI363" s="60"/>
      <c r="EJ363" s="60"/>
      <c r="EK363" s="60"/>
      <c r="EL363" s="60"/>
      <c r="EM363" s="60"/>
      <c r="EN363" s="60"/>
      <c r="EO363" s="60"/>
      <c r="EP363" s="60"/>
      <c r="EQ363" s="60"/>
      <c r="ER363" s="60"/>
      <c r="ES363" s="60"/>
      <c r="ET363" s="60"/>
      <c r="EU363" s="60"/>
      <c r="EV363" s="60"/>
      <c r="EW363" s="60"/>
      <c r="EX363" s="60"/>
      <c r="EY363" s="60"/>
      <c r="EZ363" s="60"/>
      <c r="FA363" s="60"/>
      <c r="FB363" s="60"/>
      <c r="FC363" s="60"/>
      <c r="FD363" s="60"/>
      <c r="FE363" s="60"/>
      <c r="FF363" s="60"/>
      <c r="FG363" s="60"/>
      <c r="FH363" s="60"/>
      <c r="FI363" s="60"/>
      <c r="FJ363" s="60"/>
      <c r="FK363" s="60"/>
      <c r="FL363" s="60"/>
      <c r="FM363" s="60"/>
      <c r="FN363" s="60"/>
    </row>
    <row r="364" spans="1:170" ht="15.6" x14ac:dyDescent="0.3">
      <c r="A364" s="56">
        <v>1606</v>
      </c>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c r="AG364" s="60"/>
      <c r="AH364" s="60"/>
      <c r="AI364" s="60"/>
      <c r="AJ364" s="60"/>
      <c r="AK364" s="60"/>
      <c r="AL364" s="60"/>
      <c r="AM364" s="60"/>
      <c r="AN364" s="60"/>
      <c r="AO364" s="60"/>
      <c r="AP364" s="60"/>
      <c r="AQ364" s="60"/>
      <c r="AR364" s="60"/>
      <c r="AS364" s="60"/>
      <c r="AT364" s="60"/>
      <c r="AU364" s="60"/>
      <c r="AV364" s="60"/>
      <c r="AW364" s="60"/>
      <c r="AX364" s="60"/>
      <c r="AY364" s="60"/>
      <c r="AZ364" s="60"/>
      <c r="BA364" s="60"/>
      <c r="BB364" s="60"/>
      <c r="BC364" s="60"/>
      <c r="BD364" s="60"/>
      <c r="BE364" s="60"/>
      <c r="BF364" s="60"/>
      <c r="BG364" s="60"/>
      <c r="BH364" s="60"/>
      <c r="BI364" s="60"/>
      <c r="BJ364" s="60"/>
      <c r="BK364" s="60"/>
      <c r="BL364" s="60"/>
      <c r="BM364" s="60"/>
      <c r="BN364" s="60"/>
      <c r="BO364" s="60"/>
      <c r="BP364" s="60"/>
      <c r="BQ364" s="60"/>
      <c r="BR364" s="60"/>
      <c r="BS364" s="60"/>
      <c r="BT364" s="60"/>
      <c r="BU364" s="60"/>
      <c r="BV364" s="60"/>
      <c r="BW364" s="60"/>
      <c r="BX364" s="60"/>
      <c r="BY364" s="60"/>
      <c r="BZ364" s="60"/>
      <c r="CA364" s="60"/>
      <c r="CB364" s="60"/>
      <c r="CC364" s="60"/>
      <c r="CD364" s="60"/>
      <c r="CE364" s="60"/>
      <c r="CF364" s="60"/>
      <c r="CG364" s="60"/>
      <c r="CH364" s="60"/>
      <c r="CI364" s="60"/>
      <c r="CJ364" s="60"/>
      <c r="CK364" s="60"/>
      <c r="CL364" s="60"/>
      <c r="CM364" s="60"/>
      <c r="CN364" s="60"/>
      <c r="CO364" s="60"/>
      <c r="CP364" s="60"/>
      <c r="CQ364" s="60"/>
      <c r="CR364" s="60"/>
      <c r="CS364" s="60"/>
      <c r="CT364" s="60"/>
      <c r="CU364" s="61"/>
      <c r="CV364" s="60"/>
      <c r="CW364" s="60"/>
      <c r="CX364" s="60"/>
      <c r="CY364" s="60"/>
      <c r="CZ364" s="60"/>
      <c r="DA364" s="60"/>
      <c r="DB364" s="60"/>
      <c r="DC364" s="60"/>
      <c r="DD364" s="60"/>
      <c r="DE364" s="60"/>
      <c r="DF364" s="60"/>
      <c r="DG364" s="60"/>
      <c r="DH364" s="60"/>
      <c r="DI364" s="60"/>
      <c r="DJ364" s="60"/>
      <c r="DK364" s="60"/>
      <c r="DL364" s="60"/>
      <c r="DM364" s="60"/>
      <c r="DN364" s="60"/>
      <c r="DO364" s="60"/>
      <c r="DP364" s="60"/>
      <c r="DQ364" s="60"/>
      <c r="DR364" s="60"/>
      <c r="DS364" s="60"/>
      <c r="DT364" s="60"/>
      <c r="DU364" s="60"/>
      <c r="DV364" s="60"/>
      <c r="DW364" s="60"/>
      <c r="DX364" s="60"/>
      <c r="DY364" s="60"/>
      <c r="DZ364" s="60"/>
      <c r="EA364" s="60"/>
      <c r="EB364" s="60"/>
      <c r="EC364" s="60"/>
      <c r="ED364" s="60"/>
      <c r="EE364" s="60"/>
      <c r="EF364" s="60"/>
      <c r="EG364" s="60"/>
      <c r="EH364" s="60"/>
      <c r="EI364" s="60"/>
      <c r="EJ364" s="60"/>
      <c r="EK364" s="60"/>
      <c r="EL364" s="60"/>
      <c r="EM364" s="60"/>
      <c r="EN364" s="60"/>
      <c r="EO364" s="60"/>
      <c r="EP364" s="60"/>
      <c r="EQ364" s="60"/>
      <c r="ER364" s="60"/>
      <c r="ES364" s="60"/>
      <c r="ET364" s="60"/>
      <c r="EU364" s="60"/>
      <c r="EV364" s="60"/>
      <c r="EW364" s="60"/>
      <c r="EX364" s="60"/>
      <c r="EY364" s="60"/>
      <c r="EZ364" s="60"/>
      <c r="FA364" s="60"/>
      <c r="FB364" s="60"/>
      <c r="FC364" s="60"/>
      <c r="FD364" s="60"/>
      <c r="FE364" s="60"/>
      <c r="FF364" s="60"/>
      <c r="FG364" s="60"/>
      <c r="FH364" s="60"/>
      <c r="FI364" s="60"/>
      <c r="FJ364" s="60"/>
      <c r="FK364" s="60"/>
      <c r="FL364" s="60"/>
      <c r="FM364" s="60"/>
      <c r="FN364" s="60"/>
    </row>
    <row r="365" spans="1:170" ht="15.6" x14ac:dyDescent="0.3">
      <c r="A365" s="56">
        <v>1607</v>
      </c>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c r="AA365" s="60"/>
      <c r="AB365" s="60"/>
      <c r="AC365" s="60"/>
      <c r="AD365" s="60"/>
      <c r="AE365" s="60"/>
      <c r="AF365" s="60"/>
      <c r="AG365" s="60"/>
      <c r="AH365" s="60"/>
      <c r="AI365" s="60"/>
      <c r="AJ365" s="60"/>
      <c r="AK365" s="60"/>
      <c r="AL365" s="60"/>
      <c r="AM365" s="60"/>
      <c r="AN365" s="60"/>
      <c r="AO365" s="60"/>
      <c r="AP365" s="60"/>
      <c r="AQ365" s="60"/>
      <c r="AR365" s="60"/>
      <c r="AS365" s="60"/>
      <c r="AT365" s="60"/>
      <c r="AU365" s="60"/>
      <c r="AV365" s="60"/>
      <c r="AW365" s="60"/>
      <c r="AX365" s="60"/>
      <c r="AY365" s="60"/>
      <c r="AZ365" s="60"/>
      <c r="BA365" s="60"/>
      <c r="BB365" s="60"/>
      <c r="BC365" s="60"/>
      <c r="BD365" s="60"/>
      <c r="BE365" s="60"/>
      <c r="BF365" s="60"/>
      <c r="BG365" s="60"/>
      <c r="BH365" s="60"/>
      <c r="BI365" s="60"/>
      <c r="BJ365" s="60"/>
      <c r="BK365" s="60"/>
      <c r="BL365" s="60"/>
      <c r="BM365" s="60"/>
      <c r="BN365" s="60"/>
      <c r="BO365" s="60"/>
      <c r="BP365" s="60"/>
      <c r="BQ365" s="60"/>
      <c r="BR365" s="60"/>
      <c r="BS365" s="60"/>
      <c r="BT365" s="60"/>
      <c r="BU365" s="60"/>
      <c r="BV365" s="60"/>
      <c r="BW365" s="60"/>
      <c r="BX365" s="60"/>
      <c r="BY365" s="60"/>
      <c r="BZ365" s="60"/>
      <c r="CA365" s="60"/>
      <c r="CB365" s="60"/>
      <c r="CC365" s="60"/>
      <c r="CD365" s="60"/>
      <c r="CE365" s="60"/>
      <c r="CF365" s="60"/>
      <c r="CG365" s="60"/>
      <c r="CH365" s="60"/>
      <c r="CI365" s="60"/>
      <c r="CJ365" s="60"/>
      <c r="CK365" s="60"/>
      <c r="CL365" s="60"/>
      <c r="CM365" s="60"/>
      <c r="CN365" s="60"/>
      <c r="CO365" s="60"/>
      <c r="CP365" s="60"/>
      <c r="CQ365" s="60"/>
      <c r="CR365" s="60"/>
      <c r="CS365" s="60"/>
      <c r="CT365" s="60"/>
      <c r="CU365" s="61"/>
      <c r="CV365" s="60"/>
      <c r="CW365" s="60"/>
      <c r="CX365" s="60"/>
      <c r="CY365" s="60"/>
      <c r="CZ365" s="60"/>
      <c r="DA365" s="60"/>
      <c r="DB365" s="60"/>
      <c r="DC365" s="60"/>
      <c r="DD365" s="60"/>
      <c r="DE365" s="60"/>
      <c r="DF365" s="60"/>
      <c r="DG365" s="60"/>
      <c r="DH365" s="60"/>
      <c r="DI365" s="60"/>
      <c r="DJ365" s="60"/>
      <c r="DK365" s="60"/>
      <c r="DL365" s="60"/>
      <c r="DM365" s="60"/>
      <c r="DN365" s="60"/>
      <c r="DO365" s="60"/>
      <c r="DP365" s="60"/>
      <c r="DQ365" s="60"/>
      <c r="DR365" s="60"/>
      <c r="DS365" s="60"/>
      <c r="DT365" s="60"/>
      <c r="DU365" s="60"/>
      <c r="DV365" s="60"/>
      <c r="DW365" s="60"/>
      <c r="DX365" s="60"/>
      <c r="DY365" s="60"/>
      <c r="DZ365" s="60"/>
      <c r="EA365" s="60"/>
      <c r="EB365" s="60"/>
      <c r="EC365" s="60"/>
      <c r="ED365" s="60"/>
      <c r="EE365" s="60"/>
      <c r="EF365" s="60"/>
      <c r="EG365" s="60"/>
      <c r="EH365" s="60"/>
      <c r="EI365" s="60"/>
      <c r="EJ365" s="60"/>
      <c r="EK365" s="60"/>
      <c r="EL365" s="60"/>
      <c r="EM365" s="60"/>
      <c r="EN365" s="60"/>
      <c r="EO365" s="60"/>
      <c r="EP365" s="60"/>
      <c r="EQ365" s="60"/>
      <c r="ER365" s="60"/>
      <c r="ES365" s="60"/>
      <c r="ET365" s="60"/>
      <c r="EU365" s="60"/>
      <c r="EV365" s="60"/>
      <c r="EW365" s="60"/>
      <c r="EX365" s="60"/>
      <c r="EY365" s="60"/>
      <c r="EZ365" s="60"/>
      <c r="FA365" s="60"/>
      <c r="FB365" s="60"/>
      <c r="FC365" s="60"/>
      <c r="FD365" s="60"/>
      <c r="FE365" s="60"/>
      <c r="FF365" s="60"/>
      <c r="FG365" s="60"/>
      <c r="FH365" s="60"/>
      <c r="FI365" s="60"/>
      <c r="FJ365" s="60"/>
      <c r="FK365" s="60"/>
      <c r="FL365" s="60"/>
      <c r="FM365" s="60"/>
      <c r="FN365" s="60"/>
    </row>
    <row r="366" spans="1:170" ht="15.6" x14ac:dyDescent="0.3">
      <c r="A366" s="56">
        <v>1608</v>
      </c>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c r="AA366" s="60"/>
      <c r="AB366" s="60"/>
      <c r="AC366" s="60"/>
      <c r="AD366" s="60"/>
      <c r="AE366" s="60"/>
      <c r="AF366" s="60"/>
      <c r="AG366" s="60"/>
      <c r="AH366" s="60"/>
      <c r="AI366" s="60"/>
      <c r="AJ366" s="60"/>
      <c r="AK366" s="60"/>
      <c r="AL366" s="60"/>
      <c r="AM366" s="60"/>
      <c r="AN366" s="60"/>
      <c r="AO366" s="60"/>
      <c r="AP366" s="60"/>
      <c r="AQ366" s="60"/>
      <c r="AR366" s="60"/>
      <c r="AS366" s="60"/>
      <c r="AT366" s="60"/>
      <c r="AU366" s="60"/>
      <c r="AV366" s="60"/>
      <c r="AW366" s="60"/>
      <c r="AX366" s="60"/>
      <c r="AY366" s="60"/>
      <c r="AZ366" s="60"/>
      <c r="BA366" s="60"/>
      <c r="BB366" s="60"/>
      <c r="BC366" s="60"/>
      <c r="BD366" s="60"/>
      <c r="BE366" s="60"/>
      <c r="BF366" s="60"/>
      <c r="BG366" s="60"/>
      <c r="BH366" s="60"/>
      <c r="BI366" s="60"/>
      <c r="BJ366" s="60"/>
      <c r="BK366" s="60"/>
      <c r="BL366" s="60"/>
      <c r="BM366" s="60"/>
      <c r="BN366" s="60"/>
      <c r="BO366" s="60"/>
      <c r="BP366" s="60"/>
      <c r="BQ366" s="60"/>
      <c r="BR366" s="60"/>
      <c r="BS366" s="60"/>
      <c r="BT366" s="60"/>
      <c r="BU366" s="60"/>
      <c r="BV366" s="60"/>
      <c r="BW366" s="60"/>
      <c r="BX366" s="60"/>
      <c r="BY366" s="60"/>
      <c r="BZ366" s="60"/>
      <c r="CA366" s="60"/>
      <c r="CB366" s="60"/>
      <c r="CC366" s="60"/>
      <c r="CD366" s="60"/>
      <c r="CE366" s="60"/>
      <c r="CF366" s="60"/>
      <c r="CG366" s="60"/>
      <c r="CH366" s="60"/>
      <c r="CI366" s="60"/>
      <c r="CJ366" s="60"/>
      <c r="CK366" s="60"/>
      <c r="CL366" s="60"/>
      <c r="CM366" s="60"/>
      <c r="CN366" s="60"/>
      <c r="CO366" s="60"/>
      <c r="CP366" s="60"/>
      <c r="CQ366" s="60"/>
      <c r="CR366" s="60"/>
      <c r="CS366" s="60"/>
      <c r="CT366" s="60"/>
      <c r="CU366" s="61"/>
      <c r="CV366" s="60"/>
      <c r="CW366" s="60"/>
      <c r="CX366" s="60"/>
      <c r="CY366" s="60"/>
      <c r="CZ366" s="60"/>
      <c r="DA366" s="60"/>
      <c r="DB366" s="60"/>
      <c r="DC366" s="60"/>
      <c r="DD366" s="60"/>
      <c r="DE366" s="60"/>
      <c r="DF366" s="60"/>
      <c r="DG366" s="60"/>
      <c r="DH366" s="60"/>
      <c r="DI366" s="60"/>
      <c r="DJ366" s="60"/>
      <c r="DK366" s="60"/>
      <c r="DL366" s="60"/>
      <c r="DM366" s="60"/>
      <c r="DN366" s="60"/>
      <c r="DO366" s="60"/>
      <c r="DP366" s="60"/>
      <c r="DQ366" s="60"/>
      <c r="DR366" s="60"/>
      <c r="DS366" s="60"/>
      <c r="DT366" s="60"/>
      <c r="DU366" s="60"/>
      <c r="DV366" s="60"/>
      <c r="DW366" s="60"/>
      <c r="DX366" s="60"/>
      <c r="DY366" s="60"/>
      <c r="DZ366" s="60"/>
      <c r="EA366" s="60"/>
      <c r="EB366" s="60"/>
      <c r="EC366" s="60"/>
      <c r="ED366" s="60"/>
      <c r="EE366" s="60"/>
      <c r="EF366" s="60"/>
      <c r="EG366" s="60"/>
      <c r="EH366" s="60"/>
      <c r="EI366" s="60"/>
      <c r="EJ366" s="60"/>
      <c r="EK366" s="60"/>
      <c r="EL366" s="60"/>
      <c r="EM366" s="60"/>
      <c r="EN366" s="60"/>
      <c r="EO366" s="60"/>
      <c r="EP366" s="60"/>
      <c r="EQ366" s="60"/>
      <c r="ER366" s="60"/>
      <c r="ES366" s="60"/>
      <c r="ET366" s="60"/>
      <c r="EU366" s="60"/>
      <c r="EV366" s="60"/>
      <c r="EW366" s="60"/>
      <c r="EX366" s="60"/>
      <c r="EY366" s="60"/>
      <c r="EZ366" s="60"/>
      <c r="FA366" s="60"/>
      <c r="FB366" s="60"/>
      <c r="FC366" s="60"/>
      <c r="FD366" s="60"/>
      <c r="FE366" s="60"/>
      <c r="FF366" s="60"/>
      <c r="FG366" s="60"/>
      <c r="FH366" s="60"/>
      <c r="FI366" s="60"/>
      <c r="FJ366" s="60"/>
      <c r="FK366" s="60"/>
      <c r="FL366" s="60"/>
      <c r="FM366" s="60"/>
      <c r="FN366" s="60"/>
    </row>
    <row r="367" spans="1:170" ht="15.6" x14ac:dyDescent="0.3">
      <c r="A367" s="56">
        <v>1609</v>
      </c>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c r="AA367" s="60"/>
      <c r="AB367" s="60"/>
      <c r="AC367" s="60"/>
      <c r="AD367" s="60"/>
      <c r="AE367" s="60"/>
      <c r="AF367" s="60"/>
      <c r="AG367" s="60"/>
      <c r="AH367" s="60"/>
      <c r="AI367" s="60"/>
      <c r="AJ367" s="60"/>
      <c r="AK367" s="60"/>
      <c r="AL367" s="60"/>
      <c r="AM367" s="60"/>
      <c r="AN367" s="60"/>
      <c r="AO367" s="60"/>
      <c r="AP367" s="60"/>
      <c r="AQ367" s="60"/>
      <c r="AR367" s="60"/>
      <c r="AS367" s="60"/>
      <c r="AT367" s="60"/>
      <c r="AU367" s="60"/>
      <c r="AV367" s="60"/>
      <c r="AW367" s="60"/>
      <c r="AX367" s="60"/>
      <c r="AY367" s="60"/>
      <c r="AZ367" s="60"/>
      <c r="BA367" s="60"/>
      <c r="BB367" s="60"/>
      <c r="BC367" s="60"/>
      <c r="BD367" s="60"/>
      <c r="BE367" s="60"/>
      <c r="BF367" s="60"/>
      <c r="BG367" s="60"/>
      <c r="BH367" s="60"/>
      <c r="BI367" s="60"/>
      <c r="BJ367" s="60"/>
      <c r="BK367" s="60"/>
      <c r="BL367" s="60"/>
      <c r="BM367" s="60"/>
      <c r="BN367" s="60"/>
      <c r="BO367" s="60"/>
      <c r="BP367" s="60"/>
      <c r="BQ367" s="60"/>
      <c r="BR367" s="60"/>
      <c r="BS367" s="60"/>
      <c r="BT367" s="60"/>
      <c r="BU367" s="60"/>
      <c r="BV367" s="60"/>
      <c r="BW367" s="60"/>
      <c r="BX367" s="60"/>
      <c r="BY367" s="60"/>
      <c r="BZ367" s="60"/>
      <c r="CA367" s="60"/>
      <c r="CB367" s="60"/>
      <c r="CC367" s="60"/>
      <c r="CD367" s="60"/>
      <c r="CE367" s="60"/>
      <c r="CF367" s="60"/>
      <c r="CG367" s="60"/>
      <c r="CH367" s="60"/>
      <c r="CI367" s="60"/>
      <c r="CJ367" s="60"/>
      <c r="CK367" s="60"/>
      <c r="CL367" s="60"/>
      <c r="CM367" s="60"/>
      <c r="CN367" s="60"/>
      <c r="CO367" s="60"/>
      <c r="CP367" s="60"/>
      <c r="CQ367" s="60"/>
      <c r="CR367" s="60"/>
      <c r="CS367" s="60"/>
      <c r="CT367" s="60"/>
      <c r="CU367" s="61"/>
      <c r="CV367" s="60"/>
      <c r="CW367" s="60"/>
      <c r="CX367" s="60"/>
      <c r="CY367" s="60"/>
      <c r="CZ367" s="60"/>
      <c r="DA367" s="60"/>
      <c r="DB367" s="60"/>
      <c r="DC367" s="60"/>
      <c r="DD367" s="60"/>
      <c r="DE367" s="60"/>
      <c r="DF367" s="60"/>
      <c r="DG367" s="60"/>
      <c r="DH367" s="60"/>
      <c r="DI367" s="60"/>
      <c r="DJ367" s="60"/>
      <c r="DK367" s="60"/>
      <c r="DL367" s="60"/>
      <c r="DM367" s="60"/>
      <c r="DN367" s="60"/>
      <c r="DO367" s="60"/>
      <c r="DP367" s="60"/>
      <c r="DQ367" s="60"/>
      <c r="DR367" s="60"/>
      <c r="DS367" s="60"/>
      <c r="DT367" s="60"/>
      <c r="DU367" s="60"/>
      <c r="DV367" s="60"/>
      <c r="DW367" s="60"/>
      <c r="DX367" s="60"/>
      <c r="DY367" s="60"/>
      <c r="DZ367" s="60"/>
      <c r="EA367" s="60"/>
      <c r="EB367" s="60"/>
      <c r="EC367" s="60"/>
      <c r="ED367" s="60"/>
      <c r="EE367" s="60"/>
      <c r="EF367" s="60"/>
      <c r="EG367" s="60"/>
      <c r="EH367" s="60"/>
      <c r="EI367" s="60"/>
      <c r="EJ367" s="60"/>
      <c r="EK367" s="60"/>
      <c r="EL367" s="60"/>
      <c r="EM367" s="60"/>
      <c r="EN367" s="60"/>
      <c r="EO367" s="60"/>
      <c r="EP367" s="60"/>
      <c r="EQ367" s="60"/>
      <c r="ER367" s="60"/>
      <c r="ES367" s="60"/>
      <c r="ET367" s="60"/>
      <c r="EU367" s="60"/>
      <c r="EV367" s="60"/>
      <c r="EW367" s="60"/>
      <c r="EX367" s="60"/>
      <c r="EY367" s="60"/>
      <c r="EZ367" s="60"/>
      <c r="FA367" s="60"/>
      <c r="FB367" s="60"/>
      <c r="FC367" s="60"/>
      <c r="FD367" s="60"/>
      <c r="FE367" s="60"/>
      <c r="FF367" s="60"/>
      <c r="FG367" s="60"/>
      <c r="FH367" s="60"/>
      <c r="FI367" s="60"/>
      <c r="FJ367" s="60"/>
      <c r="FK367" s="60"/>
      <c r="FL367" s="60"/>
      <c r="FM367" s="60"/>
      <c r="FN367" s="60"/>
    </row>
    <row r="368" spans="1:170" ht="15.6" x14ac:dyDescent="0.3">
      <c r="A368" s="56">
        <v>1610</v>
      </c>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c r="AA368" s="60"/>
      <c r="AB368" s="60"/>
      <c r="AC368" s="60"/>
      <c r="AD368" s="60"/>
      <c r="AE368" s="60"/>
      <c r="AF368" s="60"/>
      <c r="AG368" s="60"/>
      <c r="AH368" s="60"/>
      <c r="AI368" s="60"/>
      <c r="AJ368" s="60"/>
      <c r="AK368" s="60"/>
      <c r="AL368" s="60"/>
      <c r="AM368" s="60"/>
      <c r="AN368" s="60"/>
      <c r="AO368" s="60"/>
      <c r="AP368" s="60"/>
      <c r="AQ368" s="60"/>
      <c r="AR368" s="60"/>
      <c r="AS368" s="60"/>
      <c r="AT368" s="60"/>
      <c r="AU368" s="60"/>
      <c r="AV368" s="60"/>
      <c r="AW368" s="60"/>
      <c r="AX368" s="60"/>
      <c r="AY368" s="60"/>
      <c r="AZ368" s="60"/>
      <c r="BA368" s="60"/>
      <c r="BB368" s="60"/>
      <c r="BC368" s="60"/>
      <c r="BD368" s="60"/>
      <c r="BE368" s="60"/>
      <c r="BF368" s="60"/>
      <c r="BG368" s="60"/>
      <c r="BH368" s="60"/>
      <c r="BI368" s="60"/>
      <c r="BJ368" s="60"/>
      <c r="BK368" s="60"/>
      <c r="BL368" s="60"/>
      <c r="BM368" s="60"/>
      <c r="BN368" s="60"/>
      <c r="BO368" s="60"/>
      <c r="BP368" s="60"/>
      <c r="BQ368" s="60"/>
      <c r="BR368" s="60"/>
      <c r="BS368" s="60"/>
      <c r="BT368" s="60"/>
      <c r="BU368" s="60"/>
      <c r="BV368" s="60"/>
      <c r="BW368" s="60"/>
      <c r="BX368" s="60"/>
      <c r="BY368" s="60"/>
      <c r="BZ368" s="60"/>
      <c r="CA368" s="60"/>
      <c r="CB368" s="60"/>
      <c r="CC368" s="60"/>
      <c r="CD368" s="60"/>
      <c r="CE368" s="60"/>
      <c r="CF368" s="60"/>
      <c r="CG368" s="60"/>
      <c r="CH368" s="60"/>
      <c r="CI368" s="60"/>
      <c r="CJ368" s="60"/>
      <c r="CK368" s="60"/>
      <c r="CL368" s="60"/>
      <c r="CM368" s="60"/>
      <c r="CN368" s="60"/>
      <c r="CO368" s="60"/>
      <c r="CP368" s="60"/>
      <c r="CQ368" s="60"/>
      <c r="CR368" s="60"/>
      <c r="CS368" s="60"/>
      <c r="CT368" s="60"/>
      <c r="CU368" s="61"/>
      <c r="CV368" s="60"/>
      <c r="CW368" s="60"/>
      <c r="CX368" s="60"/>
      <c r="CY368" s="60"/>
      <c r="CZ368" s="60"/>
      <c r="DA368" s="60"/>
      <c r="DB368" s="60"/>
      <c r="DC368" s="60"/>
      <c r="DD368" s="60"/>
      <c r="DE368" s="60"/>
      <c r="DF368" s="60"/>
      <c r="DG368" s="60"/>
      <c r="DH368" s="60"/>
      <c r="DI368" s="60"/>
      <c r="DJ368" s="60"/>
      <c r="DK368" s="60"/>
      <c r="DL368" s="60"/>
      <c r="DM368" s="60"/>
      <c r="DN368" s="60"/>
      <c r="DO368" s="60"/>
      <c r="DP368" s="60"/>
      <c r="DQ368" s="60"/>
      <c r="DR368" s="60"/>
      <c r="DS368" s="60"/>
      <c r="DT368" s="60"/>
      <c r="DU368" s="60"/>
      <c r="DV368" s="60"/>
      <c r="DW368" s="60"/>
      <c r="DX368" s="60"/>
      <c r="DY368" s="60"/>
      <c r="DZ368" s="60"/>
      <c r="EA368" s="60"/>
      <c r="EB368" s="60"/>
      <c r="EC368" s="60"/>
      <c r="ED368" s="60"/>
      <c r="EE368" s="60"/>
      <c r="EF368" s="60"/>
      <c r="EG368" s="60"/>
      <c r="EH368" s="60"/>
      <c r="EI368" s="60"/>
      <c r="EJ368" s="60"/>
      <c r="EK368" s="60"/>
      <c r="EL368" s="60"/>
      <c r="EM368" s="60"/>
      <c r="EN368" s="60"/>
      <c r="EO368" s="60"/>
      <c r="EP368" s="60"/>
      <c r="EQ368" s="60"/>
      <c r="ER368" s="60"/>
      <c r="ES368" s="60"/>
      <c r="ET368" s="60"/>
      <c r="EU368" s="60"/>
      <c r="EV368" s="60"/>
      <c r="EW368" s="60"/>
      <c r="EX368" s="60"/>
      <c r="EY368" s="60"/>
      <c r="EZ368" s="60"/>
      <c r="FA368" s="60"/>
      <c r="FB368" s="60"/>
      <c r="FC368" s="60"/>
      <c r="FD368" s="60"/>
      <c r="FE368" s="60"/>
      <c r="FF368" s="60"/>
      <c r="FG368" s="60"/>
      <c r="FH368" s="60"/>
      <c r="FI368" s="60"/>
      <c r="FJ368" s="60"/>
      <c r="FK368" s="60"/>
      <c r="FL368" s="60"/>
      <c r="FM368" s="60"/>
      <c r="FN368" s="60"/>
    </row>
    <row r="369" spans="1:170" ht="15.6" x14ac:dyDescent="0.3">
      <c r="A369" s="56">
        <v>1611</v>
      </c>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c r="AO369" s="60"/>
      <c r="AP369" s="60"/>
      <c r="AQ369" s="60"/>
      <c r="AR369" s="60"/>
      <c r="AS369" s="60"/>
      <c r="AT369" s="60"/>
      <c r="AU369" s="60"/>
      <c r="AV369" s="60"/>
      <c r="AW369" s="60"/>
      <c r="AX369" s="60"/>
      <c r="AY369" s="60"/>
      <c r="AZ369" s="60"/>
      <c r="BA369" s="60"/>
      <c r="BB369" s="60"/>
      <c r="BC369" s="60"/>
      <c r="BD369" s="60"/>
      <c r="BE369" s="60"/>
      <c r="BF369" s="60"/>
      <c r="BG369" s="60"/>
      <c r="BH369" s="60"/>
      <c r="BI369" s="60"/>
      <c r="BJ369" s="60"/>
      <c r="BK369" s="60"/>
      <c r="BL369" s="60"/>
      <c r="BM369" s="60"/>
      <c r="BN369" s="60"/>
      <c r="BO369" s="60"/>
      <c r="BP369" s="60"/>
      <c r="BQ369" s="60"/>
      <c r="BR369" s="60"/>
      <c r="BS369" s="60"/>
      <c r="BT369" s="60"/>
      <c r="BU369" s="60"/>
      <c r="BV369" s="60"/>
      <c r="BW369" s="60"/>
      <c r="BX369" s="60"/>
      <c r="BY369" s="60"/>
      <c r="BZ369" s="60"/>
      <c r="CA369" s="60"/>
      <c r="CB369" s="60"/>
      <c r="CC369" s="60"/>
      <c r="CD369" s="60"/>
      <c r="CE369" s="60"/>
      <c r="CF369" s="60"/>
      <c r="CG369" s="60"/>
      <c r="CH369" s="60"/>
      <c r="CI369" s="60"/>
      <c r="CJ369" s="60"/>
      <c r="CK369" s="60"/>
      <c r="CL369" s="60"/>
      <c r="CM369" s="60"/>
      <c r="CN369" s="60"/>
      <c r="CO369" s="60"/>
      <c r="CP369" s="60"/>
      <c r="CQ369" s="60"/>
      <c r="CR369" s="60"/>
      <c r="CS369" s="60"/>
      <c r="CT369" s="60"/>
      <c r="CU369" s="61"/>
      <c r="CV369" s="60"/>
      <c r="CW369" s="60"/>
      <c r="CX369" s="60"/>
      <c r="CY369" s="60"/>
      <c r="CZ369" s="60"/>
      <c r="DA369" s="60"/>
      <c r="DB369" s="60"/>
      <c r="DC369" s="60"/>
      <c r="DD369" s="60"/>
      <c r="DE369" s="60"/>
      <c r="DF369" s="60"/>
      <c r="DG369" s="60"/>
      <c r="DH369" s="60"/>
      <c r="DI369" s="60"/>
      <c r="DJ369" s="60"/>
      <c r="DK369" s="60"/>
      <c r="DL369" s="60"/>
      <c r="DM369" s="60"/>
      <c r="DN369" s="60"/>
      <c r="DO369" s="60"/>
      <c r="DP369" s="60"/>
      <c r="DQ369" s="60"/>
      <c r="DR369" s="60"/>
      <c r="DS369" s="60"/>
      <c r="DT369" s="60"/>
      <c r="DU369" s="60"/>
      <c r="DV369" s="60"/>
      <c r="DW369" s="60"/>
      <c r="DX369" s="60"/>
      <c r="DY369" s="60"/>
      <c r="DZ369" s="60"/>
      <c r="EA369" s="60"/>
      <c r="EB369" s="60"/>
      <c r="EC369" s="60"/>
      <c r="ED369" s="60"/>
      <c r="EE369" s="60"/>
      <c r="EF369" s="60"/>
      <c r="EG369" s="60"/>
      <c r="EH369" s="60"/>
      <c r="EI369" s="60"/>
      <c r="EJ369" s="60"/>
      <c r="EK369" s="60"/>
      <c r="EL369" s="60"/>
      <c r="EM369" s="60"/>
      <c r="EN369" s="60"/>
      <c r="EO369" s="60"/>
      <c r="EP369" s="60"/>
      <c r="EQ369" s="60"/>
      <c r="ER369" s="60"/>
      <c r="ES369" s="60"/>
      <c r="ET369" s="60"/>
      <c r="EU369" s="60"/>
      <c r="EV369" s="60"/>
      <c r="EW369" s="60"/>
      <c r="EX369" s="60"/>
      <c r="EY369" s="60"/>
      <c r="EZ369" s="60"/>
      <c r="FA369" s="60"/>
      <c r="FB369" s="60"/>
      <c r="FC369" s="60"/>
      <c r="FD369" s="60"/>
      <c r="FE369" s="60"/>
      <c r="FF369" s="60"/>
      <c r="FG369" s="60"/>
      <c r="FH369" s="60"/>
      <c r="FI369" s="60"/>
      <c r="FJ369" s="60"/>
      <c r="FK369" s="60"/>
      <c r="FL369" s="60"/>
      <c r="FM369" s="60"/>
      <c r="FN369" s="60"/>
    </row>
    <row r="370" spans="1:170" ht="15.6" x14ac:dyDescent="0.3">
      <c r="A370" s="56">
        <v>1612</v>
      </c>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c r="AA370" s="60"/>
      <c r="AB370" s="60"/>
      <c r="AC370" s="60"/>
      <c r="AD370" s="60"/>
      <c r="AE370" s="60"/>
      <c r="AF370" s="60"/>
      <c r="AG370" s="60"/>
      <c r="AH370" s="60"/>
      <c r="AI370" s="60"/>
      <c r="AJ370" s="60"/>
      <c r="AK370" s="60"/>
      <c r="AL370" s="60"/>
      <c r="AM370" s="60"/>
      <c r="AN370" s="60"/>
      <c r="AO370" s="60"/>
      <c r="AP370" s="60"/>
      <c r="AQ370" s="60"/>
      <c r="AR370" s="60"/>
      <c r="AS370" s="60"/>
      <c r="AT370" s="60"/>
      <c r="AU370" s="60"/>
      <c r="AV370" s="60"/>
      <c r="AW370" s="60"/>
      <c r="AX370" s="60"/>
      <c r="AY370" s="60"/>
      <c r="AZ370" s="60"/>
      <c r="BA370" s="60"/>
      <c r="BB370" s="60"/>
      <c r="BC370" s="60"/>
      <c r="BD370" s="60"/>
      <c r="BE370" s="60"/>
      <c r="BF370" s="60"/>
      <c r="BG370" s="60"/>
      <c r="BH370" s="60"/>
      <c r="BI370" s="60"/>
      <c r="BJ370" s="60"/>
      <c r="BK370" s="60"/>
      <c r="BL370" s="60"/>
      <c r="BM370" s="60"/>
      <c r="BN370" s="60"/>
      <c r="BO370" s="60"/>
      <c r="BP370" s="60"/>
      <c r="BQ370" s="60"/>
      <c r="BR370" s="60"/>
      <c r="BS370" s="60"/>
      <c r="BT370" s="60"/>
      <c r="BU370" s="60"/>
      <c r="BV370" s="60"/>
      <c r="BW370" s="60"/>
      <c r="BX370" s="60"/>
      <c r="BY370" s="60"/>
      <c r="BZ370" s="60"/>
      <c r="CA370" s="60"/>
      <c r="CB370" s="60"/>
      <c r="CC370" s="60"/>
      <c r="CD370" s="60"/>
      <c r="CE370" s="60"/>
      <c r="CF370" s="60"/>
      <c r="CG370" s="60"/>
      <c r="CH370" s="60"/>
      <c r="CI370" s="60"/>
      <c r="CJ370" s="60"/>
      <c r="CK370" s="60"/>
      <c r="CL370" s="60"/>
      <c r="CM370" s="60"/>
      <c r="CN370" s="60"/>
      <c r="CO370" s="60"/>
      <c r="CP370" s="60"/>
      <c r="CQ370" s="60"/>
      <c r="CR370" s="60"/>
      <c r="CS370" s="60"/>
      <c r="CT370" s="60"/>
      <c r="CU370" s="61"/>
      <c r="CV370" s="60"/>
      <c r="CW370" s="60"/>
      <c r="CX370" s="60"/>
      <c r="CY370" s="60"/>
      <c r="CZ370" s="60"/>
      <c r="DA370" s="60"/>
      <c r="DB370" s="60"/>
      <c r="DC370" s="60"/>
      <c r="DD370" s="60"/>
      <c r="DE370" s="60"/>
      <c r="DF370" s="60"/>
      <c r="DG370" s="60"/>
      <c r="DH370" s="60"/>
      <c r="DI370" s="60"/>
      <c r="DJ370" s="60"/>
      <c r="DK370" s="60"/>
      <c r="DL370" s="60"/>
      <c r="DM370" s="60"/>
      <c r="DN370" s="60"/>
      <c r="DO370" s="60"/>
      <c r="DP370" s="60"/>
      <c r="DQ370" s="60"/>
      <c r="DR370" s="60"/>
      <c r="DS370" s="60"/>
      <c r="DT370" s="60"/>
      <c r="DU370" s="60"/>
      <c r="DV370" s="60"/>
      <c r="DW370" s="60"/>
      <c r="DX370" s="60"/>
      <c r="DY370" s="60"/>
      <c r="DZ370" s="60"/>
      <c r="EA370" s="60"/>
      <c r="EB370" s="60"/>
      <c r="EC370" s="60"/>
      <c r="ED370" s="60"/>
      <c r="EE370" s="60"/>
      <c r="EF370" s="60"/>
      <c r="EG370" s="60"/>
      <c r="EH370" s="60"/>
      <c r="EI370" s="60"/>
      <c r="EJ370" s="60"/>
      <c r="EK370" s="60"/>
      <c r="EL370" s="60"/>
      <c r="EM370" s="60"/>
      <c r="EN370" s="60"/>
      <c r="EO370" s="60"/>
      <c r="EP370" s="60"/>
      <c r="EQ370" s="60"/>
      <c r="ER370" s="60"/>
      <c r="ES370" s="60"/>
      <c r="ET370" s="60"/>
      <c r="EU370" s="60"/>
      <c r="EV370" s="60"/>
      <c r="EW370" s="60"/>
      <c r="EX370" s="60"/>
      <c r="EY370" s="60"/>
      <c r="EZ370" s="60"/>
      <c r="FA370" s="60"/>
      <c r="FB370" s="60"/>
      <c r="FC370" s="60"/>
      <c r="FD370" s="60"/>
      <c r="FE370" s="60"/>
      <c r="FF370" s="60"/>
      <c r="FG370" s="60"/>
      <c r="FH370" s="60"/>
      <c r="FI370" s="60"/>
      <c r="FJ370" s="60"/>
      <c r="FK370" s="60"/>
      <c r="FL370" s="60"/>
      <c r="FM370" s="60"/>
      <c r="FN370" s="60"/>
    </row>
    <row r="371" spans="1:170" ht="15.6" x14ac:dyDescent="0.3">
      <c r="A371" s="56">
        <v>1613</v>
      </c>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c r="AF371" s="60"/>
      <c r="AG371" s="60"/>
      <c r="AH371" s="60"/>
      <c r="AI371" s="60"/>
      <c r="AJ371" s="60"/>
      <c r="AK371" s="60"/>
      <c r="AL371" s="60"/>
      <c r="AM371" s="60"/>
      <c r="AN371" s="60"/>
      <c r="AO371" s="60"/>
      <c r="AP371" s="60"/>
      <c r="AQ371" s="60"/>
      <c r="AR371" s="60"/>
      <c r="AS371" s="60"/>
      <c r="AT371" s="60"/>
      <c r="AU371" s="60"/>
      <c r="AV371" s="60"/>
      <c r="AW371" s="60"/>
      <c r="AX371" s="60"/>
      <c r="AY371" s="60"/>
      <c r="AZ371" s="60"/>
      <c r="BA371" s="60"/>
      <c r="BB371" s="60"/>
      <c r="BC371" s="60"/>
      <c r="BD371" s="60"/>
      <c r="BE371" s="60"/>
      <c r="BF371" s="60"/>
      <c r="BG371" s="60"/>
      <c r="BH371" s="60"/>
      <c r="BI371" s="60"/>
      <c r="BJ371" s="60"/>
      <c r="BK371" s="60"/>
      <c r="BL371" s="60"/>
      <c r="BM371" s="60"/>
      <c r="BN371" s="60"/>
      <c r="BO371" s="60"/>
      <c r="BP371" s="60"/>
      <c r="BQ371" s="60"/>
      <c r="BR371" s="60"/>
      <c r="BS371" s="60"/>
      <c r="BT371" s="60"/>
      <c r="BU371" s="60"/>
      <c r="BV371" s="60"/>
      <c r="BW371" s="60"/>
      <c r="BX371" s="60"/>
      <c r="BY371" s="60"/>
      <c r="BZ371" s="60"/>
      <c r="CA371" s="60"/>
      <c r="CB371" s="60"/>
      <c r="CC371" s="60"/>
      <c r="CD371" s="60"/>
      <c r="CE371" s="60"/>
      <c r="CF371" s="60"/>
      <c r="CG371" s="60"/>
      <c r="CH371" s="60"/>
      <c r="CI371" s="60"/>
      <c r="CJ371" s="60"/>
      <c r="CK371" s="60"/>
      <c r="CL371" s="60"/>
      <c r="CM371" s="60"/>
      <c r="CN371" s="60"/>
      <c r="CO371" s="60"/>
      <c r="CP371" s="60"/>
      <c r="CQ371" s="60"/>
      <c r="CR371" s="60"/>
      <c r="CS371" s="60"/>
      <c r="CT371" s="60"/>
      <c r="CU371" s="61"/>
      <c r="CV371" s="60"/>
      <c r="CW371" s="60"/>
      <c r="CX371" s="60"/>
      <c r="CY371" s="60"/>
      <c r="CZ371" s="60"/>
      <c r="DA371" s="60"/>
      <c r="DB371" s="60"/>
      <c r="DC371" s="60"/>
      <c r="DD371" s="60"/>
      <c r="DE371" s="60"/>
      <c r="DF371" s="60"/>
      <c r="DG371" s="60"/>
      <c r="DH371" s="60"/>
      <c r="DI371" s="60"/>
      <c r="DJ371" s="60"/>
      <c r="DK371" s="60"/>
      <c r="DL371" s="60"/>
      <c r="DM371" s="60"/>
      <c r="DN371" s="60"/>
      <c r="DO371" s="60"/>
      <c r="DP371" s="60"/>
      <c r="DQ371" s="60"/>
      <c r="DR371" s="60"/>
      <c r="DS371" s="60"/>
      <c r="DT371" s="60"/>
      <c r="DU371" s="60"/>
      <c r="DV371" s="60"/>
      <c r="DW371" s="60"/>
      <c r="DX371" s="60"/>
      <c r="DY371" s="60"/>
      <c r="DZ371" s="60"/>
      <c r="EA371" s="60"/>
      <c r="EB371" s="60"/>
      <c r="EC371" s="60"/>
      <c r="ED371" s="60"/>
      <c r="EE371" s="60"/>
      <c r="EF371" s="60"/>
      <c r="EG371" s="60"/>
      <c r="EH371" s="60"/>
      <c r="EI371" s="60"/>
      <c r="EJ371" s="60"/>
      <c r="EK371" s="60"/>
      <c r="EL371" s="60"/>
      <c r="EM371" s="60"/>
      <c r="EN371" s="60"/>
      <c r="EO371" s="60"/>
      <c r="EP371" s="60"/>
      <c r="EQ371" s="60"/>
      <c r="ER371" s="60"/>
      <c r="ES371" s="60"/>
      <c r="ET371" s="60"/>
      <c r="EU371" s="60"/>
      <c r="EV371" s="60"/>
      <c r="EW371" s="60"/>
      <c r="EX371" s="60"/>
      <c r="EY371" s="60"/>
      <c r="EZ371" s="60"/>
      <c r="FA371" s="60"/>
      <c r="FB371" s="60"/>
      <c r="FC371" s="60"/>
      <c r="FD371" s="60"/>
      <c r="FE371" s="60"/>
      <c r="FF371" s="60"/>
      <c r="FG371" s="60"/>
      <c r="FH371" s="60"/>
      <c r="FI371" s="60"/>
      <c r="FJ371" s="60"/>
      <c r="FK371" s="60"/>
      <c r="FL371" s="60"/>
      <c r="FM371" s="60"/>
      <c r="FN371" s="60"/>
    </row>
    <row r="372" spans="1:170" ht="15.6" x14ac:dyDescent="0.3">
      <c r="A372" s="56">
        <v>1614</v>
      </c>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c r="AD372" s="60"/>
      <c r="AE372" s="60"/>
      <c r="AF372" s="60"/>
      <c r="AG372" s="60"/>
      <c r="AH372" s="60"/>
      <c r="AI372" s="60"/>
      <c r="AJ372" s="60"/>
      <c r="AK372" s="60"/>
      <c r="AL372" s="60"/>
      <c r="AM372" s="60"/>
      <c r="AN372" s="60"/>
      <c r="AO372" s="60"/>
      <c r="AP372" s="60"/>
      <c r="AQ372" s="60"/>
      <c r="AR372" s="60"/>
      <c r="AS372" s="60"/>
      <c r="AT372" s="60"/>
      <c r="AU372" s="60"/>
      <c r="AV372" s="60"/>
      <c r="AW372" s="60"/>
      <c r="AX372" s="60"/>
      <c r="AY372" s="60"/>
      <c r="AZ372" s="60"/>
      <c r="BA372" s="60"/>
      <c r="BB372" s="60"/>
      <c r="BC372" s="60"/>
      <c r="BD372" s="60"/>
      <c r="BE372" s="60"/>
      <c r="BF372" s="60"/>
      <c r="BG372" s="60"/>
      <c r="BH372" s="60"/>
      <c r="BI372" s="60"/>
      <c r="BJ372" s="60"/>
      <c r="BK372" s="60"/>
      <c r="BL372" s="60"/>
      <c r="BM372" s="60"/>
      <c r="BN372" s="60"/>
      <c r="BO372" s="60"/>
      <c r="BP372" s="60"/>
      <c r="BQ372" s="60"/>
      <c r="BR372" s="60"/>
      <c r="BS372" s="60"/>
      <c r="BT372" s="60"/>
      <c r="BU372" s="60"/>
      <c r="BV372" s="60"/>
      <c r="BW372" s="60"/>
      <c r="BX372" s="60"/>
      <c r="BY372" s="60"/>
      <c r="BZ372" s="60"/>
      <c r="CA372" s="60"/>
      <c r="CB372" s="60"/>
      <c r="CC372" s="60"/>
      <c r="CD372" s="60"/>
      <c r="CE372" s="60"/>
      <c r="CF372" s="60"/>
      <c r="CG372" s="60"/>
      <c r="CH372" s="60"/>
      <c r="CI372" s="60"/>
      <c r="CJ372" s="60"/>
      <c r="CK372" s="60"/>
      <c r="CL372" s="60"/>
      <c r="CM372" s="60"/>
      <c r="CN372" s="60"/>
      <c r="CO372" s="60"/>
      <c r="CP372" s="60"/>
      <c r="CQ372" s="60"/>
      <c r="CR372" s="60"/>
      <c r="CS372" s="60"/>
      <c r="CT372" s="60"/>
      <c r="CU372" s="61"/>
      <c r="CV372" s="60"/>
      <c r="CW372" s="60"/>
      <c r="CX372" s="60"/>
      <c r="CY372" s="60"/>
      <c r="CZ372" s="60"/>
      <c r="DA372" s="60"/>
      <c r="DB372" s="60"/>
      <c r="DC372" s="60"/>
      <c r="DD372" s="60"/>
      <c r="DE372" s="60"/>
      <c r="DF372" s="60"/>
      <c r="DG372" s="60"/>
      <c r="DH372" s="60"/>
      <c r="DI372" s="60"/>
      <c r="DJ372" s="60"/>
      <c r="DK372" s="60"/>
      <c r="DL372" s="60"/>
      <c r="DM372" s="60"/>
      <c r="DN372" s="60"/>
      <c r="DO372" s="60"/>
      <c r="DP372" s="60"/>
      <c r="DQ372" s="60"/>
      <c r="DR372" s="60"/>
      <c r="DS372" s="60"/>
      <c r="DT372" s="60"/>
      <c r="DU372" s="60"/>
      <c r="DV372" s="60"/>
      <c r="DW372" s="60"/>
      <c r="DX372" s="60"/>
      <c r="DY372" s="60"/>
      <c r="DZ372" s="60"/>
      <c r="EA372" s="60"/>
      <c r="EB372" s="60"/>
      <c r="EC372" s="60"/>
      <c r="ED372" s="60"/>
      <c r="EE372" s="60"/>
      <c r="EF372" s="60"/>
      <c r="EG372" s="60"/>
      <c r="EH372" s="60"/>
      <c r="EI372" s="60"/>
      <c r="EJ372" s="60"/>
      <c r="EK372" s="60"/>
      <c r="EL372" s="60"/>
      <c r="EM372" s="60"/>
      <c r="EN372" s="60"/>
      <c r="EO372" s="60"/>
      <c r="EP372" s="60"/>
      <c r="EQ372" s="60"/>
      <c r="ER372" s="60"/>
      <c r="ES372" s="60"/>
      <c r="ET372" s="60"/>
      <c r="EU372" s="60"/>
      <c r="EV372" s="60"/>
      <c r="EW372" s="60"/>
      <c r="EX372" s="60"/>
      <c r="EY372" s="60"/>
      <c r="EZ372" s="60"/>
      <c r="FA372" s="60"/>
      <c r="FB372" s="60"/>
      <c r="FC372" s="60"/>
      <c r="FD372" s="60"/>
      <c r="FE372" s="60"/>
      <c r="FF372" s="60"/>
      <c r="FG372" s="60"/>
      <c r="FH372" s="60"/>
      <c r="FI372" s="60"/>
      <c r="FJ372" s="60"/>
      <c r="FK372" s="60"/>
      <c r="FL372" s="60"/>
      <c r="FM372" s="60"/>
      <c r="FN372" s="60"/>
    </row>
    <row r="373" spans="1:170" ht="15.6" x14ac:dyDescent="0.3">
      <c r="A373" s="56">
        <v>1615</v>
      </c>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c r="AN373" s="60"/>
      <c r="AO373" s="60"/>
      <c r="AP373" s="60"/>
      <c r="AQ373" s="60"/>
      <c r="AR373" s="60"/>
      <c r="AS373" s="60"/>
      <c r="AT373" s="60"/>
      <c r="AU373" s="60"/>
      <c r="AV373" s="60"/>
      <c r="AW373" s="60"/>
      <c r="AX373" s="60"/>
      <c r="AY373" s="60"/>
      <c r="AZ373" s="60"/>
      <c r="BA373" s="60"/>
      <c r="BB373" s="60"/>
      <c r="BC373" s="60"/>
      <c r="BD373" s="60"/>
      <c r="BE373" s="60"/>
      <c r="BF373" s="60"/>
      <c r="BG373" s="60"/>
      <c r="BH373" s="60"/>
      <c r="BI373" s="60"/>
      <c r="BJ373" s="60"/>
      <c r="BK373" s="60"/>
      <c r="BL373" s="60"/>
      <c r="BM373" s="60"/>
      <c r="BN373" s="60"/>
      <c r="BO373" s="60"/>
      <c r="BP373" s="60"/>
      <c r="BQ373" s="60"/>
      <c r="BR373" s="60"/>
      <c r="BS373" s="60"/>
      <c r="BT373" s="60"/>
      <c r="BU373" s="60"/>
      <c r="BV373" s="60"/>
      <c r="BW373" s="60"/>
      <c r="BX373" s="60"/>
      <c r="BY373" s="60"/>
      <c r="BZ373" s="60"/>
      <c r="CA373" s="60"/>
      <c r="CB373" s="60"/>
      <c r="CC373" s="60"/>
      <c r="CD373" s="60"/>
      <c r="CE373" s="60"/>
      <c r="CF373" s="60"/>
      <c r="CG373" s="60"/>
      <c r="CH373" s="60"/>
      <c r="CI373" s="60"/>
      <c r="CJ373" s="60"/>
      <c r="CK373" s="60"/>
      <c r="CL373" s="60"/>
      <c r="CM373" s="60"/>
      <c r="CN373" s="60"/>
      <c r="CO373" s="60"/>
      <c r="CP373" s="60"/>
      <c r="CQ373" s="60"/>
      <c r="CR373" s="60"/>
      <c r="CS373" s="60"/>
      <c r="CT373" s="60"/>
      <c r="CU373" s="61"/>
      <c r="CV373" s="60"/>
      <c r="CW373" s="60"/>
      <c r="CX373" s="60"/>
      <c r="CY373" s="60"/>
      <c r="CZ373" s="60"/>
      <c r="DA373" s="60"/>
      <c r="DB373" s="60"/>
      <c r="DC373" s="60"/>
      <c r="DD373" s="60"/>
      <c r="DE373" s="60"/>
      <c r="DF373" s="60"/>
      <c r="DG373" s="60"/>
      <c r="DH373" s="60"/>
      <c r="DI373" s="60"/>
      <c r="DJ373" s="60"/>
      <c r="DK373" s="60"/>
      <c r="DL373" s="60"/>
      <c r="DM373" s="60"/>
      <c r="DN373" s="60"/>
      <c r="DO373" s="60"/>
      <c r="DP373" s="60"/>
      <c r="DQ373" s="60"/>
      <c r="DR373" s="60"/>
      <c r="DS373" s="60"/>
      <c r="DT373" s="60"/>
      <c r="DU373" s="60"/>
      <c r="DV373" s="60"/>
      <c r="DW373" s="60"/>
      <c r="DX373" s="60"/>
      <c r="DY373" s="60"/>
      <c r="DZ373" s="60"/>
      <c r="EA373" s="60"/>
      <c r="EB373" s="60"/>
      <c r="EC373" s="60"/>
      <c r="ED373" s="60"/>
      <c r="EE373" s="60"/>
      <c r="EF373" s="60"/>
      <c r="EG373" s="60"/>
      <c r="EH373" s="60"/>
      <c r="EI373" s="60"/>
      <c r="EJ373" s="60"/>
      <c r="EK373" s="60"/>
      <c r="EL373" s="60"/>
      <c r="EM373" s="60"/>
      <c r="EN373" s="60"/>
      <c r="EO373" s="60"/>
      <c r="EP373" s="60"/>
      <c r="EQ373" s="60"/>
      <c r="ER373" s="60"/>
      <c r="ES373" s="60"/>
      <c r="ET373" s="60"/>
      <c r="EU373" s="60"/>
      <c r="EV373" s="60"/>
      <c r="EW373" s="60"/>
      <c r="EX373" s="60"/>
      <c r="EY373" s="60"/>
      <c r="EZ373" s="60"/>
      <c r="FA373" s="60"/>
      <c r="FB373" s="60"/>
      <c r="FC373" s="60"/>
      <c r="FD373" s="60"/>
      <c r="FE373" s="60"/>
      <c r="FF373" s="60"/>
      <c r="FG373" s="60"/>
      <c r="FH373" s="60"/>
      <c r="FI373" s="60"/>
      <c r="FJ373" s="60"/>
      <c r="FK373" s="60"/>
      <c r="FL373" s="60"/>
      <c r="FM373" s="60"/>
      <c r="FN373" s="60"/>
    </row>
    <row r="374" spans="1:170" ht="15.6" x14ac:dyDescent="0.3">
      <c r="A374" s="56">
        <v>1616</v>
      </c>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60"/>
      <c r="AO374" s="60"/>
      <c r="AP374" s="60"/>
      <c r="AQ374" s="60"/>
      <c r="AR374" s="60"/>
      <c r="AS374" s="60"/>
      <c r="AT374" s="60"/>
      <c r="AU374" s="60"/>
      <c r="AV374" s="60"/>
      <c r="AW374" s="60"/>
      <c r="AX374" s="60"/>
      <c r="AY374" s="60"/>
      <c r="AZ374" s="60"/>
      <c r="BA374" s="60"/>
      <c r="BB374" s="60"/>
      <c r="BC374" s="60"/>
      <c r="BD374" s="60"/>
      <c r="BE374" s="60"/>
      <c r="BF374" s="60"/>
      <c r="BG374" s="60"/>
      <c r="BH374" s="60"/>
      <c r="BI374" s="60"/>
      <c r="BJ374" s="60"/>
      <c r="BK374" s="60"/>
      <c r="BL374" s="60"/>
      <c r="BM374" s="60"/>
      <c r="BN374" s="60"/>
      <c r="BO374" s="60"/>
      <c r="BP374" s="60"/>
      <c r="BQ374" s="60"/>
      <c r="BR374" s="60"/>
      <c r="BS374" s="60"/>
      <c r="BT374" s="60"/>
      <c r="BU374" s="60"/>
      <c r="BV374" s="60"/>
      <c r="BW374" s="60"/>
      <c r="BX374" s="60"/>
      <c r="BY374" s="60"/>
      <c r="BZ374" s="60"/>
      <c r="CA374" s="60"/>
      <c r="CB374" s="60"/>
      <c r="CC374" s="60"/>
      <c r="CD374" s="60"/>
      <c r="CE374" s="60"/>
      <c r="CF374" s="60"/>
      <c r="CG374" s="60"/>
      <c r="CH374" s="60"/>
      <c r="CI374" s="60"/>
      <c r="CJ374" s="60"/>
      <c r="CK374" s="60"/>
      <c r="CL374" s="60"/>
      <c r="CM374" s="60"/>
      <c r="CN374" s="60"/>
      <c r="CO374" s="60"/>
      <c r="CP374" s="60"/>
      <c r="CQ374" s="60"/>
      <c r="CR374" s="60"/>
      <c r="CS374" s="60"/>
      <c r="CT374" s="60"/>
      <c r="CU374" s="61"/>
      <c r="CV374" s="60"/>
      <c r="CW374" s="60"/>
      <c r="CX374" s="60"/>
      <c r="CY374" s="60"/>
      <c r="CZ374" s="60"/>
      <c r="DA374" s="60"/>
      <c r="DB374" s="60"/>
      <c r="DC374" s="60"/>
      <c r="DD374" s="60"/>
      <c r="DE374" s="60"/>
      <c r="DF374" s="60"/>
      <c r="DG374" s="60"/>
      <c r="DH374" s="60"/>
      <c r="DI374" s="60"/>
      <c r="DJ374" s="60"/>
      <c r="DK374" s="60"/>
      <c r="DL374" s="60"/>
      <c r="DM374" s="60"/>
      <c r="DN374" s="60"/>
      <c r="DO374" s="60"/>
      <c r="DP374" s="60"/>
      <c r="DQ374" s="60"/>
      <c r="DR374" s="60"/>
      <c r="DS374" s="60"/>
      <c r="DT374" s="60"/>
      <c r="DU374" s="60"/>
      <c r="DV374" s="60"/>
      <c r="DW374" s="60"/>
      <c r="DX374" s="60"/>
      <c r="DY374" s="60"/>
      <c r="DZ374" s="60"/>
      <c r="EA374" s="60"/>
      <c r="EB374" s="60"/>
      <c r="EC374" s="60"/>
      <c r="ED374" s="60"/>
      <c r="EE374" s="60"/>
      <c r="EF374" s="60"/>
      <c r="EG374" s="60"/>
      <c r="EH374" s="60"/>
      <c r="EI374" s="60"/>
      <c r="EJ374" s="60"/>
      <c r="EK374" s="60"/>
      <c r="EL374" s="60"/>
      <c r="EM374" s="60"/>
      <c r="EN374" s="60"/>
      <c r="EO374" s="60"/>
      <c r="EP374" s="60"/>
      <c r="EQ374" s="60"/>
      <c r="ER374" s="60"/>
      <c r="ES374" s="60"/>
      <c r="ET374" s="60"/>
      <c r="EU374" s="60"/>
      <c r="EV374" s="60"/>
      <c r="EW374" s="60"/>
      <c r="EX374" s="60"/>
      <c r="EY374" s="60"/>
      <c r="EZ374" s="60"/>
      <c r="FA374" s="60"/>
      <c r="FB374" s="60"/>
      <c r="FC374" s="60"/>
      <c r="FD374" s="60"/>
      <c r="FE374" s="60"/>
      <c r="FF374" s="60"/>
      <c r="FG374" s="60"/>
      <c r="FH374" s="60"/>
      <c r="FI374" s="60"/>
      <c r="FJ374" s="60"/>
      <c r="FK374" s="60"/>
      <c r="FL374" s="60"/>
      <c r="FM374" s="60"/>
      <c r="FN374" s="60"/>
    </row>
    <row r="375" spans="1:170" ht="15.6" x14ac:dyDescent="0.3">
      <c r="A375" s="56">
        <v>1617</v>
      </c>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60"/>
      <c r="AO375" s="60"/>
      <c r="AP375" s="60"/>
      <c r="AQ375" s="60"/>
      <c r="AR375" s="60"/>
      <c r="AS375" s="60"/>
      <c r="AT375" s="60"/>
      <c r="AU375" s="60"/>
      <c r="AV375" s="60"/>
      <c r="AW375" s="60"/>
      <c r="AX375" s="60"/>
      <c r="AY375" s="60"/>
      <c r="AZ375" s="60"/>
      <c r="BA375" s="60"/>
      <c r="BB375" s="60"/>
      <c r="BC375" s="60"/>
      <c r="BD375" s="60"/>
      <c r="BE375" s="60"/>
      <c r="BF375" s="60"/>
      <c r="BG375" s="60"/>
      <c r="BH375" s="60"/>
      <c r="BI375" s="60"/>
      <c r="BJ375" s="60"/>
      <c r="BK375" s="60"/>
      <c r="BL375" s="60"/>
      <c r="BM375" s="60"/>
      <c r="BN375" s="60"/>
      <c r="BO375" s="60"/>
      <c r="BP375" s="60"/>
      <c r="BQ375" s="60"/>
      <c r="BR375" s="60"/>
      <c r="BS375" s="60"/>
      <c r="BT375" s="60"/>
      <c r="BU375" s="60"/>
      <c r="BV375" s="60"/>
      <c r="BW375" s="60"/>
      <c r="BX375" s="60"/>
      <c r="BY375" s="60"/>
      <c r="BZ375" s="60"/>
      <c r="CA375" s="60"/>
      <c r="CB375" s="60"/>
      <c r="CC375" s="60"/>
      <c r="CD375" s="60"/>
      <c r="CE375" s="60"/>
      <c r="CF375" s="60"/>
      <c r="CG375" s="60"/>
      <c r="CH375" s="60"/>
      <c r="CI375" s="60"/>
      <c r="CJ375" s="60"/>
      <c r="CK375" s="60"/>
      <c r="CL375" s="60"/>
      <c r="CM375" s="60"/>
      <c r="CN375" s="60"/>
      <c r="CO375" s="60"/>
      <c r="CP375" s="60"/>
      <c r="CQ375" s="60"/>
      <c r="CR375" s="60"/>
      <c r="CS375" s="60"/>
      <c r="CT375" s="60"/>
      <c r="CU375" s="61"/>
      <c r="CV375" s="60"/>
      <c r="CW375" s="60"/>
      <c r="CX375" s="60"/>
      <c r="CY375" s="60"/>
      <c r="CZ375" s="60"/>
      <c r="DA375" s="60"/>
      <c r="DB375" s="60"/>
      <c r="DC375" s="60"/>
      <c r="DD375" s="60"/>
      <c r="DE375" s="60"/>
      <c r="DF375" s="60"/>
      <c r="DG375" s="60"/>
      <c r="DH375" s="60"/>
      <c r="DI375" s="60"/>
      <c r="DJ375" s="60"/>
      <c r="DK375" s="60"/>
      <c r="DL375" s="60"/>
      <c r="DM375" s="60"/>
      <c r="DN375" s="60"/>
      <c r="DO375" s="60"/>
      <c r="DP375" s="60"/>
      <c r="DQ375" s="60"/>
      <c r="DR375" s="60"/>
      <c r="DS375" s="60"/>
      <c r="DT375" s="60"/>
      <c r="DU375" s="60"/>
      <c r="DV375" s="60"/>
      <c r="DW375" s="60"/>
      <c r="DX375" s="60"/>
      <c r="DY375" s="60"/>
      <c r="DZ375" s="60"/>
      <c r="EA375" s="60"/>
      <c r="EB375" s="60"/>
      <c r="EC375" s="60"/>
      <c r="ED375" s="60"/>
      <c r="EE375" s="60"/>
      <c r="EF375" s="60"/>
      <c r="EG375" s="60"/>
      <c r="EH375" s="60"/>
      <c r="EI375" s="60"/>
      <c r="EJ375" s="60"/>
      <c r="EK375" s="60"/>
      <c r="EL375" s="60"/>
      <c r="EM375" s="60"/>
      <c r="EN375" s="60"/>
      <c r="EO375" s="60"/>
      <c r="EP375" s="60"/>
      <c r="EQ375" s="60"/>
      <c r="ER375" s="60"/>
      <c r="ES375" s="60"/>
      <c r="ET375" s="60"/>
      <c r="EU375" s="60"/>
      <c r="EV375" s="60"/>
      <c r="EW375" s="60"/>
      <c r="EX375" s="60"/>
      <c r="EY375" s="60"/>
      <c r="EZ375" s="60"/>
      <c r="FA375" s="60"/>
      <c r="FB375" s="60"/>
      <c r="FC375" s="60"/>
      <c r="FD375" s="60"/>
      <c r="FE375" s="60"/>
      <c r="FF375" s="60"/>
      <c r="FG375" s="60"/>
      <c r="FH375" s="60"/>
      <c r="FI375" s="60"/>
      <c r="FJ375" s="60"/>
      <c r="FK375" s="60"/>
      <c r="FL375" s="60"/>
      <c r="FM375" s="60"/>
      <c r="FN375" s="60"/>
    </row>
    <row r="376" spans="1:170" ht="15.6" x14ac:dyDescent="0.3">
      <c r="A376" s="56">
        <v>1618</v>
      </c>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c r="AA376" s="60"/>
      <c r="AB376" s="60"/>
      <c r="AC376" s="60"/>
      <c r="AD376" s="60"/>
      <c r="AE376" s="60"/>
      <c r="AF376" s="60"/>
      <c r="AG376" s="60"/>
      <c r="AH376" s="60"/>
      <c r="AI376" s="60"/>
      <c r="AJ376" s="60"/>
      <c r="AK376" s="60"/>
      <c r="AL376" s="60"/>
      <c r="AM376" s="60"/>
      <c r="AN376" s="60"/>
      <c r="AO376" s="60"/>
      <c r="AP376" s="60"/>
      <c r="AQ376" s="60"/>
      <c r="AR376" s="60"/>
      <c r="AS376" s="60"/>
      <c r="AT376" s="60"/>
      <c r="AU376" s="60"/>
      <c r="AV376" s="60"/>
      <c r="AW376" s="60"/>
      <c r="AX376" s="60"/>
      <c r="AY376" s="60"/>
      <c r="AZ376" s="60"/>
      <c r="BA376" s="60"/>
      <c r="BB376" s="60"/>
      <c r="BC376" s="60"/>
      <c r="BD376" s="60"/>
      <c r="BE376" s="60"/>
      <c r="BF376" s="60"/>
      <c r="BG376" s="60"/>
      <c r="BH376" s="60"/>
      <c r="BI376" s="60"/>
      <c r="BJ376" s="60"/>
      <c r="BK376" s="60"/>
      <c r="BL376" s="60"/>
      <c r="BM376" s="60"/>
      <c r="BN376" s="60"/>
      <c r="BO376" s="60"/>
      <c r="BP376" s="60"/>
      <c r="BQ376" s="60"/>
      <c r="BR376" s="60"/>
      <c r="BS376" s="60"/>
      <c r="BT376" s="60"/>
      <c r="BU376" s="60"/>
      <c r="BV376" s="60"/>
      <c r="BW376" s="60"/>
      <c r="BX376" s="60"/>
      <c r="BY376" s="60"/>
      <c r="BZ376" s="60"/>
      <c r="CA376" s="60"/>
      <c r="CB376" s="60"/>
      <c r="CC376" s="60"/>
      <c r="CD376" s="60"/>
      <c r="CE376" s="60"/>
      <c r="CF376" s="60"/>
      <c r="CG376" s="60"/>
      <c r="CH376" s="60"/>
      <c r="CI376" s="60"/>
      <c r="CJ376" s="60"/>
      <c r="CK376" s="60"/>
      <c r="CL376" s="60"/>
      <c r="CM376" s="60"/>
      <c r="CN376" s="60"/>
      <c r="CO376" s="60"/>
      <c r="CP376" s="60"/>
      <c r="CQ376" s="60"/>
      <c r="CR376" s="60"/>
      <c r="CS376" s="60"/>
      <c r="CT376" s="60"/>
      <c r="CU376" s="61"/>
      <c r="CV376" s="60"/>
      <c r="CW376" s="60"/>
      <c r="CX376" s="60"/>
      <c r="CY376" s="60"/>
      <c r="CZ376" s="60"/>
      <c r="DA376" s="60"/>
      <c r="DB376" s="60"/>
      <c r="DC376" s="60"/>
      <c r="DD376" s="60"/>
      <c r="DE376" s="60"/>
      <c r="DF376" s="60"/>
      <c r="DG376" s="60"/>
      <c r="DH376" s="60"/>
      <c r="DI376" s="60"/>
      <c r="DJ376" s="60"/>
      <c r="DK376" s="60"/>
      <c r="DL376" s="60"/>
      <c r="DM376" s="60"/>
      <c r="DN376" s="60"/>
      <c r="DO376" s="60"/>
      <c r="DP376" s="60"/>
      <c r="DQ376" s="60"/>
      <c r="DR376" s="60"/>
      <c r="DS376" s="60"/>
      <c r="DT376" s="60"/>
      <c r="DU376" s="60"/>
      <c r="DV376" s="60"/>
      <c r="DW376" s="60"/>
      <c r="DX376" s="60"/>
      <c r="DY376" s="60"/>
      <c r="DZ376" s="60"/>
      <c r="EA376" s="60"/>
      <c r="EB376" s="60"/>
      <c r="EC376" s="60"/>
      <c r="ED376" s="60"/>
      <c r="EE376" s="60"/>
      <c r="EF376" s="60"/>
      <c r="EG376" s="60"/>
      <c r="EH376" s="60"/>
      <c r="EI376" s="60"/>
      <c r="EJ376" s="60"/>
      <c r="EK376" s="60"/>
      <c r="EL376" s="60"/>
      <c r="EM376" s="60"/>
      <c r="EN376" s="60"/>
      <c r="EO376" s="60"/>
      <c r="EP376" s="60"/>
      <c r="EQ376" s="60"/>
      <c r="ER376" s="60"/>
      <c r="ES376" s="60"/>
      <c r="ET376" s="60"/>
      <c r="EU376" s="60"/>
      <c r="EV376" s="60"/>
      <c r="EW376" s="60"/>
      <c r="EX376" s="60"/>
      <c r="EY376" s="60"/>
      <c r="EZ376" s="60"/>
      <c r="FA376" s="60"/>
      <c r="FB376" s="60"/>
      <c r="FC376" s="60"/>
      <c r="FD376" s="60"/>
      <c r="FE376" s="60"/>
      <c r="FF376" s="60"/>
      <c r="FG376" s="60"/>
      <c r="FH376" s="60"/>
      <c r="FI376" s="60"/>
      <c r="FJ376" s="60"/>
      <c r="FK376" s="60"/>
      <c r="FL376" s="60"/>
      <c r="FM376" s="60"/>
      <c r="FN376" s="60"/>
    </row>
    <row r="377" spans="1:170" ht="15.6" x14ac:dyDescent="0.3">
      <c r="A377" s="56">
        <v>1619</v>
      </c>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c r="AN377" s="60"/>
      <c r="AO377" s="60"/>
      <c r="AP377" s="60"/>
      <c r="AQ377" s="60"/>
      <c r="AR377" s="60"/>
      <c r="AS377" s="60"/>
      <c r="AT377" s="60"/>
      <c r="AU377" s="60"/>
      <c r="AV377" s="60"/>
      <c r="AW377" s="60"/>
      <c r="AX377" s="60"/>
      <c r="AY377" s="60"/>
      <c r="AZ377" s="60"/>
      <c r="BA377" s="60"/>
      <c r="BB377" s="60"/>
      <c r="BC377" s="60"/>
      <c r="BD377" s="60"/>
      <c r="BE377" s="60"/>
      <c r="BF377" s="60"/>
      <c r="BG377" s="60"/>
      <c r="BH377" s="60"/>
      <c r="BI377" s="60"/>
      <c r="BJ377" s="60"/>
      <c r="BK377" s="60"/>
      <c r="BL377" s="60"/>
      <c r="BM377" s="60"/>
      <c r="BN377" s="60"/>
      <c r="BO377" s="60"/>
      <c r="BP377" s="60"/>
      <c r="BQ377" s="60"/>
      <c r="BR377" s="60"/>
      <c r="BS377" s="60"/>
      <c r="BT377" s="60"/>
      <c r="BU377" s="60"/>
      <c r="BV377" s="60"/>
      <c r="BW377" s="60"/>
      <c r="BX377" s="60"/>
      <c r="BY377" s="60"/>
      <c r="BZ377" s="60"/>
      <c r="CA377" s="60"/>
      <c r="CB377" s="60"/>
      <c r="CC377" s="60"/>
      <c r="CD377" s="60"/>
      <c r="CE377" s="60"/>
      <c r="CF377" s="60"/>
      <c r="CG377" s="60"/>
      <c r="CH377" s="60"/>
      <c r="CI377" s="60"/>
      <c r="CJ377" s="60"/>
      <c r="CK377" s="60"/>
      <c r="CL377" s="60"/>
      <c r="CM377" s="60"/>
      <c r="CN377" s="60"/>
      <c r="CO377" s="60"/>
      <c r="CP377" s="60"/>
      <c r="CQ377" s="60"/>
      <c r="CR377" s="60"/>
      <c r="CS377" s="60"/>
      <c r="CT377" s="60"/>
      <c r="CU377" s="61"/>
      <c r="CV377" s="60"/>
      <c r="CW377" s="60"/>
      <c r="CX377" s="60"/>
      <c r="CY377" s="60"/>
      <c r="CZ377" s="60"/>
      <c r="DA377" s="60"/>
      <c r="DB377" s="60"/>
      <c r="DC377" s="60"/>
      <c r="DD377" s="60"/>
      <c r="DE377" s="60"/>
      <c r="DF377" s="60"/>
      <c r="DG377" s="60"/>
      <c r="DH377" s="60"/>
      <c r="DI377" s="60"/>
      <c r="DJ377" s="60"/>
      <c r="DK377" s="60"/>
      <c r="DL377" s="60"/>
      <c r="DM377" s="60"/>
      <c r="DN377" s="60"/>
      <c r="DO377" s="60"/>
      <c r="DP377" s="60"/>
      <c r="DQ377" s="60"/>
      <c r="DR377" s="60"/>
      <c r="DS377" s="60"/>
      <c r="DT377" s="60"/>
      <c r="DU377" s="60"/>
      <c r="DV377" s="60"/>
      <c r="DW377" s="60"/>
      <c r="DX377" s="60"/>
      <c r="DY377" s="60"/>
      <c r="DZ377" s="60"/>
      <c r="EA377" s="60"/>
      <c r="EB377" s="60"/>
      <c r="EC377" s="60"/>
      <c r="ED377" s="60"/>
      <c r="EE377" s="60"/>
      <c r="EF377" s="60"/>
      <c r="EG377" s="60"/>
      <c r="EH377" s="60"/>
      <c r="EI377" s="60"/>
      <c r="EJ377" s="60"/>
      <c r="EK377" s="60"/>
      <c r="EL377" s="60"/>
      <c r="EM377" s="60"/>
      <c r="EN377" s="60"/>
      <c r="EO377" s="60"/>
      <c r="EP377" s="60"/>
      <c r="EQ377" s="60"/>
      <c r="ER377" s="60"/>
      <c r="ES377" s="60"/>
      <c r="ET377" s="60"/>
      <c r="EU377" s="60"/>
      <c r="EV377" s="60"/>
      <c r="EW377" s="60"/>
      <c r="EX377" s="60"/>
      <c r="EY377" s="60"/>
      <c r="EZ377" s="60"/>
      <c r="FA377" s="60"/>
      <c r="FB377" s="60"/>
      <c r="FC377" s="60"/>
      <c r="FD377" s="60"/>
      <c r="FE377" s="60"/>
      <c r="FF377" s="60"/>
      <c r="FG377" s="60"/>
      <c r="FH377" s="60"/>
      <c r="FI377" s="60"/>
      <c r="FJ377" s="60"/>
      <c r="FK377" s="60"/>
      <c r="FL377" s="60"/>
      <c r="FM377" s="60"/>
      <c r="FN377" s="60"/>
    </row>
    <row r="378" spans="1:170" ht="15.6" x14ac:dyDescent="0.3">
      <c r="A378" s="56">
        <v>1620</v>
      </c>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c r="AA378" s="60"/>
      <c r="AB378" s="60"/>
      <c r="AC378" s="60"/>
      <c r="AD378" s="60"/>
      <c r="AE378" s="60"/>
      <c r="AF378" s="60"/>
      <c r="AG378" s="60"/>
      <c r="AH378" s="60"/>
      <c r="AI378" s="60"/>
      <c r="AJ378" s="60"/>
      <c r="AK378" s="60"/>
      <c r="AL378" s="60"/>
      <c r="AM378" s="60"/>
      <c r="AN378" s="60"/>
      <c r="AO378" s="60"/>
      <c r="AP378" s="60"/>
      <c r="AQ378" s="60"/>
      <c r="AR378" s="60"/>
      <c r="AS378" s="60"/>
      <c r="AT378" s="60"/>
      <c r="AU378" s="60"/>
      <c r="AV378" s="60"/>
      <c r="AW378" s="60"/>
      <c r="AX378" s="60"/>
      <c r="AY378" s="60"/>
      <c r="AZ378" s="60"/>
      <c r="BA378" s="60"/>
      <c r="BB378" s="60"/>
      <c r="BC378" s="60"/>
      <c r="BD378" s="60"/>
      <c r="BE378" s="60"/>
      <c r="BF378" s="60"/>
      <c r="BG378" s="60"/>
      <c r="BH378" s="60"/>
      <c r="BI378" s="60"/>
      <c r="BJ378" s="60"/>
      <c r="BK378" s="60"/>
      <c r="BL378" s="60"/>
      <c r="BM378" s="60"/>
      <c r="BN378" s="60"/>
      <c r="BO378" s="60"/>
      <c r="BP378" s="60"/>
      <c r="BQ378" s="60"/>
      <c r="BR378" s="60"/>
      <c r="BS378" s="60"/>
      <c r="BT378" s="60"/>
      <c r="BU378" s="60"/>
      <c r="BV378" s="60"/>
      <c r="BW378" s="60"/>
      <c r="BX378" s="60"/>
      <c r="BY378" s="60"/>
      <c r="BZ378" s="60"/>
      <c r="CA378" s="60"/>
      <c r="CB378" s="60"/>
      <c r="CC378" s="60"/>
      <c r="CD378" s="60"/>
      <c r="CE378" s="60"/>
      <c r="CF378" s="60"/>
      <c r="CG378" s="60"/>
      <c r="CH378" s="60"/>
      <c r="CI378" s="60"/>
      <c r="CJ378" s="60"/>
      <c r="CK378" s="60"/>
      <c r="CL378" s="60"/>
      <c r="CM378" s="60"/>
      <c r="CN378" s="60"/>
      <c r="CO378" s="60"/>
      <c r="CP378" s="60"/>
      <c r="CQ378" s="60"/>
      <c r="CR378" s="60"/>
      <c r="CS378" s="60"/>
      <c r="CT378" s="60"/>
      <c r="CU378" s="61"/>
      <c r="CV378" s="60"/>
      <c r="CW378" s="60"/>
      <c r="CX378" s="60"/>
      <c r="CY378" s="60"/>
      <c r="CZ378" s="60"/>
      <c r="DA378" s="60"/>
      <c r="DB378" s="60"/>
      <c r="DC378" s="60"/>
      <c r="DD378" s="60"/>
      <c r="DE378" s="60"/>
      <c r="DF378" s="60"/>
      <c r="DG378" s="60"/>
      <c r="DH378" s="60"/>
      <c r="DI378" s="60"/>
      <c r="DJ378" s="60"/>
      <c r="DK378" s="60"/>
      <c r="DL378" s="60"/>
      <c r="DM378" s="60"/>
      <c r="DN378" s="60"/>
      <c r="DO378" s="60"/>
      <c r="DP378" s="60"/>
      <c r="DQ378" s="60"/>
      <c r="DR378" s="60"/>
      <c r="DS378" s="60"/>
      <c r="DT378" s="60"/>
      <c r="DU378" s="60"/>
      <c r="DV378" s="60"/>
      <c r="DW378" s="60"/>
      <c r="DX378" s="60"/>
      <c r="DY378" s="60"/>
      <c r="DZ378" s="60"/>
      <c r="EA378" s="60"/>
      <c r="EB378" s="60"/>
      <c r="EC378" s="60"/>
      <c r="ED378" s="60"/>
      <c r="EE378" s="60"/>
      <c r="EF378" s="60"/>
      <c r="EG378" s="60"/>
      <c r="EH378" s="60"/>
      <c r="EI378" s="60"/>
      <c r="EJ378" s="60"/>
      <c r="EK378" s="60"/>
      <c r="EL378" s="60"/>
      <c r="EM378" s="60"/>
      <c r="EN378" s="60"/>
      <c r="EO378" s="60"/>
      <c r="EP378" s="60"/>
      <c r="EQ378" s="60"/>
      <c r="ER378" s="60"/>
      <c r="ES378" s="60"/>
      <c r="ET378" s="60"/>
      <c r="EU378" s="60"/>
      <c r="EV378" s="60"/>
      <c r="EW378" s="60"/>
      <c r="EX378" s="60"/>
      <c r="EY378" s="60"/>
      <c r="EZ378" s="60"/>
      <c r="FA378" s="60"/>
      <c r="FB378" s="60"/>
      <c r="FC378" s="60"/>
      <c r="FD378" s="60"/>
      <c r="FE378" s="60"/>
      <c r="FF378" s="60"/>
      <c r="FG378" s="60"/>
      <c r="FH378" s="60"/>
      <c r="FI378" s="60"/>
      <c r="FJ378" s="60"/>
      <c r="FK378" s="60"/>
      <c r="FL378" s="60"/>
      <c r="FM378" s="60"/>
      <c r="FN378" s="60"/>
    </row>
    <row r="379" spans="1:170" ht="15.6" x14ac:dyDescent="0.3">
      <c r="A379" s="56">
        <v>1621</v>
      </c>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c r="AO379" s="60"/>
      <c r="AP379" s="60"/>
      <c r="AQ379" s="60"/>
      <c r="AR379" s="60"/>
      <c r="AS379" s="60"/>
      <c r="AT379" s="60"/>
      <c r="AU379" s="60"/>
      <c r="AV379" s="60"/>
      <c r="AW379" s="60"/>
      <c r="AX379" s="60"/>
      <c r="AY379" s="60"/>
      <c r="AZ379" s="60"/>
      <c r="BA379" s="60"/>
      <c r="BB379" s="60"/>
      <c r="BC379" s="60"/>
      <c r="BD379" s="60"/>
      <c r="BE379" s="60"/>
      <c r="BF379" s="60"/>
      <c r="BG379" s="60"/>
      <c r="BH379" s="60"/>
      <c r="BI379" s="60"/>
      <c r="BJ379" s="60"/>
      <c r="BK379" s="60"/>
      <c r="BL379" s="60"/>
      <c r="BM379" s="60"/>
      <c r="BN379" s="60"/>
      <c r="BO379" s="60"/>
      <c r="BP379" s="60"/>
      <c r="BQ379" s="60"/>
      <c r="BR379" s="60"/>
      <c r="BS379" s="60"/>
      <c r="BT379" s="60"/>
      <c r="BU379" s="60"/>
      <c r="BV379" s="60"/>
      <c r="BW379" s="60"/>
      <c r="BX379" s="60"/>
      <c r="BY379" s="60"/>
      <c r="BZ379" s="60"/>
      <c r="CA379" s="60"/>
      <c r="CB379" s="60"/>
      <c r="CC379" s="60"/>
      <c r="CD379" s="60"/>
      <c r="CE379" s="60"/>
      <c r="CF379" s="60"/>
      <c r="CG379" s="60"/>
      <c r="CH379" s="60"/>
      <c r="CI379" s="60"/>
      <c r="CJ379" s="60"/>
      <c r="CK379" s="60"/>
      <c r="CL379" s="60"/>
      <c r="CM379" s="60"/>
      <c r="CN379" s="60"/>
      <c r="CO379" s="60"/>
      <c r="CP379" s="60"/>
      <c r="CQ379" s="60"/>
      <c r="CR379" s="60"/>
      <c r="CS379" s="60"/>
      <c r="CT379" s="60"/>
      <c r="CU379" s="61"/>
      <c r="CV379" s="60"/>
      <c r="CW379" s="60"/>
      <c r="CX379" s="60"/>
      <c r="CY379" s="60"/>
      <c r="CZ379" s="60"/>
      <c r="DA379" s="60"/>
      <c r="DB379" s="60"/>
      <c r="DC379" s="60"/>
      <c r="DD379" s="60"/>
      <c r="DE379" s="60"/>
      <c r="DF379" s="60"/>
      <c r="DG379" s="60"/>
      <c r="DH379" s="60"/>
      <c r="DI379" s="60"/>
      <c r="DJ379" s="60"/>
      <c r="DK379" s="60"/>
      <c r="DL379" s="60"/>
      <c r="DM379" s="60"/>
      <c r="DN379" s="60"/>
      <c r="DO379" s="60"/>
      <c r="DP379" s="60"/>
      <c r="DQ379" s="60"/>
      <c r="DR379" s="60"/>
      <c r="DS379" s="60"/>
      <c r="DT379" s="60"/>
      <c r="DU379" s="60"/>
      <c r="DV379" s="60"/>
      <c r="DW379" s="60"/>
      <c r="DX379" s="60"/>
      <c r="DY379" s="60"/>
      <c r="DZ379" s="60"/>
      <c r="EA379" s="60"/>
      <c r="EB379" s="60"/>
      <c r="EC379" s="60"/>
      <c r="ED379" s="60"/>
      <c r="EE379" s="60"/>
      <c r="EF379" s="60"/>
      <c r="EG379" s="60"/>
      <c r="EH379" s="60"/>
      <c r="EI379" s="60"/>
      <c r="EJ379" s="60"/>
      <c r="EK379" s="60"/>
      <c r="EL379" s="60"/>
      <c r="EM379" s="60"/>
      <c r="EN379" s="60"/>
      <c r="EO379" s="60"/>
      <c r="EP379" s="60"/>
      <c r="EQ379" s="60"/>
      <c r="ER379" s="60"/>
      <c r="ES379" s="60"/>
      <c r="ET379" s="60"/>
      <c r="EU379" s="60"/>
      <c r="EV379" s="60"/>
      <c r="EW379" s="60"/>
      <c r="EX379" s="60"/>
      <c r="EY379" s="60"/>
      <c r="EZ379" s="60"/>
      <c r="FA379" s="60"/>
      <c r="FB379" s="60"/>
      <c r="FC379" s="60"/>
      <c r="FD379" s="60"/>
      <c r="FE379" s="60"/>
      <c r="FF379" s="60"/>
      <c r="FG379" s="60"/>
      <c r="FH379" s="60"/>
      <c r="FI379" s="60"/>
      <c r="FJ379" s="60"/>
      <c r="FK379" s="60"/>
      <c r="FL379" s="60"/>
      <c r="FM379" s="60"/>
      <c r="FN379" s="60"/>
    </row>
    <row r="380" spans="1:170" ht="15.6" x14ac:dyDescent="0.3">
      <c r="A380" s="56">
        <v>1622</v>
      </c>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c r="AN380" s="60"/>
      <c r="AO380" s="60"/>
      <c r="AP380" s="60"/>
      <c r="AQ380" s="60"/>
      <c r="AR380" s="60"/>
      <c r="AS380" s="60"/>
      <c r="AT380" s="60"/>
      <c r="AU380" s="60"/>
      <c r="AV380" s="60"/>
      <c r="AW380" s="60"/>
      <c r="AX380" s="60"/>
      <c r="AY380" s="60"/>
      <c r="AZ380" s="60"/>
      <c r="BA380" s="60"/>
      <c r="BB380" s="60"/>
      <c r="BC380" s="60"/>
      <c r="BD380" s="60"/>
      <c r="BE380" s="60"/>
      <c r="BF380" s="60"/>
      <c r="BG380" s="60"/>
      <c r="BH380" s="60"/>
      <c r="BI380" s="60"/>
      <c r="BJ380" s="60"/>
      <c r="BK380" s="60"/>
      <c r="BL380" s="60"/>
      <c r="BM380" s="60"/>
      <c r="BN380" s="60"/>
      <c r="BO380" s="60"/>
      <c r="BP380" s="60"/>
      <c r="BQ380" s="60"/>
      <c r="BR380" s="60"/>
      <c r="BS380" s="60"/>
      <c r="BT380" s="60"/>
      <c r="BU380" s="60"/>
      <c r="BV380" s="60"/>
      <c r="BW380" s="60"/>
      <c r="BX380" s="60"/>
      <c r="BY380" s="60"/>
      <c r="BZ380" s="60"/>
      <c r="CA380" s="60"/>
      <c r="CB380" s="60"/>
      <c r="CC380" s="60"/>
      <c r="CD380" s="60"/>
      <c r="CE380" s="60"/>
      <c r="CF380" s="60"/>
      <c r="CG380" s="60"/>
      <c r="CH380" s="60"/>
      <c r="CI380" s="60"/>
      <c r="CJ380" s="60"/>
      <c r="CK380" s="60"/>
      <c r="CL380" s="60"/>
      <c r="CM380" s="60"/>
      <c r="CN380" s="60"/>
      <c r="CO380" s="60"/>
      <c r="CP380" s="60"/>
      <c r="CQ380" s="60"/>
      <c r="CR380" s="60"/>
      <c r="CS380" s="60"/>
      <c r="CT380" s="60"/>
      <c r="CU380" s="61"/>
      <c r="CV380" s="60"/>
      <c r="CW380" s="60"/>
      <c r="CX380" s="60"/>
      <c r="CY380" s="60"/>
      <c r="CZ380" s="60"/>
      <c r="DA380" s="60"/>
      <c r="DB380" s="60"/>
      <c r="DC380" s="60"/>
      <c r="DD380" s="60"/>
      <c r="DE380" s="60"/>
      <c r="DF380" s="60"/>
      <c r="DG380" s="60"/>
      <c r="DH380" s="60"/>
      <c r="DI380" s="60"/>
      <c r="DJ380" s="60"/>
      <c r="DK380" s="60"/>
      <c r="DL380" s="60"/>
      <c r="DM380" s="60"/>
      <c r="DN380" s="60"/>
      <c r="DO380" s="60"/>
      <c r="DP380" s="60"/>
      <c r="DQ380" s="60"/>
      <c r="DR380" s="60"/>
      <c r="DS380" s="60"/>
      <c r="DT380" s="60"/>
      <c r="DU380" s="60"/>
      <c r="DV380" s="60"/>
      <c r="DW380" s="60"/>
      <c r="DX380" s="60"/>
      <c r="DY380" s="60"/>
      <c r="DZ380" s="60"/>
      <c r="EA380" s="60"/>
      <c r="EB380" s="60"/>
      <c r="EC380" s="60"/>
      <c r="ED380" s="60"/>
      <c r="EE380" s="60"/>
      <c r="EF380" s="60"/>
      <c r="EG380" s="60"/>
      <c r="EH380" s="60"/>
      <c r="EI380" s="60"/>
      <c r="EJ380" s="60"/>
      <c r="EK380" s="60"/>
      <c r="EL380" s="60"/>
      <c r="EM380" s="60"/>
      <c r="EN380" s="60"/>
      <c r="EO380" s="60"/>
      <c r="EP380" s="60"/>
      <c r="EQ380" s="60"/>
      <c r="ER380" s="60"/>
      <c r="ES380" s="60"/>
      <c r="ET380" s="60"/>
      <c r="EU380" s="60"/>
      <c r="EV380" s="60"/>
      <c r="EW380" s="60"/>
      <c r="EX380" s="60"/>
      <c r="EY380" s="60"/>
      <c r="EZ380" s="60"/>
      <c r="FA380" s="60"/>
      <c r="FB380" s="60"/>
      <c r="FC380" s="60"/>
      <c r="FD380" s="60"/>
      <c r="FE380" s="60"/>
      <c r="FF380" s="60"/>
      <c r="FG380" s="60"/>
      <c r="FH380" s="60"/>
      <c r="FI380" s="60"/>
      <c r="FJ380" s="60"/>
      <c r="FK380" s="60"/>
      <c r="FL380" s="60"/>
      <c r="FM380" s="60"/>
      <c r="FN380" s="60"/>
    </row>
    <row r="381" spans="1:170" ht="15.6" x14ac:dyDescent="0.3">
      <c r="A381" s="56">
        <v>1623</v>
      </c>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c r="AA381" s="60"/>
      <c r="AB381" s="60"/>
      <c r="AC381" s="60"/>
      <c r="AD381" s="60"/>
      <c r="AE381" s="60"/>
      <c r="AF381" s="60"/>
      <c r="AG381" s="60"/>
      <c r="AH381" s="60"/>
      <c r="AI381" s="60"/>
      <c r="AJ381" s="60"/>
      <c r="AK381" s="60"/>
      <c r="AL381" s="60"/>
      <c r="AM381" s="60"/>
      <c r="AN381" s="60"/>
      <c r="AO381" s="60"/>
      <c r="AP381" s="60"/>
      <c r="AQ381" s="60"/>
      <c r="AR381" s="60"/>
      <c r="AS381" s="60"/>
      <c r="AT381" s="60"/>
      <c r="AU381" s="60"/>
      <c r="AV381" s="60"/>
      <c r="AW381" s="60"/>
      <c r="AX381" s="60"/>
      <c r="AY381" s="60"/>
      <c r="AZ381" s="60"/>
      <c r="BA381" s="60"/>
      <c r="BB381" s="60"/>
      <c r="BC381" s="60"/>
      <c r="BD381" s="60"/>
      <c r="BE381" s="60"/>
      <c r="BF381" s="60"/>
      <c r="BG381" s="60"/>
      <c r="BH381" s="60"/>
      <c r="BI381" s="60"/>
      <c r="BJ381" s="60"/>
      <c r="BK381" s="60"/>
      <c r="BL381" s="60"/>
      <c r="BM381" s="60"/>
      <c r="BN381" s="60"/>
      <c r="BO381" s="60"/>
      <c r="BP381" s="60"/>
      <c r="BQ381" s="60"/>
      <c r="BR381" s="60"/>
      <c r="BS381" s="60"/>
      <c r="BT381" s="60"/>
      <c r="BU381" s="60"/>
      <c r="BV381" s="60"/>
      <c r="BW381" s="60"/>
      <c r="BX381" s="60"/>
      <c r="BY381" s="60"/>
      <c r="BZ381" s="60"/>
      <c r="CA381" s="60"/>
      <c r="CB381" s="60"/>
      <c r="CC381" s="60"/>
      <c r="CD381" s="60"/>
      <c r="CE381" s="60"/>
      <c r="CF381" s="60"/>
      <c r="CG381" s="60"/>
      <c r="CH381" s="60"/>
      <c r="CI381" s="60"/>
      <c r="CJ381" s="60"/>
      <c r="CK381" s="60"/>
      <c r="CL381" s="60"/>
      <c r="CM381" s="60"/>
      <c r="CN381" s="60"/>
      <c r="CO381" s="60"/>
      <c r="CP381" s="60"/>
      <c r="CQ381" s="60"/>
      <c r="CR381" s="60"/>
      <c r="CS381" s="60"/>
      <c r="CT381" s="60"/>
      <c r="CU381" s="61"/>
      <c r="CV381" s="60"/>
      <c r="CW381" s="60"/>
      <c r="CX381" s="60"/>
      <c r="CY381" s="60"/>
      <c r="CZ381" s="60"/>
      <c r="DA381" s="60"/>
      <c r="DB381" s="60"/>
      <c r="DC381" s="60"/>
      <c r="DD381" s="60"/>
      <c r="DE381" s="60"/>
      <c r="DF381" s="60"/>
      <c r="DG381" s="60"/>
      <c r="DH381" s="60"/>
      <c r="DI381" s="60"/>
      <c r="DJ381" s="60"/>
      <c r="DK381" s="60"/>
      <c r="DL381" s="60"/>
      <c r="DM381" s="60"/>
      <c r="DN381" s="60"/>
      <c r="DO381" s="60"/>
      <c r="DP381" s="60"/>
      <c r="DQ381" s="60"/>
      <c r="DR381" s="60"/>
      <c r="DS381" s="60"/>
      <c r="DT381" s="60"/>
      <c r="DU381" s="60"/>
      <c r="DV381" s="60"/>
      <c r="DW381" s="60"/>
      <c r="DX381" s="60"/>
      <c r="DY381" s="60"/>
      <c r="DZ381" s="60"/>
      <c r="EA381" s="60"/>
      <c r="EB381" s="60"/>
      <c r="EC381" s="60"/>
      <c r="ED381" s="60"/>
      <c r="EE381" s="60"/>
      <c r="EF381" s="60"/>
      <c r="EG381" s="60"/>
      <c r="EH381" s="60"/>
      <c r="EI381" s="60"/>
      <c r="EJ381" s="60"/>
      <c r="EK381" s="60"/>
      <c r="EL381" s="60"/>
      <c r="EM381" s="60"/>
      <c r="EN381" s="60"/>
      <c r="EO381" s="60"/>
      <c r="EP381" s="60"/>
      <c r="EQ381" s="60"/>
      <c r="ER381" s="60"/>
      <c r="ES381" s="60"/>
      <c r="ET381" s="60"/>
      <c r="EU381" s="60"/>
      <c r="EV381" s="60"/>
      <c r="EW381" s="60"/>
      <c r="EX381" s="60"/>
      <c r="EY381" s="60"/>
      <c r="EZ381" s="60"/>
      <c r="FA381" s="60"/>
      <c r="FB381" s="60"/>
      <c r="FC381" s="60"/>
      <c r="FD381" s="60"/>
      <c r="FE381" s="60"/>
      <c r="FF381" s="60"/>
      <c r="FG381" s="60"/>
      <c r="FH381" s="60"/>
      <c r="FI381" s="60"/>
      <c r="FJ381" s="60"/>
      <c r="FK381" s="60"/>
      <c r="FL381" s="60"/>
      <c r="FM381" s="60"/>
      <c r="FN381" s="60"/>
    </row>
    <row r="382" spans="1:170" ht="15.6" x14ac:dyDescent="0.3">
      <c r="A382" s="56">
        <v>1624</v>
      </c>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c r="AN382" s="60"/>
      <c r="AO382" s="60"/>
      <c r="AP382" s="60"/>
      <c r="AQ382" s="60"/>
      <c r="AR382" s="60"/>
      <c r="AS382" s="60"/>
      <c r="AT382" s="60"/>
      <c r="AU382" s="60"/>
      <c r="AV382" s="60"/>
      <c r="AW382" s="60"/>
      <c r="AX382" s="60"/>
      <c r="AY382" s="60"/>
      <c r="AZ382" s="60"/>
      <c r="BA382" s="60"/>
      <c r="BB382" s="60"/>
      <c r="BC382" s="60"/>
      <c r="BD382" s="60"/>
      <c r="BE382" s="60"/>
      <c r="BF382" s="60"/>
      <c r="BG382" s="60"/>
      <c r="BH382" s="60"/>
      <c r="BI382" s="60"/>
      <c r="BJ382" s="60"/>
      <c r="BK382" s="60"/>
      <c r="BL382" s="60"/>
      <c r="BM382" s="60"/>
      <c r="BN382" s="60"/>
      <c r="BO382" s="60"/>
      <c r="BP382" s="60"/>
      <c r="BQ382" s="60"/>
      <c r="BR382" s="60"/>
      <c r="BS382" s="60"/>
      <c r="BT382" s="60"/>
      <c r="BU382" s="60"/>
      <c r="BV382" s="60"/>
      <c r="BW382" s="60"/>
      <c r="BX382" s="60"/>
      <c r="BY382" s="60"/>
      <c r="BZ382" s="60"/>
      <c r="CA382" s="60"/>
      <c r="CB382" s="60"/>
      <c r="CC382" s="60"/>
      <c r="CD382" s="60"/>
      <c r="CE382" s="60"/>
      <c r="CF382" s="60"/>
      <c r="CG382" s="60"/>
      <c r="CH382" s="60"/>
      <c r="CI382" s="60"/>
      <c r="CJ382" s="60"/>
      <c r="CK382" s="60"/>
      <c r="CL382" s="60"/>
      <c r="CM382" s="60"/>
      <c r="CN382" s="60"/>
      <c r="CO382" s="60"/>
      <c r="CP382" s="60"/>
      <c r="CQ382" s="60"/>
      <c r="CR382" s="60"/>
      <c r="CS382" s="60"/>
      <c r="CT382" s="60"/>
      <c r="CU382" s="61"/>
      <c r="CV382" s="60"/>
      <c r="CW382" s="60"/>
      <c r="CX382" s="60"/>
      <c r="CY382" s="60"/>
      <c r="CZ382" s="60"/>
      <c r="DA382" s="60"/>
      <c r="DB382" s="60"/>
      <c r="DC382" s="60"/>
      <c r="DD382" s="60"/>
      <c r="DE382" s="60"/>
      <c r="DF382" s="60"/>
      <c r="DG382" s="60"/>
      <c r="DH382" s="60"/>
      <c r="DI382" s="60"/>
      <c r="DJ382" s="60"/>
      <c r="DK382" s="60"/>
      <c r="DL382" s="60"/>
      <c r="DM382" s="60"/>
      <c r="DN382" s="60"/>
      <c r="DO382" s="60"/>
      <c r="DP382" s="60"/>
      <c r="DQ382" s="60"/>
      <c r="DR382" s="60"/>
      <c r="DS382" s="60"/>
      <c r="DT382" s="60"/>
      <c r="DU382" s="60"/>
      <c r="DV382" s="60"/>
      <c r="DW382" s="60"/>
      <c r="DX382" s="60"/>
      <c r="DY382" s="60"/>
      <c r="DZ382" s="60"/>
      <c r="EA382" s="60"/>
      <c r="EB382" s="60"/>
      <c r="EC382" s="60"/>
      <c r="ED382" s="60"/>
      <c r="EE382" s="60"/>
      <c r="EF382" s="60"/>
      <c r="EG382" s="60"/>
      <c r="EH382" s="60"/>
      <c r="EI382" s="60"/>
      <c r="EJ382" s="60"/>
      <c r="EK382" s="60"/>
      <c r="EL382" s="60"/>
      <c r="EM382" s="60"/>
      <c r="EN382" s="60"/>
      <c r="EO382" s="60"/>
      <c r="EP382" s="60"/>
      <c r="EQ382" s="60"/>
      <c r="ER382" s="60"/>
      <c r="ES382" s="60"/>
      <c r="ET382" s="60"/>
      <c r="EU382" s="60"/>
      <c r="EV382" s="60"/>
      <c r="EW382" s="60"/>
      <c r="EX382" s="60"/>
      <c r="EY382" s="60"/>
      <c r="EZ382" s="60"/>
      <c r="FA382" s="60"/>
      <c r="FB382" s="60"/>
      <c r="FC382" s="60"/>
      <c r="FD382" s="60"/>
      <c r="FE382" s="60"/>
      <c r="FF382" s="60"/>
      <c r="FG382" s="60"/>
      <c r="FH382" s="60"/>
      <c r="FI382" s="60"/>
      <c r="FJ382" s="60"/>
      <c r="FK382" s="60"/>
      <c r="FL382" s="60"/>
      <c r="FM382" s="60"/>
      <c r="FN382" s="60"/>
    </row>
    <row r="383" spans="1:170" ht="15.6" x14ac:dyDescent="0.3">
      <c r="A383" s="56">
        <v>1625</v>
      </c>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c r="AD383" s="60"/>
      <c r="AE383" s="60"/>
      <c r="AF383" s="60"/>
      <c r="AG383" s="60"/>
      <c r="AH383" s="60"/>
      <c r="AI383" s="60"/>
      <c r="AJ383" s="60"/>
      <c r="AK383" s="60"/>
      <c r="AL383" s="60"/>
      <c r="AM383" s="60"/>
      <c r="AN383" s="60"/>
      <c r="AO383" s="60"/>
      <c r="AP383" s="60"/>
      <c r="AQ383" s="60"/>
      <c r="AR383" s="60"/>
      <c r="AS383" s="60"/>
      <c r="AT383" s="60"/>
      <c r="AU383" s="60"/>
      <c r="AV383" s="60"/>
      <c r="AW383" s="60"/>
      <c r="AX383" s="60"/>
      <c r="AY383" s="60"/>
      <c r="AZ383" s="60"/>
      <c r="BA383" s="60"/>
      <c r="BB383" s="60"/>
      <c r="BC383" s="60"/>
      <c r="BD383" s="60"/>
      <c r="BE383" s="60"/>
      <c r="BF383" s="60"/>
      <c r="BG383" s="60"/>
      <c r="BH383" s="60"/>
      <c r="BI383" s="60"/>
      <c r="BJ383" s="60"/>
      <c r="BK383" s="60"/>
      <c r="BL383" s="60"/>
      <c r="BM383" s="60"/>
      <c r="BN383" s="60"/>
      <c r="BO383" s="60"/>
      <c r="BP383" s="60"/>
      <c r="BQ383" s="60"/>
      <c r="BR383" s="60"/>
      <c r="BS383" s="60"/>
      <c r="BT383" s="60"/>
      <c r="BU383" s="60"/>
      <c r="BV383" s="60"/>
      <c r="BW383" s="60"/>
      <c r="BX383" s="60"/>
      <c r="BY383" s="60"/>
      <c r="BZ383" s="60"/>
      <c r="CA383" s="60"/>
      <c r="CB383" s="60"/>
      <c r="CC383" s="60"/>
      <c r="CD383" s="60"/>
      <c r="CE383" s="60"/>
      <c r="CF383" s="60"/>
      <c r="CG383" s="60"/>
      <c r="CH383" s="60"/>
      <c r="CI383" s="60"/>
      <c r="CJ383" s="60"/>
      <c r="CK383" s="60"/>
      <c r="CL383" s="60"/>
      <c r="CM383" s="60"/>
      <c r="CN383" s="60"/>
      <c r="CO383" s="60"/>
      <c r="CP383" s="60"/>
      <c r="CQ383" s="60"/>
      <c r="CR383" s="60"/>
      <c r="CS383" s="60"/>
      <c r="CT383" s="60"/>
      <c r="CU383" s="61"/>
      <c r="CV383" s="60"/>
      <c r="CW383" s="60"/>
      <c r="CX383" s="60"/>
      <c r="CY383" s="60"/>
      <c r="CZ383" s="60"/>
      <c r="DA383" s="60"/>
      <c r="DB383" s="60"/>
      <c r="DC383" s="60"/>
      <c r="DD383" s="60"/>
      <c r="DE383" s="60"/>
      <c r="DF383" s="60"/>
      <c r="DG383" s="60"/>
      <c r="DH383" s="60"/>
      <c r="DI383" s="60"/>
      <c r="DJ383" s="60"/>
      <c r="DK383" s="60"/>
      <c r="DL383" s="60"/>
      <c r="DM383" s="60"/>
      <c r="DN383" s="60"/>
      <c r="DO383" s="60"/>
      <c r="DP383" s="60"/>
      <c r="DQ383" s="60"/>
      <c r="DR383" s="60"/>
      <c r="DS383" s="60"/>
      <c r="DT383" s="60"/>
      <c r="DU383" s="60"/>
      <c r="DV383" s="60"/>
      <c r="DW383" s="60"/>
      <c r="DX383" s="60"/>
      <c r="DY383" s="60"/>
      <c r="DZ383" s="60"/>
      <c r="EA383" s="60"/>
      <c r="EB383" s="60"/>
      <c r="EC383" s="60"/>
      <c r="ED383" s="60"/>
      <c r="EE383" s="60"/>
      <c r="EF383" s="60"/>
      <c r="EG383" s="60"/>
      <c r="EH383" s="60"/>
      <c r="EI383" s="60"/>
      <c r="EJ383" s="60"/>
      <c r="EK383" s="60"/>
      <c r="EL383" s="60"/>
      <c r="EM383" s="60"/>
      <c r="EN383" s="60"/>
      <c r="EO383" s="60"/>
      <c r="EP383" s="60"/>
      <c r="EQ383" s="60"/>
      <c r="ER383" s="60"/>
      <c r="ES383" s="60"/>
      <c r="ET383" s="60"/>
      <c r="EU383" s="60"/>
      <c r="EV383" s="60"/>
      <c r="EW383" s="60"/>
      <c r="EX383" s="60"/>
      <c r="EY383" s="60"/>
      <c r="EZ383" s="60"/>
      <c r="FA383" s="60"/>
      <c r="FB383" s="60"/>
      <c r="FC383" s="60"/>
      <c r="FD383" s="60"/>
      <c r="FE383" s="60"/>
      <c r="FF383" s="60"/>
      <c r="FG383" s="60"/>
      <c r="FH383" s="60"/>
      <c r="FI383" s="60"/>
      <c r="FJ383" s="60"/>
      <c r="FK383" s="60"/>
      <c r="FL383" s="60"/>
      <c r="FM383" s="60"/>
      <c r="FN383" s="60"/>
    </row>
    <row r="384" spans="1:170" ht="15.6" x14ac:dyDescent="0.3">
      <c r="A384" s="56">
        <v>1626</v>
      </c>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c r="AD384" s="60"/>
      <c r="AE384" s="60"/>
      <c r="AF384" s="60"/>
      <c r="AG384" s="60"/>
      <c r="AH384" s="60"/>
      <c r="AI384" s="60"/>
      <c r="AJ384" s="60"/>
      <c r="AK384" s="60"/>
      <c r="AL384" s="60"/>
      <c r="AM384" s="60"/>
      <c r="AN384" s="60"/>
      <c r="AO384" s="60"/>
      <c r="AP384" s="60"/>
      <c r="AQ384" s="60"/>
      <c r="AR384" s="60"/>
      <c r="AS384" s="60"/>
      <c r="AT384" s="60"/>
      <c r="AU384" s="60"/>
      <c r="AV384" s="60"/>
      <c r="AW384" s="60"/>
      <c r="AX384" s="60"/>
      <c r="AY384" s="60"/>
      <c r="AZ384" s="60"/>
      <c r="BA384" s="60"/>
      <c r="BB384" s="60"/>
      <c r="BC384" s="60"/>
      <c r="BD384" s="60"/>
      <c r="BE384" s="60"/>
      <c r="BF384" s="60"/>
      <c r="BG384" s="60"/>
      <c r="BH384" s="60"/>
      <c r="BI384" s="60"/>
      <c r="BJ384" s="60"/>
      <c r="BK384" s="60"/>
      <c r="BL384" s="60"/>
      <c r="BM384" s="60"/>
      <c r="BN384" s="60"/>
      <c r="BO384" s="60"/>
      <c r="BP384" s="60"/>
      <c r="BQ384" s="60"/>
      <c r="BR384" s="60"/>
      <c r="BS384" s="60"/>
      <c r="BT384" s="60"/>
      <c r="BU384" s="60"/>
      <c r="BV384" s="60"/>
      <c r="BW384" s="60"/>
      <c r="BX384" s="60"/>
      <c r="BY384" s="60"/>
      <c r="BZ384" s="60"/>
      <c r="CA384" s="60"/>
      <c r="CB384" s="60"/>
      <c r="CC384" s="60"/>
      <c r="CD384" s="60"/>
      <c r="CE384" s="60"/>
      <c r="CF384" s="60"/>
      <c r="CG384" s="60"/>
      <c r="CH384" s="60"/>
      <c r="CI384" s="60"/>
      <c r="CJ384" s="60"/>
      <c r="CK384" s="60"/>
      <c r="CL384" s="60"/>
      <c r="CM384" s="60"/>
      <c r="CN384" s="60"/>
      <c r="CO384" s="60"/>
      <c r="CP384" s="60"/>
      <c r="CQ384" s="60"/>
      <c r="CR384" s="60"/>
      <c r="CS384" s="60"/>
      <c r="CT384" s="60"/>
      <c r="CU384" s="61"/>
      <c r="CV384" s="60"/>
      <c r="CW384" s="60"/>
      <c r="CX384" s="60"/>
      <c r="CY384" s="60"/>
      <c r="CZ384" s="60"/>
      <c r="DA384" s="60"/>
      <c r="DB384" s="60"/>
      <c r="DC384" s="60"/>
      <c r="DD384" s="60"/>
      <c r="DE384" s="60"/>
      <c r="DF384" s="60"/>
      <c r="DG384" s="60"/>
      <c r="DH384" s="60"/>
      <c r="DI384" s="60"/>
      <c r="DJ384" s="60"/>
      <c r="DK384" s="60"/>
      <c r="DL384" s="60"/>
      <c r="DM384" s="60"/>
      <c r="DN384" s="60"/>
      <c r="DO384" s="60"/>
      <c r="DP384" s="60"/>
      <c r="DQ384" s="60"/>
      <c r="DR384" s="60"/>
      <c r="DS384" s="60"/>
      <c r="DT384" s="60"/>
      <c r="DU384" s="60"/>
      <c r="DV384" s="60"/>
      <c r="DW384" s="60"/>
      <c r="DX384" s="60"/>
      <c r="DY384" s="60"/>
      <c r="DZ384" s="60"/>
      <c r="EA384" s="60"/>
      <c r="EB384" s="60"/>
      <c r="EC384" s="60"/>
      <c r="ED384" s="60"/>
      <c r="EE384" s="60"/>
      <c r="EF384" s="60"/>
      <c r="EG384" s="60"/>
      <c r="EH384" s="60"/>
      <c r="EI384" s="60"/>
      <c r="EJ384" s="60"/>
      <c r="EK384" s="60"/>
      <c r="EL384" s="60"/>
      <c r="EM384" s="60"/>
      <c r="EN384" s="60"/>
      <c r="EO384" s="60"/>
      <c r="EP384" s="60"/>
      <c r="EQ384" s="60"/>
      <c r="ER384" s="60"/>
      <c r="ES384" s="60"/>
      <c r="ET384" s="60"/>
      <c r="EU384" s="60"/>
      <c r="EV384" s="60"/>
      <c r="EW384" s="60"/>
      <c r="EX384" s="60"/>
      <c r="EY384" s="60"/>
      <c r="EZ384" s="60"/>
      <c r="FA384" s="60"/>
      <c r="FB384" s="60"/>
      <c r="FC384" s="60"/>
      <c r="FD384" s="60"/>
      <c r="FE384" s="60"/>
      <c r="FF384" s="60"/>
      <c r="FG384" s="60"/>
      <c r="FH384" s="60"/>
      <c r="FI384" s="60"/>
      <c r="FJ384" s="60"/>
      <c r="FK384" s="60"/>
      <c r="FL384" s="60"/>
      <c r="FM384" s="60"/>
      <c r="FN384" s="60"/>
    </row>
    <row r="385" spans="1:170" ht="15.6" x14ac:dyDescent="0.3">
      <c r="A385" s="56">
        <v>1627</v>
      </c>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c r="AA385" s="60"/>
      <c r="AB385" s="60"/>
      <c r="AC385" s="60"/>
      <c r="AD385" s="60"/>
      <c r="AE385" s="60"/>
      <c r="AF385" s="60"/>
      <c r="AG385" s="60"/>
      <c r="AH385" s="60"/>
      <c r="AI385" s="60"/>
      <c r="AJ385" s="60"/>
      <c r="AK385" s="60"/>
      <c r="AL385" s="60"/>
      <c r="AM385" s="60"/>
      <c r="AN385" s="60"/>
      <c r="AO385" s="60"/>
      <c r="AP385" s="60"/>
      <c r="AQ385" s="60"/>
      <c r="AR385" s="60"/>
      <c r="AS385" s="60"/>
      <c r="AT385" s="60"/>
      <c r="AU385" s="60"/>
      <c r="AV385" s="60"/>
      <c r="AW385" s="60"/>
      <c r="AX385" s="60"/>
      <c r="AY385" s="60"/>
      <c r="AZ385" s="60"/>
      <c r="BA385" s="60"/>
      <c r="BB385" s="60"/>
      <c r="BC385" s="60"/>
      <c r="BD385" s="60"/>
      <c r="BE385" s="60"/>
      <c r="BF385" s="60"/>
      <c r="BG385" s="60"/>
      <c r="BH385" s="60"/>
      <c r="BI385" s="60"/>
      <c r="BJ385" s="60"/>
      <c r="BK385" s="60"/>
      <c r="BL385" s="60"/>
      <c r="BM385" s="60"/>
      <c r="BN385" s="60"/>
      <c r="BO385" s="60"/>
      <c r="BP385" s="60"/>
      <c r="BQ385" s="60"/>
      <c r="BR385" s="60"/>
      <c r="BS385" s="60"/>
      <c r="BT385" s="60"/>
      <c r="BU385" s="60"/>
      <c r="BV385" s="60"/>
      <c r="BW385" s="60"/>
      <c r="BX385" s="60"/>
      <c r="BY385" s="60"/>
      <c r="BZ385" s="60"/>
      <c r="CA385" s="60"/>
      <c r="CB385" s="60"/>
      <c r="CC385" s="60"/>
      <c r="CD385" s="60"/>
      <c r="CE385" s="60"/>
      <c r="CF385" s="60"/>
      <c r="CG385" s="60"/>
      <c r="CH385" s="60"/>
      <c r="CI385" s="60"/>
      <c r="CJ385" s="60"/>
      <c r="CK385" s="60"/>
      <c r="CL385" s="60"/>
      <c r="CM385" s="60"/>
      <c r="CN385" s="60"/>
      <c r="CO385" s="60"/>
      <c r="CP385" s="60"/>
      <c r="CQ385" s="60"/>
      <c r="CR385" s="60"/>
      <c r="CS385" s="60"/>
      <c r="CT385" s="60"/>
      <c r="CU385" s="61"/>
      <c r="CV385" s="60"/>
      <c r="CW385" s="60"/>
      <c r="CX385" s="60"/>
      <c r="CY385" s="60"/>
      <c r="CZ385" s="60"/>
      <c r="DA385" s="60"/>
      <c r="DB385" s="60"/>
      <c r="DC385" s="60"/>
      <c r="DD385" s="60"/>
      <c r="DE385" s="60"/>
      <c r="DF385" s="60"/>
      <c r="DG385" s="60"/>
      <c r="DH385" s="60"/>
      <c r="DI385" s="60"/>
      <c r="DJ385" s="60"/>
      <c r="DK385" s="60"/>
      <c r="DL385" s="60"/>
      <c r="DM385" s="60"/>
      <c r="DN385" s="60"/>
      <c r="DO385" s="60"/>
      <c r="DP385" s="60"/>
      <c r="DQ385" s="60"/>
      <c r="DR385" s="60"/>
      <c r="DS385" s="60"/>
      <c r="DT385" s="60"/>
      <c r="DU385" s="60"/>
      <c r="DV385" s="60"/>
      <c r="DW385" s="60"/>
      <c r="DX385" s="60"/>
      <c r="DY385" s="60"/>
      <c r="DZ385" s="60"/>
      <c r="EA385" s="60"/>
      <c r="EB385" s="60"/>
      <c r="EC385" s="60"/>
      <c r="ED385" s="60"/>
      <c r="EE385" s="60"/>
      <c r="EF385" s="60"/>
      <c r="EG385" s="60"/>
      <c r="EH385" s="60"/>
      <c r="EI385" s="60"/>
      <c r="EJ385" s="60"/>
      <c r="EK385" s="60"/>
      <c r="EL385" s="60"/>
      <c r="EM385" s="60"/>
      <c r="EN385" s="60"/>
      <c r="EO385" s="60"/>
      <c r="EP385" s="60"/>
      <c r="EQ385" s="60"/>
      <c r="ER385" s="60"/>
      <c r="ES385" s="60"/>
      <c r="ET385" s="60"/>
      <c r="EU385" s="60"/>
      <c r="EV385" s="60"/>
      <c r="EW385" s="60"/>
      <c r="EX385" s="60"/>
      <c r="EY385" s="60"/>
      <c r="EZ385" s="60"/>
      <c r="FA385" s="60"/>
      <c r="FB385" s="60"/>
      <c r="FC385" s="60"/>
      <c r="FD385" s="60"/>
      <c r="FE385" s="60"/>
      <c r="FF385" s="60"/>
      <c r="FG385" s="60"/>
      <c r="FH385" s="60"/>
      <c r="FI385" s="60"/>
      <c r="FJ385" s="60"/>
      <c r="FK385" s="60"/>
      <c r="FL385" s="60"/>
      <c r="FM385" s="60"/>
      <c r="FN385" s="60"/>
    </row>
    <row r="386" spans="1:170" ht="15.6" x14ac:dyDescent="0.3">
      <c r="A386" s="56">
        <v>1628</v>
      </c>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c r="AN386" s="60"/>
      <c r="AO386" s="60"/>
      <c r="AP386" s="60"/>
      <c r="AQ386" s="60"/>
      <c r="AR386" s="60"/>
      <c r="AS386" s="60"/>
      <c r="AT386" s="60"/>
      <c r="AU386" s="60"/>
      <c r="AV386" s="60"/>
      <c r="AW386" s="60"/>
      <c r="AX386" s="60"/>
      <c r="AY386" s="60"/>
      <c r="AZ386" s="60"/>
      <c r="BA386" s="60"/>
      <c r="BB386" s="60"/>
      <c r="BC386" s="60"/>
      <c r="BD386" s="60"/>
      <c r="BE386" s="60"/>
      <c r="BF386" s="60"/>
      <c r="BG386" s="60"/>
      <c r="BH386" s="60"/>
      <c r="BI386" s="60"/>
      <c r="BJ386" s="60"/>
      <c r="BK386" s="60"/>
      <c r="BL386" s="60"/>
      <c r="BM386" s="60"/>
      <c r="BN386" s="60"/>
      <c r="BO386" s="60"/>
      <c r="BP386" s="60"/>
      <c r="BQ386" s="60"/>
      <c r="BR386" s="60"/>
      <c r="BS386" s="60"/>
      <c r="BT386" s="60"/>
      <c r="BU386" s="60"/>
      <c r="BV386" s="60"/>
      <c r="BW386" s="60"/>
      <c r="BX386" s="60"/>
      <c r="BY386" s="60"/>
      <c r="BZ386" s="60"/>
      <c r="CA386" s="60"/>
      <c r="CB386" s="60"/>
      <c r="CC386" s="60"/>
      <c r="CD386" s="60"/>
      <c r="CE386" s="60"/>
      <c r="CF386" s="60"/>
      <c r="CG386" s="60"/>
      <c r="CH386" s="60"/>
      <c r="CI386" s="60"/>
      <c r="CJ386" s="60"/>
      <c r="CK386" s="60"/>
      <c r="CL386" s="60"/>
      <c r="CM386" s="60"/>
      <c r="CN386" s="60"/>
      <c r="CO386" s="60"/>
      <c r="CP386" s="60"/>
      <c r="CQ386" s="60"/>
      <c r="CR386" s="60"/>
      <c r="CS386" s="60"/>
      <c r="CT386" s="60"/>
      <c r="CU386" s="61"/>
      <c r="CV386" s="60"/>
      <c r="CW386" s="60"/>
      <c r="CX386" s="60"/>
      <c r="CY386" s="60"/>
      <c r="CZ386" s="60"/>
      <c r="DA386" s="60"/>
      <c r="DB386" s="60"/>
      <c r="DC386" s="60"/>
      <c r="DD386" s="60"/>
      <c r="DE386" s="60"/>
      <c r="DF386" s="60"/>
      <c r="DG386" s="60"/>
      <c r="DH386" s="60"/>
      <c r="DI386" s="60"/>
      <c r="DJ386" s="60"/>
      <c r="DK386" s="60"/>
      <c r="DL386" s="60"/>
      <c r="DM386" s="60"/>
      <c r="DN386" s="60"/>
      <c r="DO386" s="60"/>
      <c r="DP386" s="60"/>
      <c r="DQ386" s="60"/>
      <c r="DR386" s="60"/>
      <c r="DS386" s="60"/>
      <c r="DT386" s="60"/>
      <c r="DU386" s="60"/>
      <c r="DV386" s="60"/>
      <c r="DW386" s="60"/>
      <c r="DX386" s="60"/>
      <c r="DY386" s="60"/>
      <c r="DZ386" s="60"/>
      <c r="EA386" s="60"/>
      <c r="EB386" s="60"/>
      <c r="EC386" s="60"/>
      <c r="ED386" s="60"/>
      <c r="EE386" s="60"/>
      <c r="EF386" s="60"/>
      <c r="EG386" s="60"/>
      <c r="EH386" s="60"/>
      <c r="EI386" s="60"/>
      <c r="EJ386" s="60"/>
      <c r="EK386" s="60"/>
      <c r="EL386" s="60"/>
      <c r="EM386" s="60"/>
      <c r="EN386" s="60"/>
      <c r="EO386" s="60"/>
      <c r="EP386" s="60"/>
      <c r="EQ386" s="60"/>
      <c r="ER386" s="60"/>
      <c r="ES386" s="60"/>
      <c r="ET386" s="60"/>
      <c r="EU386" s="60"/>
      <c r="EV386" s="60"/>
      <c r="EW386" s="60"/>
      <c r="EX386" s="60"/>
      <c r="EY386" s="60"/>
      <c r="EZ386" s="60"/>
      <c r="FA386" s="60"/>
      <c r="FB386" s="60"/>
      <c r="FC386" s="60"/>
      <c r="FD386" s="60"/>
      <c r="FE386" s="60"/>
      <c r="FF386" s="60"/>
      <c r="FG386" s="60"/>
      <c r="FH386" s="60"/>
      <c r="FI386" s="60"/>
      <c r="FJ386" s="60"/>
      <c r="FK386" s="60"/>
      <c r="FL386" s="60"/>
      <c r="FM386" s="60"/>
      <c r="FN386" s="60"/>
    </row>
    <row r="387" spans="1:170" ht="15.6" x14ac:dyDescent="0.3">
      <c r="A387" s="56">
        <v>1629</v>
      </c>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c r="AN387" s="60"/>
      <c r="AO387" s="60"/>
      <c r="AP387" s="60"/>
      <c r="AQ387" s="60"/>
      <c r="AR387" s="60"/>
      <c r="AS387" s="60"/>
      <c r="AT387" s="60"/>
      <c r="AU387" s="60"/>
      <c r="AV387" s="60"/>
      <c r="AW387" s="60"/>
      <c r="AX387" s="60"/>
      <c r="AY387" s="60"/>
      <c r="AZ387" s="60"/>
      <c r="BA387" s="60"/>
      <c r="BB387" s="60"/>
      <c r="BC387" s="60"/>
      <c r="BD387" s="60"/>
      <c r="BE387" s="60"/>
      <c r="BF387" s="60"/>
      <c r="BG387" s="60"/>
      <c r="BH387" s="60"/>
      <c r="BI387" s="60"/>
      <c r="BJ387" s="60"/>
      <c r="BK387" s="60"/>
      <c r="BL387" s="60"/>
      <c r="BM387" s="60"/>
      <c r="BN387" s="60"/>
      <c r="BO387" s="60"/>
      <c r="BP387" s="60"/>
      <c r="BQ387" s="60"/>
      <c r="BR387" s="60"/>
      <c r="BS387" s="60"/>
      <c r="BT387" s="60"/>
      <c r="BU387" s="60"/>
      <c r="BV387" s="60"/>
      <c r="BW387" s="60"/>
      <c r="BX387" s="60"/>
      <c r="BY387" s="60"/>
      <c r="BZ387" s="60"/>
      <c r="CA387" s="60"/>
      <c r="CB387" s="60"/>
      <c r="CC387" s="60"/>
      <c r="CD387" s="60"/>
      <c r="CE387" s="60"/>
      <c r="CF387" s="60"/>
      <c r="CG387" s="60"/>
      <c r="CH387" s="60"/>
      <c r="CI387" s="60"/>
      <c r="CJ387" s="60"/>
      <c r="CK387" s="60"/>
      <c r="CL387" s="60"/>
      <c r="CM387" s="60"/>
      <c r="CN387" s="60"/>
      <c r="CO387" s="60"/>
      <c r="CP387" s="60"/>
      <c r="CQ387" s="60"/>
      <c r="CR387" s="60"/>
      <c r="CS387" s="60"/>
      <c r="CT387" s="60"/>
      <c r="CU387" s="61"/>
      <c r="CV387" s="60"/>
      <c r="CW387" s="60"/>
      <c r="CX387" s="60"/>
      <c r="CY387" s="60"/>
      <c r="CZ387" s="60"/>
      <c r="DA387" s="60"/>
      <c r="DB387" s="60"/>
      <c r="DC387" s="60"/>
      <c r="DD387" s="60"/>
      <c r="DE387" s="60"/>
      <c r="DF387" s="60"/>
      <c r="DG387" s="60"/>
      <c r="DH387" s="60"/>
      <c r="DI387" s="60"/>
      <c r="DJ387" s="60"/>
      <c r="DK387" s="60"/>
      <c r="DL387" s="60"/>
      <c r="DM387" s="60"/>
      <c r="DN387" s="60"/>
      <c r="DO387" s="60"/>
      <c r="DP387" s="60"/>
      <c r="DQ387" s="60"/>
      <c r="DR387" s="60"/>
      <c r="DS387" s="60"/>
      <c r="DT387" s="60"/>
      <c r="DU387" s="60"/>
      <c r="DV387" s="60"/>
      <c r="DW387" s="60"/>
      <c r="DX387" s="60"/>
      <c r="DY387" s="60"/>
      <c r="DZ387" s="60"/>
      <c r="EA387" s="60"/>
      <c r="EB387" s="60"/>
      <c r="EC387" s="60"/>
      <c r="ED387" s="60"/>
      <c r="EE387" s="60"/>
      <c r="EF387" s="60"/>
      <c r="EG387" s="60"/>
      <c r="EH387" s="60"/>
      <c r="EI387" s="60"/>
      <c r="EJ387" s="60"/>
      <c r="EK387" s="60"/>
      <c r="EL387" s="60"/>
      <c r="EM387" s="60"/>
      <c r="EN387" s="60"/>
      <c r="EO387" s="60"/>
      <c r="EP387" s="60"/>
      <c r="EQ387" s="60"/>
      <c r="ER387" s="60"/>
      <c r="ES387" s="60"/>
      <c r="ET387" s="60"/>
      <c r="EU387" s="60"/>
      <c r="EV387" s="60"/>
      <c r="EW387" s="60"/>
      <c r="EX387" s="60"/>
      <c r="EY387" s="60"/>
      <c r="EZ387" s="60"/>
      <c r="FA387" s="60"/>
      <c r="FB387" s="60"/>
      <c r="FC387" s="60"/>
      <c r="FD387" s="60"/>
      <c r="FE387" s="60"/>
      <c r="FF387" s="60"/>
      <c r="FG387" s="60"/>
      <c r="FH387" s="60"/>
      <c r="FI387" s="60"/>
      <c r="FJ387" s="60"/>
      <c r="FK387" s="60"/>
      <c r="FL387" s="60"/>
      <c r="FM387" s="60"/>
      <c r="FN387" s="60"/>
    </row>
    <row r="388" spans="1:170" ht="15.6" x14ac:dyDescent="0.3">
      <c r="A388" s="56">
        <v>1630</v>
      </c>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c r="AN388" s="60"/>
      <c r="AO388" s="60"/>
      <c r="AP388" s="60"/>
      <c r="AQ388" s="60"/>
      <c r="AR388" s="60"/>
      <c r="AS388" s="60"/>
      <c r="AT388" s="60"/>
      <c r="AU388" s="60"/>
      <c r="AV388" s="60"/>
      <c r="AW388" s="60"/>
      <c r="AX388" s="60"/>
      <c r="AY388" s="60"/>
      <c r="AZ388" s="60"/>
      <c r="BA388" s="60"/>
      <c r="BB388" s="60"/>
      <c r="BC388" s="60"/>
      <c r="BD388" s="60"/>
      <c r="BE388" s="60"/>
      <c r="BF388" s="60"/>
      <c r="BG388" s="60"/>
      <c r="BH388" s="60"/>
      <c r="BI388" s="60"/>
      <c r="BJ388" s="60"/>
      <c r="BK388" s="60"/>
      <c r="BL388" s="60"/>
      <c r="BM388" s="60"/>
      <c r="BN388" s="60"/>
      <c r="BO388" s="60"/>
      <c r="BP388" s="60"/>
      <c r="BQ388" s="60"/>
      <c r="BR388" s="60"/>
      <c r="BS388" s="60"/>
      <c r="BT388" s="60"/>
      <c r="BU388" s="60"/>
      <c r="BV388" s="60"/>
      <c r="BW388" s="60"/>
      <c r="BX388" s="60"/>
      <c r="BY388" s="60"/>
      <c r="BZ388" s="60"/>
      <c r="CA388" s="60"/>
      <c r="CB388" s="60"/>
      <c r="CC388" s="60"/>
      <c r="CD388" s="60"/>
      <c r="CE388" s="60"/>
      <c r="CF388" s="60"/>
      <c r="CG388" s="60"/>
      <c r="CH388" s="60"/>
      <c r="CI388" s="60"/>
      <c r="CJ388" s="60"/>
      <c r="CK388" s="60"/>
      <c r="CL388" s="60"/>
      <c r="CM388" s="60"/>
      <c r="CN388" s="60"/>
      <c r="CO388" s="60"/>
      <c r="CP388" s="60"/>
      <c r="CQ388" s="60"/>
      <c r="CR388" s="60"/>
      <c r="CS388" s="60"/>
      <c r="CT388" s="60"/>
      <c r="CU388" s="61"/>
      <c r="CV388" s="60"/>
      <c r="CW388" s="60"/>
      <c r="CX388" s="60"/>
      <c r="CY388" s="60"/>
      <c r="CZ388" s="60"/>
      <c r="DA388" s="60"/>
      <c r="DB388" s="60"/>
      <c r="DC388" s="60"/>
      <c r="DD388" s="60"/>
      <c r="DE388" s="60"/>
      <c r="DF388" s="60"/>
      <c r="DG388" s="60"/>
      <c r="DH388" s="60"/>
      <c r="DI388" s="60"/>
      <c r="DJ388" s="60"/>
      <c r="DK388" s="60"/>
      <c r="DL388" s="60"/>
      <c r="DM388" s="60"/>
      <c r="DN388" s="60"/>
      <c r="DO388" s="60"/>
      <c r="DP388" s="60"/>
      <c r="DQ388" s="60"/>
      <c r="DR388" s="60"/>
      <c r="DS388" s="60"/>
      <c r="DT388" s="60"/>
      <c r="DU388" s="60"/>
      <c r="DV388" s="60"/>
      <c r="DW388" s="60"/>
      <c r="DX388" s="60"/>
      <c r="DY388" s="60"/>
      <c r="DZ388" s="60"/>
      <c r="EA388" s="60"/>
      <c r="EB388" s="60"/>
      <c r="EC388" s="60"/>
      <c r="ED388" s="60"/>
      <c r="EE388" s="60"/>
      <c r="EF388" s="60"/>
      <c r="EG388" s="60"/>
      <c r="EH388" s="60"/>
      <c r="EI388" s="60"/>
      <c r="EJ388" s="60"/>
      <c r="EK388" s="60"/>
      <c r="EL388" s="60"/>
      <c r="EM388" s="60"/>
      <c r="EN388" s="60"/>
      <c r="EO388" s="60"/>
      <c r="EP388" s="60"/>
      <c r="EQ388" s="60"/>
      <c r="ER388" s="60"/>
      <c r="ES388" s="60"/>
      <c r="ET388" s="60"/>
      <c r="EU388" s="60"/>
      <c r="EV388" s="60"/>
      <c r="EW388" s="60"/>
      <c r="EX388" s="60"/>
      <c r="EY388" s="60"/>
      <c r="EZ388" s="60"/>
      <c r="FA388" s="60"/>
      <c r="FB388" s="60"/>
      <c r="FC388" s="60"/>
      <c r="FD388" s="60"/>
      <c r="FE388" s="60"/>
      <c r="FF388" s="60"/>
      <c r="FG388" s="60"/>
      <c r="FH388" s="60"/>
      <c r="FI388" s="60"/>
      <c r="FJ388" s="60"/>
      <c r="FK388" s="60"/>
      <c r="FL388" s="60"/>
      <c r="FM388" s="60"/>
      <c r="FN388" s="60"/>
    </row>
    <row r="389" spans="1:170" ht="15.6" x14ac:dyDescent="0.3">
      <c r="A389" s="56">
        <v>1631</v>
      </c>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c r="AA389" s="60"/>
      <c r="AB389" s="60"/>
      <c r="AC389" s="60"/>
      <c r="AD389" s="60"/>
      <c r="AE389" s="60"/>
      <c r="AF389" s="60"/>
      <c r="AG389" s="60"/>
      <c r="AH389" s="60"/>
      <c r="AI389" s="60"/>
      <c r="AJ389" s="60"/>
      <c r="AK389" s="60"/>
      <c r="AL389" s="60"/>
      <c r="AM389" s="60"/>
      <c r="AN389" s="60"/>
      <c r="AO389" s="60"/>
      <c r="AP389" s="60"/>
      <c r="AQ389" s="60"/>
      <c r="AR389" s="60"/>
      <c r="AS389" s="60"/>
      <c r="AT389" s="60"/>
      <c r="AU389" s="60"/>
      <c r="AV389" s="60"/>
      <c r="AW389" s="60"/>
      <c r="AX389" s="60"/>
      <c r="AY389" s="60"/>
      <c r="AZ389" s="60"/>
      <c r="BA389" s="60"/>
      <c r="BB389" s="60"/>
      <c r="BC389" s="60"/>
      <c r="BD389" s="60"/>
      <c r="BE389" s="60"/>
      <c r="BF389" s="60"/>
      <c r="BG389" s="60"/>
      <c r="BH389" s="60"/>
      <c r="BI389" s="60"/>
      <c r="BJ389" s="60"/>
      <c r="BK389" s="60"/>
      <c r="BL389" s="60"/>
      <c r="BM389" s="60"/>
      <c r="BN389" s="60"/>
      <c r="BO389" s="60"/>
      <c r="BP389" s="60"/>
      <c r="BQ389" s="60"/>
      <c r="BR389" s="60"/>
      <c r="BS389" s="60"/>
      <c r="BT389" s="60"/>
      <c r="BU389" s="60"/>
      <c r="BV389" s="60"/>
      <c r="BW389" s="60"/>
      <c r="BX389" s="60"/>
      <c r="BY389" s="60"/>
      <c r="BZ389" s="60"/>
      <c r="CA389" s="60"/>
      <c r="CB389" s="60"/>
      <c r="CC389" s="60"/>
      <c r="CD389" s="60"/>
      <c r="CE389" s="60"/>
      <c r="CF389" s="60"/>
      <c r="CG389" s="60"/>
      <c r="CH389" s="60"/>
      <c r="CI389" s="60"/>
      <c r="CJ389" s="60"/>
      <c r="CK389" s="60"/>
      <c r="CL389" s="60"/>
      <c r="CM389" s="60"/>
      <c r="CN389" s="60"/>
      <c r="CO389" s="60"/>
      <c r="CP389" s="60"/>
      <c r="CQ389" s="60"/>
      <c r="CR389" s="60"/>
      <c r="CS389" s="60"/>
      <c r="CT389" s="60"/>
      <c r="CU389" s="61"/>
      <c r="CV389" s="60"/>
      <c r="CW389" s="60"/>
      <c r="CX389" s="60"/>
      <c r="CY389" s="60"/>
      <c r="CZ389" s="60"/>
      <c r="DA389" s="60"/>
      <c r="DB389" s="60"/>
      <c r="DC389" s="60"/>
      <c r="DD389" s="60"/>
      <c r="DE389" s="60"/>
      <c r="DF389" s="60"/>
      <c r="DG389" s="60"/>
      <c r="DH389" s="60"/>
      <c r="DI389" s="60"/>
      <c r="DJ389" s="60"/>
      <c r="DK389" s="60"/>
      <c r="DL389" s="60"/>
      <c r="DM389" s="60"/>
      <c r="DN389" s="60"/>
      <c r="DO389" s="60"/>
      <c r="DP389" s="60"/>
      <c r="DQ389" s="60"/>
      <c r="DR389" s="60"/>
      <c r="DS389" s="60"/>
      <c r="DT389" s="60"/>
      <c r="DU389" s="60"/>
      <c r="DV389" s="60"/>
      <c r="DW389" s="60"/>
      <c r="DX389" s="60"/>
      <c r="DY389" s="60"/>
      <c r="DZ389" s="60"/>
      <c r="EA389" s="60"/>
      <c r="EB389" s="60"/>
      <c r="EC389" s="60"/>
      <c r="ED389" s="60"/>
      <c r="EE389" s="60"/>
      <c r="EF389" s="60"/>
      <c r="EG389" s="60"/>
      <c r="EH389" s="60"/>
      <c r="EI389" s="60"/>
      <c r="EJ389" s="60"/>
      <c r="EK389" s="60"/>
      <c r="EL389" s="60"/>
      <c r="EM389" s="60"/>
      <c r="EN389" s="60"/>
      <c r="EO389" s="60"/>
      <c r="EP389" s="60"/>
      <c r="EQ389" s="60"/>
      <c r="ER389" s="60"/>
      <c r="ES389" s="60"/>
      <c r="ET389" s="60"/>
      <c r="EU389" s="60"/>
      <c r="EV389" s="60"/>
      <c r="EW389" s="60"/>
      <c r="EX389" s="60"/>
      <c r="EY389" s="60"/>
      <c r="EZ389" s="60"/>
      <c r="FA389" s="60"/>
      <c r="FB389" s="60"/>
      <c r="FC389" s="60"/>
      <c r="FD389" s="60"/>
      <c r="FE389" s="60"/>
      <c r="FF389" s="60"/>
      <c r="FG389" s="60"/>
      <c r="FH389" s="60"/>
      <c r="FI389" s="60"/>
      <c r="FJ389" s="60"/>
      <c r="FK389" s="60"/>
      <c r="FL389" s="60"/>
      <c r="FM389" s="60"/>
      <c r="FN389" s="60"/>
    </row>
    <row r="390" spans="1:170" ht="15.6" x14ac:dyDescent="0.3">
      <c r="A390" s="56">
        <v>1632</v>
      </c>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c r="AN390" s="60"/>
      <c r="AO390" s="60"/>
      <c r="AP390" s="60"/>
      <c r="AQ390" s="60"/>
      <c r="AR390" s="60"/>
      <c r="AS390" s="60"/>
      <c r="AT390" s="60"/>
      <c r="AU390" s="60"/>
      <c r="AV390" s="60"/>
      <c r="AW390" s="60"/>
      <c r="AX390" s="60"/>
      <c r="AY390" s="60"/>
      <c r="AZ390" s="60"/>
      <c r="BA390" s="60"/>
      <c r="BB390" s="60"/>
      <c r="BC390" s="60"/>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0"/>
      <c r="CB390" s="60"/>
      <c r="CC390" s="60"/>
      <c r="CD390" s="60"/>
      <c r="CE390" s="60"/>
      <c r="CF390" s="60"/>
      <c r="CG390" s="60"/>
      <c r="CH390" s="60"/>
      <c r="CI390" s="60"/>
      <c r="CJ390" s="60"/>
      <c r="CK390" s="60"/>
      <c r="CL390" s="60"/>
      <c r="CM390" s="60"/>
      <c r="CN390" s="60"/>
      <c r="CO390" s="60"/>
      <c r="CP390" s="60"/>
      <c r="CQ390" s="60"/>
      <c r="CR390" s="60"/>
      <c r="CS390" s="60"/>
      <c r="CT390" s="60"/>
      <c r="CU390" s="61"/>
      <c r="CV390" s="60"/>
      <c r="CW390" s="60"/>
      <c r="CX390" s="60"/>
      <c r="CY390" s="60"/>
      <c r="CZ390" s="60"/>
      <c r="DA390" s="60"/>
      <c r="DB390" s="60"/>
      <c r="DC390" s="60"/>
      <c r="DD390" s="60"/>
      <c r="DE390" s="60"/>
      <c r="DF390" s="60"/>
      <c r="DG390" s="60"/>
      <c r="DH390" s="60"/>
      <c r="DI390" s="60"/>
      <c r="DJ390" s="60"/>
      <c r="DK390" s="60"/>
      <c r="DL390" s="60"/>
      <c r="DM390" s="60"/>
      <c r="DN390" s="60"/>
      <c r="DO390" s="60"/>
      <c r="DP390" s="60"/>
      <c r="DQ390" s="60"/>
      <c r="DR390" s="60"/>
      <c r="DS390" s="60"/>
      <c r="DT390" s="60"/>
      <c r="DU390" s="60"/>
      <c r="DV390" s="60"/>
      <c r="DW390" s="60"/>
      <c r="DX390" s="60"/>
      <c r="DY390" s="60"/>
      <c r="DZ390" s="60"/>
      <c r="EA390" s="60"/>
      <c r="EB390" s="60"/>
      <c r="EC390" s="60"/>
      <c r="ED390" s="60"/>
      <c r="EE390" s="60"/>
      <c r="EF390" s="60"/>
      <c r="EG390" s="60"/>
      <c r="EH390" s="60"/>
      <c r="EI390" s="60"/>
      <c r="EJ390" s="60"/>
      <c r="EK390" s="60"/>
      <c r="EL390" s="60"/>
      <c r="EM390" s="60"/>
      <c r="EN390" s="60"/>
      <c r="EO390" s="60"/>
      <c r="EP390" s="60"/>
      <c r="EQ390" s="60"/>
      <c r="ER390" s="60"/>
      <c r="ES390" s="60"/>
      <c r="ET390" s="60"/>
      <c r="EU390" s="60"/>
      <c r="EV390" s="60"/>
      <c r="EW390" s="60"/>
      <c r="EX390" s="60"/>
      <c r="EY390" s="60"/>
      <c r="EZ390" s="60"/>
      <c r="FA390" s="60"/>
      <c r="FB390" s="60"/>
      <c r="FC390" s="60"/>
      <c r="FD390" s="60"/>
      <c r="FE390" s="60"/>
      <c r="FF390" s="60"/>
      <c r="FG390" s="60"/>
      <c r="FH390" s="60"/>
      <c r="FI390" s="60"/>
      <c r="FJ390" s="60"/>
      <c r="FK390" s="60"/>
      <c r="FL390" s="60"/>
      <c r="FM390" s="60"/>
      <c r="FN390" s="60"/>
    </row>
    <row r="391" spans="1:170" ht="15.6" x14ac:dyDescent="0.3">
      <c r="A391" s="56">
        <v>1633</v>
      </c>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c r="AA391" s="60"/>
      <c r="AB391" s="60"/>
      <c r="AC391" s="60"/>
      <c r="AD391" s="60"/>
      <c r="AE391" s="60"/>
      <c r="AF391" s="60"/>
      <c r="AG391" s="60"/>
      <c r="AH391" s="60"/>
      <c r="AI391" s="60"/>
      <c r="AJ391" s="60"/>
      <c r="AK391" s="60"/>
      <c r="AL391" s="60"/>
      <c r="AM391" s="60"/>
      <c r="AN391" s="60"/>
      <c r="AO391" s="60"/>
      <c r="AP391" s="60"/>
      <c r="AQ391" s="60"/>
      <c r="AR391" s="60"/>
      <c r="AS391" s="60"/>
      <c r="AT391" s="60"/>
      <c r="AU391" s="60"/>
      <c r="AV391" s="60"/>
      <c r="AW391" s="60"/>
      <c r="AX391" s="60"/>
      <c r="AY391" s="60"/>
      <c r="AZ391" s="60"/>
      <c r="BA391" s="60"/>
      <c r="BB391" s="60"/>
      <c r="BC391" s="60"/>
      <c r="BD391" s="60"/>
      <c r="BE391" s="60"/>
      <c r="BF391" s="60"/>
      <c r="BG391" s="60"/>
      <c r="BH391" s="60"/>
      <c r="BI391" s="60"/>
      <c r="BJ391" s="60"/>
      <c r="BK391" s="60"/>
      <c r="BL391" s="60"/>
      <c r="BM391" s="60"/>
      <c r="BN391" s="60"/>
      <c r="BO391" s="60"/>
      <c r="BP391" s="60"/>
      <c r="BQ391" s="60"/>
      <c r="BR391" s="60"/>
      <c r="BS391" s="60"/>
      <c r="BT391" s="60"/>
      <c r="BU391" s="60"/>
      <c r="BV391" s="60"/>
      <c r="BW391" s="60"/>
      <c r="BX391" s="60"/>
      <c r="BY391" s="60"/>
      <c r="BZ391" s="60"/>
      <c r="CA391" s="60"/>
      <c r="CB391" s="60"/>
      <c r="CC391" s="60"/>
      <c r="CD391" s="60"/>
      <c r="CE391" s="60"/>
      <c r="CF391" s="60"/>
      <c r="CG391" s="60"/>
      <c r="CH391" s="60"/>
      <c r="CI391" s="60"/>
      <c r="CJ391" s="60"/>
      <c r="CK391" s="60"/>
      <c r="CL391" s="60"/>
      <c r="CM391" s="60"/>
      <c r="CN391" s="60"/>
      <c r="CO391" s="60"/>
      <c r="CP391" s="60"/>
      <c r="CQ391" s="60"/>
      <c r="CR391" s="60"/>
      <c r="CS391" s="60"/>
      <c r="CT391" s="60"/>
      <c r="CU391" s="61"/>
      <c r="CV391" s="60"/>
      <c r="CW391" s="60"/>
      <c r="CX391" s="60"/>
      <c r="CY391" s="60"/>
      <c r="CZ391" s="60"/>
      <c r="DA391" s="60"/>
      <c r="DB391" s="60"/>
      <c r="DC391" s="60"/>
      <c r="DD391" s="60"/>
      <c r="DE391" s="60"/>
      <c r="DF391" s="60"/>
      <c r="DG391" s="60"/>
      <c r="DH391" s="60"/>
      <c r="DI391" s="60"/>
      <c r="DJ391" s="60"/>
      <c r="DK391" s="60"/>
      <c r="DL391" s="60"/>
      <c r="DM391" s="60"/>
      <c r="DN391" s="60"/>
      <c r="DO391" s="60"/>
      <c r="DP391" s="60"/>
      <c r="DQ391" s="60"/>
      <c r="DR391" s="60"/>
      <c r="DS391" s="60"/>
      <c r="DT391" s="60"/>
      <c r="DU391" s="60"/>
      <c r="DV391" s="60"/>
      <c r="DW391" s="60"/>
      <c r="DX391" s="60"/>
      <c r="DY391" s="60"/>
      <c r="DZ391" s="60"/>
      <c r="EA391" s="60"/>
      <c r="EB391" s="60"/>
      <c r="EC391" s="60"/>
      <c r="ED391" s="60"/>
      <c r="EE391" s="60"/>
      <c r="EF391" s="60"/>
      <c r="EG391" s="60"/>
      <c r="EH391" s="60"/>
      <c r="EI391" s="60"/>
      <c r="EJ391" s="60"/>
      <c r="EK391" s="60"/>
      <c r="EL391" s="60"/>
      <c r="EM391" s="60"/>
      <c r="EN391" s="60"/>
      <c r="EO391" s="60"/>
      <c r="EP391" s="60"/>
      <c r="EQ391" s="60"/>
      <c r="ER391" s="60"/>
      <c r="ES391" s="60"/>
      <c r="ET391" s="60"/>
      <c r="EU391" s="60"/>
      <c r="EV391" s="60"/>
      <c r="EW391" s="60"/>
      <c r="EX391" s="60"/>
      <c r="EY391" s="60"/>
      <c r="EZ391" s="60"/>
      <c r="FA391" s="60"/>
      <c r="FB391" s="60"/>
      <c r="FC391" s="60"/>
      <c r="FD391" s="60"/>
      <c r="FE391" s="60"/>
      <c r="FF391" s="60"/>
      <c r="FG391" s="60"/>
      <c r="FH391" s="60"/>
      <c r="FI391" s="60"/>
      <c r="FJ391" s="60"/>
      <c r="FK391" s="60"/>
      <c r="FL391" s="60"/>
      <c r="FM391" s="60"/>
      <c r="FN391" s="60"/>
    </row>
    <row r="392" spans="1:170" ht="15.6" x14ac:dyDescent="0.3">
      <c r="A392" s="56">
        <v>1634</v>
      </c>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G392" s="60"/>
      <c r="AH392" s="60"/>
      <c r="AI392" s="60"/>
      <c r="AJ392" s="60"/>
      <c r="AK392" s="60"/>
      <c r="AL392" s="60"/>
      <c r="AM392" s="60"/>
      <c r="AN392" s="60"/>
      <c r="AO392" s="60"/>
      <c r="AP392" s="60"/>
      <c r="AQ392" s="60"/>
      <c r="AR392" s="60"/>
      <c r="AS392" s="60"/>
      <c r="AT392" s="60"/>
      <c r="AU392" s="60"/>
      <c r="AV392" s="60"/>
      <c r="AW392" s="60"/>
      <c r="AX392" s="60"/>
      <c r="AY392" s="60"/>
      <c r="AZ392" s="60"/>
      <c r="BA392" s="60"/>
      <c r="BB392" s="60"/>
      <c r="BC392" s="60"/>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0"/>
      <c r="CB392" s="60"/>
      <c r="CC392" s="60"/>
      <c r="CD392" s="60"/>
      <c r="CE392" s="60"/>
      <c r="CF392" s="60"/>
      <c r="CG392" s="60"/>
      <c r="CH392" s="60"/>
      <c r="CI392" s="60"/>
      <c r="CJ392" s="60"/>
      <c r="CK392" s="60"/>
      <c r="CL392" s="60"/>
      <c r="CM392" s="60"/>
      <c r="CN392" s="60"/>
      <c r="CO392" s="60"/>
      <c r="CP392" s="60"/>
      <c r="CQ392" s="60"/>
      <c r="CR392" s="60"/>
      <c r="CS392" s="60"/>
      <c r="CT392" s="60"/>
      <c r="CU392" s="61"/>
      <c r="CV392" s="60"/>
      <c r="CW392" s="60"/>
      <c r="CX392" s="60"/>
      <c r="CY392" s="60"/>
      <c r="CZ392" s="60"/>
      <c r="DA392" s="60"/>
      <c r="DB392" s="60"/>
      <c r="DC392" s="60"/>
      <c r="DD392" s="60"/>
      <c r="DE392" s="60"/>
      <c r="DF392" s="60"/>
      <c r="DG392" s="60"/>
      <c r="DH392" s="60"/>
      <c r="DI392" s="60"/>
      <c r="DJ392" s="60"/>
      <c r="DK392" s="60"/>
      <c r="DL392" s="60"/>
      <c r="DM392" s="60"/>
      <c r="DN392" s="60"/>
      <c r="DO392" s="60"/>
      <c r="DP392" s="60"/>
      <c r="DQ392" s="60"/>
      <c r="DR392" s="60"/>
      <c r="DS392" s="60"/>
      <c r="DT392" s="60"/>
      <c r="DU392" s="60"/>
      <c r="DV392" s="60"/>
      <c r="DW392" s="60"/>
      <c r="DX392" s="60"/>
      <c r="DY392" s="60"/>
      <c r="DZ392" s="60"/>
      <c r="EA392" s="60"/>
      <c r="EB392" s="60"/>
      <c r="EC392" s="60"/>
      <c r="ED392" s="60"/>
      <c r="EE392" s="60"/>
      <c r="EF392" s="60"/>
      <c r="EG392" s="60"/>
      <c r="EH392" s="60"/>
      <c r="EI392" s="60"/>
      <c r="EJ392" s="60"/>
      <c r="EK392" s="60"/>
      <c r="EL392" s="60"/>
      <c r="EM392" s="60"/>
      <c r="EN392" s="60"/>
      <c r="EO392" s="60"/>
      <c r="EP392" s="60"/>
      <c r="EQ392" s="60"/>
      <c r="ER392" s="60"/>
      <c r="ES392" s="60"/>
      <c r="ET392" s="60"/>
      <c r="EU392" s="60"/>
      <c r="EV392" s="60"/>
      <c r="EW392" s="60"/>
      <c r="EX392" s="60"/>
      <c r="EY392" s="60"/>
      <c r="EZ392" s="60"/>
      <c r="FA392" s="60"/>
      <c r="FB392" s="60"/>
      <c r="FC392" s="60"/>
      <c r="FD392" s="60"/>
      <c r="FE392" s="60"/>
      <c r="FF392" s="60"/>
      <c r="FG392" s="60"/>
      <c r="FH392" s="60"/>
      <c r="FI392" s="60"/>
      <c r="FJ392" s="60"/>
      <c r="FK392" s="60"/>
      <c r="FL392" s="60"/>
      <c r="FM392" s="60"/>
      <c r="FN392" s="60"/>
    </row>
    <row r="393" spans="1:170" ht="15.6" x14ac:dyDescent="0.3">
      <c r="A393" s="56">
        <v>1635</v>
      </c>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60"/>
      <c r="AO393" s="60"/>
      <c r="AP393" s="60"/>
      <c r="AQ393" s="60"/>
      <c r="AR393" s="60"/>
      <c r="AS393" s="60"/>
      <c r="AT393" s="60"/>
      <c r="AU393" s="60"/>
      <c r="AV393" s="60"/>
      <c r="AW393" s="60"/>
      <c r="AX393" s="60"/>
      <c r="AY393" s="60"/>
      <c r="AZ393" s="60"/>
      <c r="BA393" s="60"/>
      <c r="BB393" s="60"/>
      <c r="BC393" s="60"/>
      <c r="BD393" s="60"/>
      <c r="BE393" s="60"/>
      <c r="BF393" s="60"/>
      <c r="BG393" s="60"/>
      <c r="BH393" s="60"/>
      <c r="BI393" s="60"/>
      <c r="BJ393" s="60"/>
      <c r="BK393" s="60"/>
      <c r="BL393" s="60"/>
      <c r="BM393" s="60"/>
      <c r="BN393" s="60"/>
      <c r="BO393" s="60"/>
      <c r="BP393" s="60"/>
      <c r="BQ393" s="60"/>
      <c r="BR393" s="60"/>
      <c r="BS393" s="60"/>
      <c r="BT393" s="60"/>
      <c r="BU393" s="60"/>
      <c r="BV393" s="60"/>
      <c r="BW393" s="60"/>
      <c r="BX393" s="60"/>
      <c r="BY393" s="60"/>
      <c r="BZ393" s="60"/>
      <c r="CA393" s="60"/>
      <c r="CB393" s="60"/>
      <c r="CC393" s="60"/>
      <c r="CD393" s="60"/>
      <c r="CE393" s="60"/>
      <c r="CF393" s="60"/>
      <c r="CG393" s="60"/>
      <c r="CH393" s="60"/>
      <c r="CI393" s="60"/>
      <c r="CJ393" s="60"/>
      <c r="CK393" s="60"/>
      <c r="CL393" s="60"/>
      <c r="CM393" s="60"/>
      <c r="CN393" s="60"/>
      <c r="CO393" s="60"/>
      <c r="CP393" s="60"/>
      <c r="CQ393" s="60"/>
      <c r="CR393" s="60"/>
      <c r="CS393" s="60"/>
      <c r="CT393" s="60"/>
      <c r="CU393" s="61"/>
      <c r="CV393" s="60"/>
      <c r="CW393" s="60"/>
      <c r="CX393" s="60"/>
      <c r="CY393" s="60"/>
      <c r="CZ393" s="60"/>
      <c r="DA393" s="60"/>
      <c r="DB393" s="60"/>
      <c r="DC393" s="60"/>
      <c r="DD393" s="60"/>
      <c r="DE393" s="60"/>
      <c r="DF393" s="60"/>
      <c r="DG393" s="60"/>
      <c r="DH393" s="60"/>
      <c r="DI393" s="60"/>
      <c r="DJ393" s="60"/>
      <c r="DK393" s="60"/>
      <c r="DL393" s="60"/>
      <c r="DM393" s="60"/>
      <c r="DN393" s="60"/>
      <c r="DO393" s="60"/>
      <c r="DP393" s="60"/>
      <c r="DQ393" s="60"/>
      <c r="DR393" s="60"/>
      <c r="DS393" s="60"/>
      <c r="DT393" s="60"/>
      <c r="DU393" s="60"/>
      <c r="DV393" s="60"/>
      <c r="DW393" s="60"/>
      <c r="DX393" s="60"/>
      <c r="DY393" s="60"/>
      <c r="DZ393" s="60"/>
      <c r="EA393" s="60"/>
      <c r="EB393" s="60"/>
      <c r="EC393" s="60"/>
      <c r="ED393" s="60"/>
      <c r="EE393" s="60"/>
      <c r="EF393" s="60"/>
      <c r="EG393" s="60"/>
      <c r="EH393" s="60"/>
      <c r="EI393" s="60"/>
      <c r="EJ393" s="60"/>
      <c r="EK393" s="60"/>
      <c r="EL393" s="60"/>
      <c r="EM393" s="60"/>
      <c r="EN393" s="60"/>
      <c r="EO393" s="60"/>
      <c r="EP393" s="60"/>
      <c r="EQ393" s="60"/>
      <c r="ER393" s="60"/>
      <c r="ES393" s="60"/>
      <c r="ET393" s="60"/>
      <c r="EU393" s="60"/>
      <c r="EV393" s="60"/>
      <c r="EW393" s="60"/>
      <c r="EX393" s="60"/>
      <c r="EY393" s="60"/>
      <c r="EZ393" s="60"/>
      <c r="FA393" s="60"/>
      <c r="FB393" s="60"/>
      <c r="FC393" s="60"/>
      <c r="FD393" s="60"/>
      <c r="FE393" s="60"/>
      <c r="FF393" s="60"/>
      <c r="FG393" s="60"/>
      <c r="FH393" s="60"/>
      <c r="FI393" s="60"/>
      <c r="FJ393" s="60"/>
      <c r="FK393" s="60"/>
      <c r="FL393" s="60"/>
      <c r="FM393" s="60"/>
      <c r="FN393" s="60"/>
    </row>
    <row r="394" spans="1:170" ht="15.6" x14ac:dyDescent="0.3">
      <c r="A394" s="56">
        <v>1636</v>
      </c>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c r="AP394" s="60"/>
      <c r="AQ394" s="60"/>
      <c r="AR394" s="60"/>
      <c r="AS394" s="60"/>
      <c r="AT394" s="60"/>
      <c r="AU394" s="60"/>
      <c r="AV394" s="60"/>
      <c r="AW394" s="60"/>
      <c r="AX394" s="60"/>
      <c r="AY394" s="60"/>
      <c r="AZ394" s="60"/>
      <c r="BA394" s="60"/>
      <c r="BB394" s="60"/>
      <c r="BC394" s="60"/>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c r="CA394" s="60"/>
      <c r="CB394" s="60"/>
      <c r="CC394" s="60"/>
      <c r="CD394" s="60"/>
      <c r="CE394" s="60"/>
      <c r="CF394" s="60"/>
      <c r="CG394" s="60"/>
      <c r="CH394" s="60"/>
      <c r="CI394" s="60"/>
      <c r="CJ394" s="60"/>
      <c r="CK394" s="60"/>
      <c r="CL394" s="60"/>
      <c r="CM394" s="60"/>
      <c r="CN394" s="60"/>
      <c r="CO394" s="60"/>
      <c r="CP394" s="60"/>
      <c r="CQ394" s="60"/>
      <c r="CR394" s="60"/>
      <c r="CS394" s="60"/>
      <c r="CT394" s="60"/>
      <c r="CU394" s="61"/>
      <c r="CV394" s="60"/>
      <c r="CW394" s="60"/>
      <c r="CX394" s="60"/>
      <c r="CY394" s="60"/>
      <c r="CZ394" s="60"/>
      <c r="DA394" s="60"/>
      <c r="DB394" s="60"/>
      <c r="DC394" s="60"/>
      <c r="DD394" s="60"/>
      <c r="DE394" s="60"/>
      <c r="DF394" s="60"/>
      <c r="DG394" s="60"/>
      <c r="DH394" s="60"/>
      <c r="DI394" s="60"/>
      <c r="DJ394" s="60"/>
      <c r="DK394" s="60"/>
      <c r="DL394" s="60"/>
      <c r="DM394" s="60"/>
      <c r="DN394" s="60"/>
      <c r="DO394" s="60"/>
      <c r="DP394" s="60"/>
      <c r="DQ394" s="60"/>
      <c r="DR394" s="60"/>
      <c r="DS394" s="60"/>
      <c r="DT394" s="60"/>
      <c r="DU394" s="60"/>
      <c r="DV394" s="60"/>
      <c r="DW394" s="60"/>
      <c r="DX394" s="60"/>
      <c r="DY394" s="60"/>
      <c r="DZ394" s="60"/>
      <c r="EA394" s="60"/>
      <c r="EB394" s="60"/>
      <c r="EC394" s="60"/>
      <c r="ED394" s="60"/>
      <c r="EE394" s="60"/>
      <c r="EF394" s="60"/>
      <c r="EG394" s="60"/>
      <c r="EH394" s="60"/>
      <c r="EI394" s="60"/>
      <c r="EJ394" s="60"/>
      <c r="EK394" s="60"/>
      <c r="EL394" s="60"/>
      <c r="EM394" s="60"/>
      <c r="EN394" s="60"/>
      <c r="EO394" s="60"/>
      <c r="EP394" s="60"/>
      <c r="EQ394" s="60"/>
      <c r="ER394" s="60"/>
      <c r="ES394" s="60"/>
      <c r="ET394" s="60"/>
      <c r="EU394" s="60"/>
      <c r="EV394" s="60"/>
      <c r="EW394" s="60"/>
      <c r="EX394" s="60"/>
      <c r="EY394" s="60"/>
      <c r="EZ394" s="60"/>
      <c r="FA394" s="60"/>
      <c r="FB394" s="60"/>
      <c r="FC394" s="60"/>
      <c r="FD394" s="60"/>
      <c r="FE394" s="60"/>
      <c r="FF394" s="60"/>
      <c r="FG394" s="60"/>
      <c r="FH394" s="60"/>
      <c r="FI394" s="60"/>
      <c r="FJ394" s="60"/>
      <c r="FK394" s="60"/>
      <c r="FL394" s="60"/>
      <c r="FM394" s="60"/>
      <c r="FN394" s="60"/>
    </row>
    <row r="395" spans="1:170" ht="15.6" x14ac:dyDescent="0.3">
      <c r="A395" s="56">
        <v>1637</v>
      </c>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c r="AP395" s="60"/>
      <c r="AQ395" s="60"/>
      <c r="AR395" s="60"/>
      <c r="AS395" s="60"/>
      <c r="AT395" s="60"/>
      <c r="AU395" s="60"/>
      <c r="AV395" s="60"/>
      <c r="AW395" s="60"/>
      <c r="AX395" s="60"/>
      <c r="AY395" s="60"/>
      <c r="AZ395" s="60"/>
      <c r="BA395" s="60"/>
      <c r="BB395" s="60"/>
      <c r="BC395" s="60"/>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0"/>
      <c r="CB395" s="60"/>
      <c r="CC395" s="60"/>
      <c r="CD395" s="60"/>
      <c r="CE395" s="60"/>
      <c r="CF395" s="60"/>
      <c r="CG395" s="60"/>
      <c r="CH395" s="60"/>
      <c r="CI395" s="60"/>
      <c r="CJ395" s="60"/>
      <c r="CK395" s="60"/>
      <c r="CL395" s="60"/>
      <c r="CM395" s="60"/>
      <c r="CN395" s="60"/>
      <c r="CO395" s="60"/>
      <c r="CP395" s="60"/>
      <c r="CQ395" s="60"/>
      <c r="CR395" s="60"/>
      <c r="CS395" s="60"/>
      <c r="CT395" s="60"/>
      <c r="CU395" s="61"/>
      <c r="CV395" s="60"/>
      <c r="CW395" s="60"/>
      <c r="CX395" s="60"/>
      <c r="CY395" s="60"/>
      <c r="CZ395" s="60"/>
      <c r="DA395" s="60"/>
      <c r="DB395" s="60"/>
      <c r="DC395" s="60"/>
      <c r="DD395" s="60"/>
      <c r="DE395" s="60"/>
      <c r="DF395" s="60"/>
      <c r="DG395" s="60"/>
      <c r="DH395" s="60"/>
      <c r="DI395" s="60"/>
      <c r="DJ395" s="60"/>
      <c r="DK395" s="60"/>
      <c r="DL395" s="60"/>
      <c r="DM395" s="60"/>
      <c r="DN395" s="60"/>
      <c r="DO395" s="60"/>
      <c r="DP395" s="60"/>
      <c r="DQ395" s="60"/>
      <c r="DR395" s="60"/>
      <c r="DS395" s="60"/>
      <c r="DT395" s="60"/>
      <c r="DU395" s="60"/>
      <c r="DV395" s="60"/>
      <c r="DW395" s="60"/>
      <c r="DX395" s="60"/>
      <c r="DY395" s="60"/>
      <c r="DZ395" s="60"/>
      <c r="EA395" s="60"/>
      <c r="EB395" s="60"/>
      <c r="EC395" s="60"/>
      <c r="ED395" s="60"/>
      <c r="EE395" s="60"/>
      <c r="EF395" s="60"/>
      <c r="EG395" s="60"/>
      <c r="EH395" s="60"/>
      <c r="EI395" s="60"/>
      <c r="EJ395" s="60"/>
      <c r="EK395" s="60"/>
      <c r="EL395" s="60"/>
      <c r="EM395" s="60"/>
      <c r="EN395" s="60"/>
      <c r="EO395" s="60"/>
      <c r="EP395" s="60"/>
      <c r="EQ395" s="60"/>
      <c r="ER395" s="60"/>
      <c r="ES395" s="60"/>
      <c r="ET395" s="60"/>
      <c r="EU395" s="60"/>
      <c r="EV395" s="60"/>
      <c r="EW395" s="60"/>
      <c r="EX395" s="60"/>
      <c r="EY395" s="60"/>
      <c r="EZ395" s="60"/>
      <c r="FA395" s="60"/>
      <c r="FB395" s="60"/>
      <c r="FC395" s="60"/>
      <c r="FD395" s="60"/>
      <c r="FE395" s="60"/>
      <c r="FF395" s="60"/>
      <c r="FG395" s="60"/>
      <c r="FH395" s="60"/>
      <c r="FI395" s="60"/>
      <c r="FJ395" s="60"/>
      <c r="FK395" s="60"/>
      <c r="FL395" s="60"/>
      <c r="FM395" s="60"/>
      <c r="FN395" s="60"/>
    </row>
    <row r="396" spans="1:170" ht="15.6" x14ac:dyDescent="0.3">
      <c r="A396" s="56">
        <v>1638</v>
      </c>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c r="AP396" s="60"/>
      <c r="AQ396" s="60"/>
      <c r="AR396" s="60"/>
      <c r="AS396" s="60"/>
      <c r="AT396" s="60"/>
      <c r="AU396" s="60"/>
      <c r="AV396" s="60"/>
      <c r="AW396" s="60"/>
      <c r="AX396" s="60"/>
      <c r="AY396" s="60"/>
      <c r="AZ396" s="60"/>
      <c r="BA396" s="60"/>
      <c r="BB396" s="60"/>
      <c r="BC396" s="60"/>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0"/>
      <c r="CB396" s="60"/>
      <c r="CC396" s="60"/>
      <c r="CD396" s="60"/>
      <c r="CE396" s="60"/>
      <c r="CF396" s="60"/>
      <c r="CG396" s="60"/>
      <c r="CH396" s="60"/>
      <c r="CI396" s="60"/>
      <c r="CJ396" s="60"/>
      <c r="CK396" s="60"/>
      <c r="CL396" s="60"/>
      <c r="CM396" s="60"/>
      <c r="CN396" s="60"/>
      <c r="CO396" s="60"/>
      <c r="CP396" s="60"/>
      <c r="CQ396" s="60"/>
      <c r="CR396" s="60"/>
      <c r="CS396" s="60"/>
      <c r="CT396" s="60"/>
      <c r="CU396" s="61"/>
      <c r="CV396" s="60"/>
      <c r="CW396" s="60"/>
      <c r="CX396" s="60"/>
      <c r="CY396" s="60"/>
      <c r="CZ396" s="60"/>
      <c r="DA396" s="60"/>
      <c r="DB396" s="60"/>
      <c r="DC396" s="60"/>
      <c r="DD396" s="60"/>
      <c r="DE396" s="60"/>
      <c r="DF396" s="60"/>
      <c r="DG396" s="60"/>
      <c r="DH396" s="60"/>
      <c r="DI396" s="60"/>
      <c r="DJ396" s="60"/>
      <c r="DK396" s="60"/>
      <c r="DL396" s="60"/>
      <c r="DM396" s="60"/>
      <c r="DN396" s="60"/>
      <c r="DO396" s="60"/>
      <c r="DP396" s="60"/>
      <c r="DQ396" s="60"/>
      <c r="DR396" s="60"/>
      <c r="DS396" s="60"/>
      <c r="DT396" s="60"/>
      <c r="DU396" s="60"/>
      <c r="DV396" s="60"/>
      <c r="DW396" s="60"/>
      <c r="DX396" s="60"/>
      <c r="DY396" s="60"/>
      <c r="DZ396" s="60"/>
      <c r="EA396" s="60"/>
      <c r="EB396" s="60"/>
      <c r="EC396" s="60"/>
      <c r="ED396" s="60"/>
      <c r="EE396" s="60"/>
      <c r="EF396" s="60"/>
      <c r="EG396" s="60"/>
      <c r="EH396" s="60"/>
      <c r="EI396" s="60"/>
      <c r="EJ396" s="60"/>
      <c r="EK396" s="60"/>
      <c r="EL396" s="60"/>
      <c r="EM396" s="60"/>
      <c r="EN396" s="60"/>
      <c r="EO396" s="60"/>
      <c r="EP396" s="60"/>
      <c r="EQ396" s="60"/>
      <c r="ER396" s="60"/>
      <c r="ES396" s="60"/>
      <c r="ET396" s="60"/>
      <c r="EU396" s="60"/>
      <c r="EV396" s="60"/>
      <c r="EW396" s="60"/>
      <c r="EX396" s="60"/>
      <c r="EY396" s="60"/>
      <c r="EZ396" s="60"/>
      <c r="FA396" s="60"/>
      <c r="FB396" s="60"/>
      <c r="FC396" s="60"/>
      <c r="FD396" s="60"/>
      <c r="FE396" s="60"/>
      <c r="FF396" s="60"/>
      <c r="FG396" s="60"/>
      <c r="FH396" s="60"/>
      <c r="FI396" s="60"/>
      <c r="FJ396" s="60"/>
      <c r="FK396" s="60"/>
      <c r="FL396" s="60"/>
      <c r="FM396" s="60"/>
      <c r="FN396" s="60"/>
    </row>
    <row r="397" spans="1:170" ht="15.6" x14ac:dyDescent="0.3">
      <c r="A397" s="56">
        <v>1639</v>
      </c>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c r="AP397" s="60"/>
      <c r="AQ397" s="60"/>
      <c r="AR397" s="60"/>
      <c r="AS397" s="60"/>
      <c r="AT397" s="60"/>
      <c r="AU397" s="60"/>
      <c r="AV397" s="60"/>
      <c r="AW397" s="60"/>
      <c r="AX397" s="60"/>
      <c r="AY397" s="60"/>
      <c r="AZ397" s="60"/>
      <c r="BA397" s="60"/>
      <c r="BB397" s="60"/>
      <c r="BC397" s="60"/>
      <c r="BD397" s="60"/>
      <c r="BE397" s="60"/>
      <c r="BF397" s="60"/>
      <c r="BG397" s="60"/>
      <c r="BH397" s="60"/>
      <c r="BI397" s="60"/>
      <c r="BJ397" s="60"/>
      <c r="BK397" s="60"/>
      <c r="BL397" s="60"/>
      <c r="BM397" s="60"/>
      <c r="BN397" s="60"/>
      <c r="BO397" s="60"/>
      <c r="BP397" s="60"/>
      <c r="BQ397" s="60"/>
      <c r="BR397" s="60"/>
      <c r="BS397" s="60"/>
      <c r="BT397" s="60"/>
      <c r="BU397" s="60"/>
      <c r="BV397" s="60"/>
      <c r="BW397" s="60"/>
      <c r="BX397" s="60"/>
      <c r="BY397" s="60"/>
      <c r="BZ397" s="60"/>
      <c r="CA397" s="60"/>
      <c r="CB397" s="60"/>
      <c r="CC397" s="60"/>
      <c r="CD397" s="60"/>
      <c r="CE397" s="60"/>
      <c r="CF397" s="60"/>
      <c r="CG397" s="60"/>
      <c r="CH397" s="60"/>
      <c r="CI397" s="60"/>
      <c r="CJ397" s="60"/>
      <c r="CK397" s="60"/>
      <c r="CL397" s="60"/>
      <c r="CM397" s="60"/>
      <c r="CN397" s="60"/>
      <c r="CO397" s="60"/>
      <c r="CP397" s="60"/>
      <c r="CQ397" s="60"/>
      <c r="CR397" s="60"/>
      <c r="CS397" s="60"/>
      <c r="CT397" s="60"/>
      <c r="CU397" s="61"/>
      <c r="CV397" s="60"/>
      <c r="CW397" s="60"/>
      <c r="CX397" s="60"/>
      <c r="CY397" s="60"/>
      <c r="CZ397" s="60"/>
      <c r="DA397" s="60"/>
      <c r="DB397" s="60"/>
      <c r="DC397" s="60"/>
      <c r="DD397" s="60"/>
      <c r="DE397" s="60"/>
      <c r="DF397" s="60"/>
      <c r="DG397" s="60"/>
      <c r="DH397" s="60"/>
      <c r="DI397" s="60"/>
      <c r="DJ397" s="60"/>
      <c r="DK397" s="60"/>
      <c r="DL397" s="60"/>
      <c r="DM397" s="60"/>
      <c r="DN397" s="60"/>
      <c r="DO397" s="60"/>
      <c r="DP397" s="60"/>
      <c r="DQ397" s="60"/>
      <c r="DR397" s="60"/>
      <c r="DS397" s="60"/>
      <c r="DT397" s="60"/>
      <c r="DU397" s="60"/>
      <c r="DV397" s="60"/>
      <c r="DW397" s="60"/>
      <c r="DX397" s="60"/>
      <c r="DY397" s="60"/>
      <c r="DZ397" s="60"/>
      <c r="EA397" s="60"/>
      <c r="EB397" s="60"/>
      <c r="EC397" s="60"/>
      <c r="ED397" s="60"/>
      <c r="EE397" s="60"/>
      <c r="EF397" s="60"/>
      <c r="EG397" s="60"/>
      <c r="EH397" s="60"/>
      <c r="EI397" s="60"/>
      <c r="EJ397" s="60"/>
      <c r="EK397" s="60"/>
      <c r="EL397" s="60"/>
      <c r="EM397" s="60"/>
      <c r="EN397" s="60"/>
      <c r="EO397" s="60"/>
      <c r="EP397" s="60"/>
      <c r="EQ397" s="60"/>
      <c r="ER397" s="60"/>
      <c r="ES397" s="60"/>
      <c r="ET397" s="60"/>
      <c r="EU397" s="60"/>
      <c r="EV397" s="60"/>
      <c r="EW397" s="60"/>
      <c r="EX397" s="60"/>
      <c r="EY397" s="60"/>
      <c r="EZ397" s="60"/>
      <c r="FA397" s="60"/>
      <c r="FB397" s="60"/>
      <c r="FC397" s="60"/>
      <c r="FD397" s="60"/>
      <c r="FE397" s="60"/>
      <c r="FF397" s="60"/>
      <c r="FG397" s="60"/>
      <c r="FH397" s="60"/>
      <c r="FI397" s="60"/>
      <c r="FJ397" s="60"/>
      <c r="FK397" s="60"/>
      <c r="FL397" s="60"/>
      <c r="FM397" s="60"/>
      <c r="FN397" s="60"/>
    </row>
    <row r="398" spans="1:170" ht="15.6" x14ac:dyDescent="0.3">
      <c r="A398" s="56">
        <v>1640</v>
      </c>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0"/>
      <c r="BA398" s="60"/>
      <c r="BB398" s="60"/>
      <c r="BC398" s="60"/>
      <c r="BD398" s="60"/>
      <c r="BE398" s="60"/>
      <c r="BF398" s="60"/>
      <c r="BG398" s="60"/>
      <c r="BH398" s="60"/>
      <c r="BI398" s="60"/>
      <c r="BJ398" s="60"/>
      <c r="BK398" s="60"/>
      <c r="BL398" s="60"/>
      <c r="BM398" s="60"/>
      <c r="BN398" s="60"/>
      <c r="BO398" s="60"/>
      <c r="BP398" s="60"/>
      <c r="BQ398" s="60"/>
      <c r="BR398" s="60"/>
      <c r="BS398" s="60"/>
      <c r="BT398" s="60"/>
      <c r="BU398" s="60"/>
      <c r="BV398" s="60"/>
      <c r="BW398" s="60"/>
      <c r="BX398" s="60"/>
      <c r="BY398" s="60"/>
      <c r="BZ398" s="60"/>
      <c r="CA398" s="60"/>
      <c r="CB398" s="60"/>
      <c r="CC398" s="60"/>
      <c r="CD398" s="60"/>
      <c r="CE398" s="60"/>
      <c r="CF398" s="60"/>
      <c r="CG398" s="60"/>
      <c r="CH398" s="60"/>
      <c r="CI398" s="60"/>
      <c r="CJ398" s="60"/>
      <c r="CK398" s="60"/>
      <c r="CL398" s="60"/>
      <c r="CM398" s="60"/>
      <c r="CN398" s="60"/>
      <c r="CO398" s="60"/>
      <c r="CP398" s="60"/>
      <c r="CQ398" s="60"/>
      <c r="CR398" s="60"/>
      <c r="CS398" s="60"/>
      <c r="CT398" s="60"/>
      <c r="CU398" s="61"/>
      <c r="CV398" s="60"/>
      <c r="CW398" s="60"/>
      <c r="CX398" s="60"/>
      <c r="CY398" s="60"/>
      <c r="CZ398" s="60"/>
      <c r="DA398" s="60"/>
      <c r="DB398" s="60"/>
      <c r="DC398" s="60"/>
      <c r="DD398" s="60"/>
      <c r="DE398" s="60"/>
      <c r="DF398" s="60"/>
      <c r="DG398" s="60"/>
      <c r="DH398" s="60"/>
      <c r="DI398" s="60"/>
      <c r="DJ398" s="60"/>
      <c r="DK398" s="60"/>
      <c r="DL398" s="60"/>
      <c r="DM398" s="60"/>
      <c r="DN398" s="60"/>
      <c r="DO398" s="60"/>
      <c r="DP398" s="60"/>
      <c r="DQ398" s="60"/>
      <c r="DR398" s="60"/>
      <c r="DS398" s="60"/>
      <c r="DT398" s="60"/>
      <c r="DU398" s="60"/>
      <c r="DV398" s="60"/>
      <c r="DW398" s="60"/>
      <c r="DX398" s="60"/>
      <c r="DY398" s="60"/>
      <c r="DZ398" s="60"/>
      <c r="EA398" s="60"/>
      <c r="EB398" s="60"/>
      <c r="EC398" s="60"/>
      <c r="ED398" s="60"/>
      <c r="EE398" s="60"/>
      <c r="EF398" s="60"/>
      <c r="EG398" s="60"/>
      <c r="EH398" s="60"/>
      <c r="EI398" s="60"/>
      <c r="EJ398" s="60"/>
      <c r="EK398" s="60"/>
      <c r="EL398" s="60"/>
      <c r="EM398" s="60"/>
      <c r="EN398" s="60"/>
      <c r="EO398" s="60"/>
      <c r="EP398" s="60"/>
      <c r="EQ398" s="60"/>
      <c r="ER398" s="60"/>
      <c r="ES398" s="60"/>
      <c r="ET398" s="60"/>
      <c r="EU398" s="60"/>
      <c r="EV398" s="60"/>
      <c r="EW398" s="60"/>
      <c r="EX398" s="60"/>
      <c r="EY398" s="60"/>
      <c r="EZ398" s="60"/>
      <c r="FA398" s="60"/>
      <c r="FB398" s="60"/>
      <c r="FC398" s="60"/>
      <c r="FD398" s="60"/>
      <c r="FE398" s="60"/>
      <c r="FF398" s="60"/>
      <c r="FG398" s="60"/>
      <c r="FH398" s="60"/>
      <c r="FI398" s="60"/>
      <c r="FJ398" s="60"/>
      <c r="FK398" s="60"/>
      <c r="FL398" s="60"/>
      <c r="FM398" s="60"/>
      <c r="FN398" s="60"/>
    </row>
    <row r="399" spans="1:170" ht="15.6" x14ac:dyDescent="0.3">
      <c r="A399" s="56">
        <v>1641</v>
      </c>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c r="AT399" s="60"/>
      <c r="AU399" s="60"/>
      <c r="AV399" s="60"/>
      <c r="AW399" s="60"/>
      <c r="AX399" s="60"/>
      <c r="AY399" s="60"/>
      <c r="AZ399" s="60"/>
      <c r="BA399" s="60"/>
      <c r="BB399" s="60"/>
      <c r="BC399" s="60"/>
      <c r="BD399" s="60"/>
      <c r="BE399" s="60"/>
      <c r="BF399" s="60"/>
      <c r="BG399" s="60"/>
      <c r="BH399" s="60"/>
      <c r="BI399" s="60"/>
      <c r="BJ399" s="60"/>
      <c r="BK399" s="60"/>
      <c r="BL399" s="60"/>
      <c r="BM399" s="60"/>
      <c r="BN399" s="60"/>
      <c r="BO399" s="60"/>
      <c r="BP399" s="60"/>
      <c r="BQ399" s="60"/>
      <c r="BR399" s="60"/>
      <c r="BS399" s="60"/>
      <c r="BT399" s="60"/>
      <c r="BU399" s="60"/>
      <c r="BV399" s="60"/>
      <c r="BW399" s="60"/>
      <c r="BX399" s="60"/>
      <c r="BY399" s="60"/>
      <c r="BZ399" s="60"/>
      <c r="CA399" s="60"/>
      <c r="CB399" s="60"/>
      <c r="CC399" s="60"/>
      <c r="CD399" s="60"/>
      <c r="CE399" s="60"/>
      <c r="CF399" s="60"/>
      <c r="CG399" s="60"/>
      <c r="CH399" s="60"/>
      <c r="CI399" s="60"/>
      <c r="CJ399" s="60"/>
      <c r="CK399" s="60"/>
      <c r="CL399" s="60"/>
      <c r="CM399" s="60"/>
      <c r="CN399" s="60"/>
      <c r="CO399" s="60"/>
      <c r="CP399" s="60"/>
      <c r="CQ399" s="60"/>
      <c r="CR399" s="60"/>
      <c r="CS399" s="60"/>
      <c r="CT399" s="60"/>
      <c r="CU399" s="61"/>
      <c r="CV399" s="60"/>
      <c r="CW399" s="60"/>
      <c r="CX399" s="60"/>
      <c r="CY399" s="60"/>
      <c r="CZ399" s="60"/>
      <c r="DA399" s="60"/>
      <c r="DB399" s="60"/>
      <c r="DC399" s="60"/>
      <c r="DD399" s="60"/>
      <c r="DE399" s="60"/>
      <c r="DF399" s="60"/>
      <c r="DG399" s="60"/>
      <c r="DH399" s="60"/>
      <c r="DI399" s="60"/>
      <c r="DJ399" s="60"/>
      <c r="DK399" s="60"/>
      <c r="DL399" s="60"/>
      <c r="DM399" s="60"/>
      <c r="DN399" s="60"/>
      <c r="DO399" s="60"/>
      <c r="DP399" s="60"/>
      <c r="DQ399" s="60"/>
      <c r="DR399" s="60"/>
      <c r="DS399" s="60"/>
      <c r="DT399" s="60"/>
      <c r="DU399" s="60"/>
      <c r="DV399" s="60"/>
      <c r="DW399" s="60"/>
      <c r="DX399" s="60"/>
      <c r="DY399" s="60"/>
      <c r="DZ399" s="60"/>
      <c r="EA399" s="60"/>
      <c r="EB399" s="60"/>
      <c r="EC399" s="60"/>
      <c r="ED399" s="60"/>
      <c r="EE399" s="60"/>
      <c r="EF399" s="60"/>
      <c r="EG399" s="60"/>
      <c r="EH399" s="60"/>
      <c r="EI399" s="60"/>
      <c r="EJ399" s="60"/>
      <c r="EK399" s="60"/>
      <c r="EL399" s="60"/>
      <c r="EM399" s="60"/>
      <c r="EN399" s="60"/>
      <c r="EO399" s="60"/>
      <c r="EP399" s="60"/>
      <c r="EQ399" s="60"/>
      <c r="ER399" s="60"/>
      <c r="ES399" s="60"/>
      <c r="ET399" s="60"/>
      <c r="EU399" s="60"/>
      <c r="EV399" s="60"/>
      <c r="EW399" s="60"/>
      <c r="EX399" s="60"/>
      <c r="EY399" s="60"/>
      <c r="EZ399" s="60"/>
      <c r="FA399" s="60"/>
      <c r="FB399" s="60"/>
      <c r="FC399" s="60"/>
      <c r="FD399" s="60"/>
      <c r="FE399" s="60"/>
      <c r="FF399" s="60"/>
      <c r="FG399" s="60"/>
      <c r="FH399" s="60"/>
      <c r="FI399" s="60"/>
      <c r="FJ399" s="60"/>
      <c r="FK399" s="60"/>
      <c r="FL399" s="60"/>
      <c r="FM399" s="60"/>
      <c r="FN399" s="60"/>
    </row>
    <row r="400" spans="1:170" ht="15.6" x14ac:dyDescent="0.3">
      <c r="A400" s="56">
        <v>1642</v>
      </c>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c r="AP400" s="60"/>
      <c r="AQ400" s="60"/>
      <c r="AR400" s="60"/>
      <c r="AS400" s="60"/>
      <c r="AT400" s="60"/>
      <c r="AU400" s="60"/>
      <c r="AV400" s="60"/>
      <c r="AW400" s="60"/>
      <c r="AX400" s="60"/>
      <c r="AY400" s="60"/>
      <c r="AZ400" s="60"/>
      <c r="BA400" s="60"/>
      <c r="BB400" s="60"/>
      <c r="BC400" s="60"/>
      <c r="BD400" s="60"/>
      <c r="BE400" s="60"/>
      <c r="BF400" s="60"/>
      <c r="BG400" s="60"/>
      <c r="BH400" s="60"/>
      <c r="BI400" s="60"/>
      <c r="BJ400" s="60"/>
      <c r="BK400" s="60"/>
      <c r="BL400" s="60"/>
      <c r="BM400" s="60"/>
      <c r="BN400" s="60"/>
      <c r="BO400" s="60"/>
      <c r="BP400" s="60"/>
      <c r="BQ400" s="60"/>
      <c r="BR400" s="60"/>
      <c r="BS400" s="60"/>
      <c r="BT400" s="60"/>
      <c r="BU400" s="60"/>
      <c r="BV400" s="60"/>
      <c r="BW400" s="60"/>
      <c r="BX400" s="60"/>
      <c r="BY400" s="60"/>
      <c r="BZ400" s="60"/>
      <c r="CA400" s="60"/>
      <c r="CB400" s="60"/>
      <c r="CC400" s="60"/>
      <c r="CD400" s="60"/>
      <c r="CE400" s="60"/>
      <c r="CF400" s="60"/>
      <c r="CG400" s="60"/>
      <c r="CH400" s="60"/>
      <c r="CI400" s="60"/>
      <c r="CJ400" s="60"/>
      <c r="CK400" s="60"/>
      <c r="CL400" s="60"/>
      <c r="CM400" s="60"/>
      <c r="CN400" s="60"/>
      <c r="CO400" s="60"/>
      <c r="CP400" s="60"/>
      <c r="CQ400" s="60"/>
      <c r="CR400" s="60"/>
      <c r="CS400" s="60"/>
      <c r="CT400" s="60"/>
      <c r="CU400" s="61"/>
      <c r="CV400" s="60"/>
      <c r="CW400" s="60"/>
      <c r="CX400" s="60"/>
      <c r="CY400" s="60"/>
      <c r="CZ400" s="60"/>
      <c r="DA400" s="60"/>
      <c r="DB400" s="60"/>
      <c r="DC400" s="60"/>
      <c r="DD400" s="60"/>
      <c r="DE400" s="60"/>
      <c r="DF400" s="60"/>
      <c r="DG400" s="60"/>
      <c r="DH400" s="60"/>
      <c r="DI400" s="60"/>
      <c r="DJ400" s="60"/>
      <c r="DK400" s="60"/>
      <c r="DL400" s="60"/>
      <c r="DM400" s="60"/>
      <c r="DN400" s="60"/>
      <c r="DO400" s="60"/>
      <c r="DP400" s="60"/>
      <c r="DQ400" s="60"/>
      <c r="DR400" s="60"/>
      <c r="DS400" s="60"/>
      <c r="DT400" s="60"/>
      <c r="DU400" s="60"/>
      <c r="DV400" s="60"/>
      <c r="DW400" s="60"/>
      <c r="DX400" s="60"/>
      <c r="DY400" s="60"/>
      <c r="DZ400" s="60"/>
      <c r="EA400" s="60"/>
      <c r="EB400" s="60"/>
      <c r="EC400" s="60"/>
      <c r="ED400" s="60"/>
      <c r="EE400" s="60"/>
      <c r="EF400" s="60"/>
      <c r="EG400" s="60"/>
      <c r="EH400" s="60"/>
      <c r="EI400" s="60"/>
      <c r="EJ400" s="60"/>
      <c r="EK400" s="60"/>
      <c r="EL400" s="60"/>
      <c r="EM400" s="60"/>
      <c r="EN400" s="60"/>
      <c r="EO400" s="60"/>
      <c r="EP400" s="60"/>
      <c r="EQ400" s="60"/>
      <c r="ER400" s="60"/>
      <c r="ES400" s="60"/>
      <c r="ET400" s="60"/>
      <c r="EU400" s="60"/>
      <c r="EV400" s="60"/>
      <c r="EW400" s="60"/>
      <c r="EX400" s="60"/>
      <c r="EY400" s="60"/>
      <c r="EZ400" s="60"/>
      <c r="FA400" s="60"/>
      <c r="FB400" s="60"/>
      <c r="FC400" s="60"/>
      <c r="FD400" s="60"/>
      <c r="FE400" s="60"/>
      <c r="FF400" s="60"/>
      <c r="FG400" s="60"/>
      <c r="FH400" s="60"/>
      <c r="FI400" s="60"/>
      <c r="FJ400" s="60"/>
      <c r="FK400" s="60"/>
      <c r="FL400" s="60"/>
      <c r="FM400" s="60"/>
      <c r="FN400" s="60"/>
    </row>
    <row r="401" spans="1:170" ht="15.6" x14ac:dyDescent="0.3">
      <c r="A401" s="56">
        <v>1643</v>
      </c>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c r="AA401" s="60"/>
      <c r="AB401" s="60"/>
      <c r="AC401" s="60"/>
      <c r="AD401" s="60"/>
      <c r="AE401" s="60"/>
      <c r="AF401" s="60"/>
      <c r="AG401" s="60"/>
      <c r="AH401" s="60"/>
      <c r="AI401" s="60"/>
      <c r="AJ401" s="60"/>
      <c r="AK401" s="60"/>
      <c r="AL401" s="60"/>
      <c r="AM401" s="60"/>
      <c r="AN401" s="60"/>
      <c r="AO401" s="60"/>
      <c r="AP401" s="60"/>
      <c r="AQ401" s="60"/>
      <c r="AR401" s="60"/>
      <c r="AS401" s="60"/>
      <c r="AT401" s="60"/>
      <c r="AU401" s="60"/>
      <c r="AV401" s="60"/>
      <c r="AW401" s="60"/>
      <c r="AX401" s="60"/>
      <c r="AY401" s="60"/>
      <c r="AZ401" s="60"/>
      <c r="BA401" s="60"/>
      <c r="BB401" s="60"/>
      <c r="BC401" s="60"/>
      <c r="BD401" s="60"/>
      <c r="BE401" s="60"/>
      <c r="BF401" s="60"/>
      <c r="BG401" s="60"/>
      <c r="BH401" s="60"/>
      <c r="BI401" s="60"/>
      <c r="BJ401" s="60"/>
      <c r="BK401" s="60"/>
      <c r="BL401" s="60"/>
      <c r="BM401" s="60"/>
      <c r="BN401" s="60"/>
      <c r="BO401" s="60"/>
      <c r="BP401" s="60"/>
      <c r="BQ401" s="60"/>
      <c r="BR401" s="60"/>
      <c r="BS401" s="60"/>
      <c r="BT401" s="60"/>
      <c r="BU401" s="60"/>
      <c r="BV401" s="60"/>
      <c r="BW401" s="60"/>
      <c r="BX401" s="60"/>
      <c r="BY401" s="60"/>
      <c r="BZ401" s="60"/>
      <c r="CA401" s="60"/>
      <c r="CB401" s="60"/>
      <c r="CC401" s="60"/>
      <c r="CD401" s="60"/>
      <c r="CE401" s="60"/>
      <c r="CF401" s="60"/>
      <c r="CG401" s="60"/>
      <c r="CH401" s="60"/>
      <c r="CI401" s="60"/>
      <c r="CJ401" s="60"/>
      <c r="CK401" s="60"/>
      <c r="CL401" s="60"/>
      <c r="CM401" s="60"/>
      <c r="CN401" s="60"/>
      <c r="CO401" s="60"/>
      <c r="CP401" s="60"/>
      <c r="CQ401" s="60"/>
      <c r="CR401" s="60"/>
      <c r="CS401" s="60"/>
      <c r="CT401" s="60"/>
      <c r="CU401" s="61"/>
      <c r="CV401" s="60"/>
      <c r="CW401" s="60"/>
      <c r="CX401" s="60"/>
      <c r="CY401" s="60"/>
      <c r="CZ401" s="60"/>
      <c r="DA401" s="60"/>
      <c r="DB401" s="60"/>
      <c r="DC401" s="60"/>
      <c r="DD401" s="60"/>
      <c r="DE401" s="60"/>
      <c r="DF401" s="60"/>
      <c r="DG401" s="60"/>
      <c r="DH401" s="60"/>
      <c r="DI401" s="60"/>
      <c r="DJ401" s="60"/>
      <c r="DK401" s="60"/>
      <c r="DL401" s="60"/>
      <c r="DM401" s="60"/>
      <c r="DN401" s="60"/>
      <c r="DO401" s="60"/>
      <c r="DP401" s="60"/>
      <c r="DQ401" s="60"/>
      <c r="DR401" s="60"/>
      <c r="DS401" s="60"/>
      <c r="DT401" s="60"/>
      <c r="DU401" s="60"/>
      <c r="DV401" s="60"/>
      <c r="DW401" s="60"/>
      <c r="DX401" s="60"/>
      <c r="DY401" s="60"/>
      <c r="DZ401" s="60"/>
      <c r="EA401" s="60"/>
      <c r="EB401" s="60"/>
      <c r="EC401" s="60"/>
      <c r="ED401" s="60"/>
      <c r="EE401" s="60"/>
      <c r="EF401" s="60"/>
      <c r="EG401" s="60"/>
      <c r="EH401" s="60"/>
      <c r="EI401" s="60"/>
      <c r="EJ401" s="60"/>
      <c r="EK401" s="60"/>
      <c r="EL401" s="60"/>
      <c r="EM401" s="60"/>
      <c r="EN401" s="60"/>
      <c r="EO401" s="60"/>
      <c r="EP401" s="60"/>
      <c r="EQ401" s="60"/>
      <c r="ER401" s="60"/>
      <c r="ES401" s="60"/>
      <c r="ET401" s="60"/>
      <c r="EU401" s="60"/>
      <c r="EV401" s="60"/>
      <c r="EW401" s="60"/>
      <c r="EX401" s="60"/>
      <c r="EY401" s="60"/>
      <c r="EZ401" s="60"/>
      <c r="FA401" s="60"/>
      <c r="FB401" s="60"/>
      <c r="FC401" s="60"/>
      <c r="FD401" s="60"/>
      <c r="FE401" s="60"/>
      <c r="FF401" s="60"/>
      <c r="FG401" s="60"/>
      <c r="FH401" s="60"/>
      <c r="FI401" s="60"/>
      <c r="FJ401" s="60"/>
      <c r="FK401" s="60"/>
      <c r="FL401" s="60"/>
      <c r="FM401" s="60"/>
      <c r="FN401" s="60"/>
    </row>
    <row r="402" spans="1:170" ht="15.6" x14ac:dyDescent="0.3">
      <c r="A402" s="56">
        <v>1644</v>
      </c>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c r="AA402" s="60"/>
      <c r="AB402" s="60"/>
      <c r="AC402" s="60"/>
      <c r="AD402" s="60"/>
      <c r="AE402" s="60"/>
      <c r="AF402" s="60"/>
      <c r="AG402" s="60"/>
      <c r="AH402" s="60"/>
      <c r="AI402" s="60"/>
      <c r="AJ402" s="60"/>
      <c r="AK402" s="60"/>
      <c r="AL402" s="60"/>
      <c r="AM402" s="60"/>
      <c r="AN402" s="60"/>
      <c r="AO402" s="60"/>
      <c r="AP402" s="60"/>
      <c r="AQ402" s="60"/>
      <c r="AR402" s="60"/>
      <c r="AS402" s="60"/>
      <c r="AT402" s="60"/>
      <c r="AU402" s="60"/>
      <c r="AV402" s="60"/>
      <c r="AW402" s="60"/>
      <c r="AX402" s="60"/>
      <c r="AY402" s="60"/>
      <c r="AZ402" s="60"/>
      <c r="BA402" s="60"/>
      <c r="BB402" s="60"/>
      <c r="BC402" s="60"/>
      <c r="BD402" s="60"/>
      <c r="BE402" s="60"/>
      <c r="BF402" s="60"/>
      <c r="BG402" s="60"/>
      <c r="BH402" s="60"/>
      <c r="BI402" s="60"/>
      <c r="BJ402" s="60"/>
      <c r="BK402" s="60"/>
      <c r="BL402" s="60"/>
      <c r="BM402" s="60"/>
      <c r="BN402" s="60"/>
      <c r="BO402" s="60"/>
      <c r="BP402" s="60"/>
      <c r="BQ402" s="60"/>
      <c r="BR402" s="60"/>
      <c r="BS402" s="60"/>
      <c r="BT402" s="60"/>
      <c r="BU402" s="60"/>
      <c r="BV402" s="60"/>
      <c r="BW402" s="60"/>
      <c r="BX402" s="60"/>
      <c r="BY402" s="60"/>
      <c r="BZ402" s="60"/>
      <c r="CA402" s="60"/>
      <c r="CB402" s="60"/>
      <c r="CC402" s="60"/>
      <c r="CD402" s="60"/>
      <c r="CE402" s="60"/>
      <c r="CF402" s="60"/>
      <c r="CG402" s="60"/>
      <c r="CH402" s="60"/>
      <c r="CI402" s="60"/>
      <c r="CJ402" s="60"/>
      <c r="CK402" s="60"/>
      <c r="CL402" s="60"/>
      <c r="CM402" s="60"/>
      <c r="CN402" s="60"/>
      <c r="CO402" s="60"/>
      <c r="CP402" s="60"/>
      <c r="CQ402" s="60"/>
      <c r="CR402" s="60"/>
      <c r="CS402" s="60"/>
      <c r="CT402" s="60"/>
      <c r="CU402" s="61"/>
      <c r="CV402" s="60"/>
      <c r="CW402" s="60"/>
      <c r="CX402" s="60"/>
      <c r="CY402" s="60"/>
      <c r="CZ402" s="60"/>
      <c r="DA402" s="60"/>
      <c r="DB402" s="60"/>
      <c r="DC402" s="60"/>
      <c r="DD402" s="60"/>
      <c r="DE402" s="60"/>
      <c r="DF402" s="60"/>
      <c r="DG402" s="60"/>
      <c r="DH402" s="60"/>
      <c r="DI402" s="60"/>
      <c r="DJ402" s="60"/>
      <c r="DK402" s="60"/>
      <c r="DL402" s="60"/>
      <c r="DM402" s="60"/>
      <c r="DN402" s="60"/>
      <c r="DO402" s="60"/>
      <c r="DP402" s="60"/>
      <c r="DQ402" s="60"/>
      <c r="DR402" s="60"/>
      <c r="DS402" s="60"/>
      <c r="DT402" s="60"/>
      <c r="DU402" s="60"/>
      <c r="DV402" s="60"/>
      <c r="DW402" s="60"/>
      <c r="DX402" s="60"/>
      <c r="DY402" s="60"/>
      <c r="DZ402" s="60"/>
      <c r="EA402" s="60"/>
      <c r="EB402" s="60"/>
      <c r="EC402" s="60"/>
      <c r="ED402" s="60"/>
      <c r="EE402" s="60"/>
      <c r="EF402" s="60"/>
      <c r="EG402" s="60"/>
      <c r="EH402" s="60"/>
      <c r="EI402" s="60"/>
      <c r="EJ402" s="60"/>
      <c r="EK402" s="60"/>
      <c r="EL402" s="60"/>
      <c r="EM402" s="60"/>
      <c r="EN402" s="60"/>
      <c r="EO402" s="60"/>
      <c r="EP402" s="60"/>
      <c r="EQ402" s="60"/>
      <c r="ER402" s="60"/>
      <c r="ES402" s="60"/>
      <c r="ET402" s="60"/>
      <c r="EU402" s="60"/>
      <c r="EV402" s="60"/>
      <c r="EW402" s="60"/>
      <c r="EX402" s="60"/>
      <c r="EY402" s="60"/>
      <c r="EZ402" s="60"/>
      <c r="FA402" s="60"/>
      <c r="FB402" s="60"/>
      <c r="FC402" s="60"/>
      <c r="FD402" s="60"/>
      <c r="FE402" s="60"/>
      <c r="FF402" s="60"/>
      <c r="FG402" s="60"/>
      <c r="FH402" s="60"/>
      <c r="FI402" s="60"/>
      <c r="FJ402" s="60"/>
      <c r="FK402" s="60"/>
      <c r="FL402" s="60"/>
      <c r="FM402" s="60"/>
      <c r="FN402" s="60"/>
    </row>
    <row r="403" spans="1:170" ht="15.6" x14ac:dyDescent="0.3">
      <c r="A403" s="56">
        <v>1645</v>
      </c>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c r="AO403" s="60"/>
      <c r="AP403" s="60"/>
      <c r="AQ403" s="60"/>
      <c r="AR403" s="60"/>
      <c r="AS403" s="60"/>
      <c r="AT403" s="60"/>
      <c r="AU403" s="60"/>
      <c r="AV403" s="60"/>
      <c r="AW403" s="60"/>
      <c r="AX403" s="60"/>
      <c r="AY403" s="60"/>
      <c r="AZ403" s="60"/>
      <c r="BA403" s="60"/>
      <c r="BB403" s="60"/>
      <c r="BC403" s="60"/>
      <c r="BD403" s="60"/>
      <c r="BE403" s="60"/>
      <c r="BF403" s="60"/>
      <c r="BG403" s="60"/>
      <c r="BH403" s="60"/>
      <c r="BI403" s="60"/>
      <c r="BJ403" s="60"/>
      <c r="BK403" s="60"/>
      <c r="BL403" s="60"/>
      <c r="BM403" s="60"/>
      <c r="BN403" s="60"/>
      <c r="BO403" s="60"/>
      <c r="BP403" s="60"/>
      <c r="BQ403" s="60"/>
      <c r="BR403" s="60"/>
      <c r="BS403" s="60"/>
      <c r="BT403" s="60"/>
      <c r="BU403" s="60"/>
      <c r="BV403" s="60"/>
      <c r="BW403" s="60"/>
      <c r="BX403" s="60"/>
      <c r="BY403" s="60"/>
      <c r="BZ403" s="60"/>
      <c r="CA403" s="60"/>
      <c r="CB403" s="60"/>
      <c r="CC403" s="60"/>
      <c r="CD403" s="60"/>
      <c r="CE403" s="60"/>
      <c r="CF403" s="60"/>
      <c r="CG403" s="60"/>
      <c r="CH403" s="60"/>
      <c r="CI403" s="60"/>
      <c r="CJ403" s="60"/>
      <c r="CK403" s="60"/>
      <c r="CL403" s="60"/>
      <c r="CM403" s="60"/>
      <c r="CN403" s="60"/>
      <c r="CO403" s="60"/>
      <c r="CP403" s="60"/>
      <c r="CQ403" s="60"/>
      <c r="CR403" s="60"/>
      <c r="CS403" s="60"/>
      <c r="CT403" s="60"/>
      <c r="CU403" s="61"/>
      <c r="CV403" s="60"/>
      <c r="CW403" s="60"/>
      <c r="CX403" s="60"/>
      <c r="CY403" s="60"/>
      <c r="CZ403" s="60"/>
      <c r="DA403" s="60"/>
      <c r="DB403" s="60"/>
      <c r="DC403" s="60"/>
      <c r="DD403" s="60"/>
      <c r="DE403" s="60"/>
      <c r="DF403" s="60"/>
      <c r="DG403" s="60"/>
      <c r="DH403" s="60"/>
      <c r="DI403" s="60"/>
      <c r="DJ403" s="60"/>
      <c r="DK403" s="60"/>
      <c r="DL403" s="60"/>
      <c r="DM403" s="60"/>
      <c r="DN403" s="60"/>
      <c r="DO403" s="60"/>
      <c r="DP403" s="60"/>
      <c r="DQ403" s="60"/>
      <c r="DR403" s="60"/>
      <c r="DS403" s="60"/>
      <c r="DT403" s="60"/>
      <c r="DU403" s="60"/>
      <c r="DV403" s="60"/>
      <c r="DW403" s="60"/>
      <c r="DX403" s="60"/>
      <c r="DY403" s="60"/>
      <c r="DZ403" s="60"/>
      <c r="EA403" s="60"/>
      <c r="EB403" s="60"/>
      <c r="EC403" s="60"/>
      <c r="ED403" s="60"/>
      <c r="EE403" s="60"/>
      <c r="EF403" s="60"/>
      <c r="EG403" s="60"/>
      <c r="EH403" s="60"/>
      <c r="EI403" s="60"/>
      <c r="EJ403" s="60"/>
      <c r="EK403" s="60"/>
      <c r="EL403" s="60"/>
      <c r="EM403" s="60"/>
      <c r="EN403" s="60"/>
      <c r="EO403" s="60"/>
      <c r="EP403" s="60"/>
      <c r="EQ403" s="60"/>
      <c r="ER403" s="60"/>
      <c r="ES403" s="60"/>
      <c r="ET403" s="60"/>
      <c r="EU403" s="60"/>
      <c r="EV403" s="60"/>
      <c r="EW403" s="60"/>
      <c r="EX403" s="60"/>
      <c r="EY403" s="60"/>
      <c r="EZ403" s="60"/>
      <c r="FA403" s="60"/>
      <c r="FB403" s="60"/>
      <c r="FC403" s="60"/>
      <c r="FD403" s="60"/>
      <c r="FE403" s="60"/>
      <c r="FF403" s="60"/>
      <c r="FG403" s="60"/>
      <c r="FH403" s="60"/>
      <c r="FI403" s="60"/>
      <c r="FJ403" s="60"/>
      <c r="FK403" s="60"/>
      <c r="FL403" s="60"/>
      <c r="FM403" s="60"/>
      <c r="FN403" s="60"/>
    </row>
    <row r="404" spans="1:170" ht="15.6" x14ac:dyDescent="0.3">
      <c r="A404" s="56">
        <v>1646</v>
      </c>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60"/>
      <c r="BE404" s="60"/>
      <c r="BF404" s="60"/>
      <c r="BG404" s="60"/>
      <c r="BH404" s="60"/>
      <c r="BI404" s="60"/>
      <c r="BJ404" s="60"/>
      <c r="BK404" s="60"/>
      <c r="BL404" s="60"/>
      <c r="BM404" s="60"/>
      <c r="BN404" s="60"/>
      <c r="BO404" s="60"/>
      <c r="BP404" s="60"/>
      <c r="BQ404" s="60"/>
      <c r="BR404" s="60"/>
      <c r="BS404" s="60"/>
      <c r="BT404" s="60"/>
      <c r="BU404" s="60"/>
      <c r="BV404" s="60"/>
      <c r="BW404" s="60"/>
      <c r="BX404" s="60"/>
      <c r="BY404" s="60"/>
      <c r="BZ404" s="60"/>
      <c r="CA404" s="60"/>
      <c r="CB404" s="60"/>
      <c r="CC404" s="60"/>
      <c r="CD404" s="60"/>
      <c r="CE404" s="60"/>
      <c r="CF404" s="60"/>
      <c r="CG404" s="60"/>
      <c r="CH404" s="60"/>
      <c r="CI404" s="60"/>
      <c r="CJ404" s="60"/>
      <c r="CK404" s="60"/>
      <c r="CL404" s="60"/>
      <c r="CM404" s="60"/>
      <c r="CN404" s="60"/>
      <c r="CO404" s="60"/>
      <c r="CP404" s="60"/>
      <c r="CQ404" s="60"/>
      <c r="CR404" s="60"/>
      <c r="CS404" s="60"/>
      <c r="CT404" s="60"/>
      <c r="CU404" s="61"/>
      <c r="CV404" s="60"/>
      <c r="CW404" s="60"/>
      <c r="CX404" s="60"/>
      <c r="CY404" s="60"/>
      <c r="CZ404" s="60"/>
      <c r="DA404" s="60"/>
      <c r="DB404" s="60"/>
      <c r="DC404" s="60"/>
      <c r="DD404" s="60"/>
      <c r="DE404" s="60"/>
      <c r="DF404" s="60"/>
      <c r="DG404" s="60"/>
      <c r="DH404" s="60"/>
      <c r="DI404" s="60"/>
      <c r="DJ404" s="60"/>
      <c r="DK404" s="60"/>
      <c r="DL404" s="60"/>
      <c r="DM404" s="60"/>
      <c r="DN404" s="60"/>
      <c r="DO404" s="60"/>
      <c r="DP404" s="60"/>
      <c r="DQ404" s="60"/>
      <c r="DR404" s="60"/>
      <c r="DS404" s="60"/>
      <c r="DT404" s="60"/>
      <c r="DU404" s="60"/>
      <c r="DV404" s="60"/>
      <c r="DW404" s="60"/>
      <c r="DX404" s="60"/>
      <c r="DY404" s="60"/>
      <c r="DZ404" s="60"/>
      <c r="EA404" s="60"/>
      <c r="EB404" s="60"/>
      <c r="EC404" s="60"/>
      <c r="ED404" s="60"/>
      <c r="EE404" s="60"/>
      <c r="EF404" s="60"/>
      <c r="EG404" s="60"/>
      <c r="EH404" s="60"/>
      <c r="EI404" s="60"/>
      <c r="EJ404" s="60"/>
      <c r="EK404" s="60"/>
      <c r="EL404" s="60"/>
      <c r="EM404" s="60"/>
      <c r="EN404" s="60"/>
      <c r="EO404" s="60"/>
      <c r="EP404" s="60"/>
      <c r="EQ404" s="60"/>
      <c r="ER404" s="60"/>
      <c r="ES404" s="60"/>
      <c r="ET404" s="60"/>
      <c r="EU404" s="60"/>
      <c r="EV404" s="60"/>
      <c r="EW404" s="60"/>
      <c r="EX404" s="60"/>
      <c r="EY404" s="60"/>
      <c r="EZ404" s="60"/>
      <c r="FA404" s="60"/>
      <c r="FB404" s="60"/>
      <c r="FC404" s="60"/>
      <c r="FD404" s="60"/>
      <c r="FE404" s="60"/>
      <c r="FF404" s="60"/>
      <c r="FG404" s="60"/>
      <c r="FH404" s="60"/>
      <c r="FI404" s="60"/>
      <c r="FJ404" s="60"/>
      <c r="FK404" s="60"/>
      <c r="FL404" s="60"/>
      <c r="FM404" s="60"/>
      <c r="FN404" s="60"/>
    </row>
    <row r="405" spans="1:170" ht="15.6" x14ac:dyDescent="0.3">
      <c r="A405" s="56">
        <v>1647</v>
      </c>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c r="AG405" s="60"/>
      <c r="AH405" s="60"/>
      <c r="AI405" s="60"/>
      <c r="AJ405" s="60"/>
      <c r="AK405" s="60"/>
      <c r="AL405" s="60"/>
      <c r="AM405" s="60"/>
      <c r="AN405" s="60"/>
      <c r="AO405" s="60"/>
      <c r="AP405" s="60"/>
      <c r="AQ405" s="60"/>
      <c r="AR405" s="60"/>
      <c r="AS405" s="60"/>
      <c r="AT405" s="60"/>
      <c r="AU405" s="60"/>
      <c r="AV405" s="60"/>
      <c r="AW405" s="60"/>
      <c r="AX405" s="60"/>
      <c r="AY405" s="60"/>
      <c r="AZ405" s="60"/>
      <c r="BA405" s="60"/>
      <c r="BB405" s="60"/>
      <c r="BC405" s="60"/>
      <c r="BD405" s="60"/>
      <c r="BE405" s="60"/>
      <c r="BF405" s="60"/>
      <c r="BG405" s="60"/>
      <c r="BH405" s="60"/>
      <c r="BI405" s="60"/>
      <c r="BJ405" s="60"/>
      <c r="BK405" s="60"/>
      <c r="BL405" s="60"/>
      <c r="BM405" s="60"/>
      <c r="BN405" s="60"/>
      <c r="BO405" s="60"/>
      <c r="BP405" s="60"/>
      <c r="BQ405" s="60"/>
      <c r="BR405" s="60"/>
      <c r="BS405" s="60"/>
      <c r="BT405" s="60"/>
      <c r="BU405" s="60"/>
      <c r="BV405" s="60"/>
      <c r="BW405" s="60"/>
      <c r="BX405" s="60"/>
      <c r="BY405" s="60"/>
      <c r="BZ405" s="60"/>
      <c r="CA405" s="60"/>
      <c r="CB405" s="60"/>
      <c r="CC405" s="60"/>
      <c r="CD405" s="60"/>
      <c r="CE405" s="60"/>
      <c r="CF405" s="60"/>
      <c r="CG405" s="60"/>
      <c r="CH405" s="60"/>
      <c r="CI405" s="60"/>
      <c r="CJ405" s="60"/>
      <c r="CK405" s="60"/>
      <c r="CL405" s="60"/>
      <c r="CM405" s="60"/>
      <c r="CN405" s="60"/>
      <c r="CO405" s="60"/>
      <c r="CP405" s="60"/>
      <c r="CQ405" s="60"/>
      <c r="CR405" s="60"/>
      <c r="CS405" s="60"/>
      <c r="CT405" s="60"/>
      <c r="CU405" s="61"/>
      <c r="CV405" s="60"/>
      <c r="CW405" s="60"/>
      <c r="CX405" s="60"/>
      <c r="CY405" s="60"/>
      <c r="CZ405" s="60"/>
      <c r="DA405" s="60"/>
      <c r="DB405" s="60"/>
      <c r="DC405" s="60"/>
      <c r="DD405" s="60"/>
      <c r="DE405" s="60"/>
      <c r="DF405" s="60"/>
      <c r="DG405" s="60"/>
      <c r="DH405" s="60"/>
      <c r="DI405" s="60"/>
      <c r="DJ405" s="60"/>
      <c r="DK405" s="60"/>
      <c r="DL405" s="60"/>
      <c r="DM405" s="60"/>
      <c r="DN405" s="60"/>
      <c r="DO405" s="60"/>
      <c r="DP405" s="60"/>
      <c r="DQ405" s="60"/>
      <c r="DR405" s="60"/>
      <c r="DS405" s="60"/>
      <c r="DT405" s="60"/>
      <c r="DU405" s="60"/>
      <c r="DV405" s="60"/>
      <c r="DW405" s="60"/>
      <c r="DX405" s="60"/>
      <c r="DY405" s="60"/>
      <c r="DZ405" s="60"/>
      <c r="EA405" s="60"/>
      <c r="EB405" s="60"/>
      <c r="EC405" s="60"/>
      <c r="ED405" s="60"/>
      <c r="EE405" s="60"/>
      <c r="EF405" s="60"/>
      <c r="EG405" s="60"/>
      <c r="EH405" s="60"/>
      <c r="EI405" s="60"/>
      <c r="EJ405" s="60"/>
      <c r="EK405" s="60"/>
      <c r="EL405" s="60"/>
      <c r="EM405" s="60"/>
      <c r="EN405" s="60"/>
      <c r="EO405" s="60"/>
      <c r="EP405" s="60"/>
      <c r="EQ405" s="60"/>
      <c r="ER405" s="60"/>
      <c r="ES405" s="60"/>
      <c r="ET405" s="60"/>
      <c r="EU405" s="60"/>
      <c r="EV405" s="60"/>
      <c r="EW405" s="60"/>
      <c r="EX405" s="60"/>
      <c r="EY405" s="60"/>
      <c r="EZ405" s="60"/>
      <c r="FA405" s="60"/>
      <c r="FB405" s="60"/>
      <c r="FC405" s="60"/>
      <c r="FD405" s="60"/>
      <c r="FE405" s="60"/>
      <c r="FF405" s="60"/>
      <c r="FG405" s="60"/>
      <c r="FH405" s="60"/>
      <c r="FI405" s="60"/>
      <c r="FJ405" s="60"/>
      <c r="FK405" s="60"/>
      <c r="FL405" s="60"/>
      <c r="FM405" s="60"/>
      <c r="FN405" s="60"/>
    </row>
    <row r="406" spans="1:170" ht="15.6" x14ac:dyDescent="0.3">
      <c r="A406" s="56">
        <v>1648</v>
      </c>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c r="AP406" s="60"/>
      <c r="AQ406" s="60"/>
      <c r="AR406" s="60"/>
      <c r="AS406" s="60"/>
      <c r="AT406" s="60"/>
      <c r="AU406" s="60"/>
      <c r="AV406" s="60"/>
      <c r="AW406" s="60"/>
      <c r="AX406" s="60"/>
      <c r="AY406" s="60"/>
      <c r="AZ406" s="60"/>
      <c r="BA406" s="60"/>
      <c r="BB406" s="60"/>
      <c r="BC406" s="60"/>
      <c r="BD406" s="60"/>
      <c r="BE406" s="60"/>
      <c r="BF406" s="60"/>
      <c r="BG406" s="60"/>
      <c r="BH406" s="60"/>
      <c r="BI406" s="60"/>
      <c r="BJ406" s="60"/>
      <c r="BK406" s="60"/>
      <c r="BL406" s="60"/>
      <c r="BM406" s="60"/>
      <c r="BN406" s="60"/>
      <c r="BO406" s="60"/>
      <c r="BP406" s="60"/>
      <c r="BQ406" s="60"/>
      <c r="BR406" s="60"/>
      <c r="BS406" s="60"/>
      <c r="BT406" s="60"/>
      <c r="BU406" s="60"/>
      <c r="BV406" s="60"/>
      <c r="BW406" s="60"/>
      <c r="BX406" s="60"/>
      <c r="BY406" s="60"/>
      <c r="BZ406" s="60"/>
      <c r="CA406" s="60"/>
      <c r="CB406" s="60"/>
      <c r="CC406" s="60"/>
      <c r="CD406" s="60"/>
      <c r="CE406" s="60"/>
      <c r="CF406" s="60"/>
      <c r="CG406" s="60"/>
      <c r="CH406" s="60"/>
      <c r="CI406" s="60"/>
      <c r="CJ406" s="60"/>
      <c r="CK406" s="60"/>
      <c r="CL406" s="60"/>
      <c r="CM406" s="60"/>
      <c r="CN406" s="60"/>
      <c r="CO406" s="60"/>
      <c r="CP406" s="60"/>
      <c r="CQ406" s="60"/>
      <c r="CR406" s="60"/>
      <c r="CS406" s="60"/>
      <c r="CT406" s="60"/>
      <c r="CU406" s="61"/>
      <c r="CV406" s="60"/>
      <c r="CW406" s="60"/>
      <c r="CX406" s="60"/>
      <c r="CY406" s="60"/>
      <c r="CZ406" s="60"/>
      <c r="DA406" s="60"/>
      <c r="DB406" s="60"/>
      <c r="DC406" s="60"/>
      <c r="DD406" s="60"/>
      <c r="DE406" s="60"/>
      <c r="DF406" s="60"/>
      <c r="DG406" s="60"/>
      <c r="DH406" s="60"/>
      <c r="DI406" s="60"/>
      <c r="DJ406" s="60"/>
      <c r="DK406" s="60"/>
      <c r="DL406" s="60"/>
      <c r="DM406" s="60"/>
      <c r="DN406" s="60"/>
      <c r="DO406" s="60"/>
      <c r="DP406" s="60"/>
      <c r="DQ406" s="60"/>
      <c r="DR406" s="60"/>
      <c r="DS406" s="60"/>
      <c r="DT406" s="60"/>
      <c r="DU406" s="60"/>
      <c r="DV406" s="60"/>
      <c r="DW406" s="60"/>
      <c r="DX406" s="60"/>
      <c r="DY406" s="60"/>
      <c r="DZ406" s="60"/>
      <c r="EA406" s="60"/>
      <c r="EB406" s="60"/>
      <c r="EC406" s="60"/>
      <c r="ED406" s="60"/>
      <c r="EE406" s="60"/>
      <c r="EF406" s="60"/>
      <c r="EG406" s="60"/>
      <c r="EH406" s="60"/>
      <c r="EI406" s="60"/>
      <c r="EJ406" s="60"/>
      <c r="EK406" s="60"/>
      <c r="EL406" s="60"/>
      <c r="EM406" s="60"/>
      <c r="EN406" s="60"/>
      <c r="EO406" s="60"/>
      <c r="EP406" s="60"/>
      <c r="EQ406" s="60"/>
      <c r="ER406" s="60"/>
      <c r="ES406" s="60"/>
      <c r="ET406" s="60"/>
      <c r="EU406" s="60"/>
      <c r="EV406" s="60"/>
      <c r="EW406" s="60"/>
      <c r="EX406" s="60"/>
      <c r="EY406" s="60"/>
      <c r="EZ406" s="60"/>
      <c r="FA406" s="60"/>
      <c r="FB406" s="60"/>
      <c r="FC406" s="60"/>
      <c r="FD406" s="60"/>
      <c r="FE406" s="60"/>
      <c r="FF406" s="60"/>
      <c r="FG406" s="60"/>
      <c r="FH406" s="60"/>
      <c r="FI406" s="60"/>
      <c r="FJ406" s="60"/>
      <c r="FK406" s="60"/>
      <c r="FL406" s="60"/>
      <c r="FM406" s="60"/>
      <c r="FN406" s="60"/>
    </row>
    <row r="407" spans="1:170" ht="15.6" x14ac:dyDescent="0.3">
      <c r="A407" s="56">
        <v>1649</v>
      </c>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c r="AG407" s="60"/>
      <c r="AH407" s="60"/>
      <c r="AI407" s="60"/>
      <c r="AJ407" s="60"/>
      <c r="AK407" s="60"/>
      <c r="AL407" s="60"/>
      <c r="AM407" s="60"/>
      <c r="AN407" s="60"/>
      <c r="AO407" s="60"/>
      <c r="AP407" s="60"/>
      <c r="AQ407" s="60"/>
      <c r="AR407" s="60"/>
      <c r="AS407" s="60"/>
      <c r="AT407" s="60"/>
      <c r="AU407" s="60"/>
      <c r="AV407" s="60"/>
      <c r="AW407" s="60"/>
      <c r="AX407" s="60"/>
      <c r="AY407" s="60"/>
      <c r="AZ407" s="60"/>
      <c r="BA407" s="60"/>
      <c r="BB407" s="60"/>
      <c r="BC407" s="60"/>
      <c r="BD407" s="60"/>
      <c r="BE407" s="60"/>
      <c r="BF407" s="60"/>
      <c r="BG407" s="60"/>
      <c r="BH407" s="60"/>
      <c r="BI407" s="60"/>
      <c r="BJ407" s="60"/>
      <c r="BK407" s="60"/>
      <c r="BL407" s="60"/>
      <c r="BM407" s="60"/>
      <c r="BN407" s="60"/>
      <c r="BO407" s="60"/>
      <c r="BP407" s="60"/>
      <c r="BQ407" s="60"/>
      <c r="BR407" s="60"/>
      <c r="BS407" s="60"/>
      <c r="BT407" s="60"/>
      <c r="BU407" s="60"/>
      <c r="BV407" s="60"/>
      <c r="BW407" s="60"/>
      <c r="BX407" s="60"/>
      <c r="BY407" s="60"/>
      <c r="BZ407" s="60"/>
      <c r="CA407" s="60"/>
      <c r="CB407" s="60"/>
      <c r="CC407" s="60"/>
      <c r="CD407" s="60"/>
      <c r="CE407" s="60"/>
      <c r="CF407" s="60"/>
      <c r="CG407" s="60"/>
      <c r="CH407" s="60"/>
      <c r="CI407" s="60"/>
      <c r="CJ407" s="60"/>
      <c r="CK407" s="60"/>
      <c r="CL407" s="60"/>
      <c r="CM407" s="60"/>
      <c r="CN407" s="60"/>
      <c r="CO407" s="60"/>
      <c r="CP407" s="60"/>
      <c r="CQ407" s="60"/>
      <c r="CR407" s="60"/>
      <c r="CS407" s="60"/>
      <c r="CT407" s="60"/>
      <c r="CU407" s="61"/>
      <c r="CV407" s="60"/>
      <c r="CW407" s="60"/>
      <c r="CX407" s="60"/>
      <c r="CY407" s="60"/>
      <c r="CZ407" s="60"/>
      <c r="DA407" s="60"/>
      <c r="DB407" s="60"/>
      <c r="DC407" s="60"/>
      <c r="DD407" s="60"/>
      <c r="DE407" s="60"/>
      <c r="DF407" s="60"/>
      <c r="DG407" s="60"/>
      <c r="DH407" s="60"/>
      <c r="DI407" s="60"/>
      <c r="DJ407" s="60"/>
      <c r="DK407" s="60"/>
      <c r="DL407" s="60"/>
      <c r="DM407" s="60"/>
      <c r="DN407" s="60"/>
      <c r="DO407" s="60"/>
      <c r="DP407" s="60"/>
      <c r="DQ407" s="60"/>
      <c r="DR407" s="60"/>
      <c r="DS407" s="60"/>
      <c r="DT407" s="60"/>
      <c r="DU407" s="60"/>
      <c r="DV407" s="60"/>
      <c r="DW407" s="60"/>
      <c r="DX407" s="60"/>
      <c r="DY407" s="60"/>
      <c r="DZ407" s="60"/>
      <c r="EA407" s="60"/>
      <c r="EB407" s="60"/>
      <c r="EC407" s="60"/>
      <c r="ED407" s="60"/>
      <c r="EE407" s="60"/>
      <c r="EF407" s="60"/>
      <c r="EG407" s="60"/>
      <c r="EH407" s="60"/>
      <c r="EI407" s="60"/>
      <c r="EJ407" s="60"/>
      <c r="EK407" s="60"/>
      <c r="EL407" s="60"/>
      <c r="EM407" s="60"/>
      <c r="EN407" s="60"/>
      <c r="EO407" s="60"/>
      <c r="EP407" s="60"/>
      <c r="EQ407" s="60"/>
      <c r="ER407" s="60"/>
      <c r="ES407" s="60"/>
      <c r="ET407" s="60"/>
      <c r="EU407" s="60"/>
      <c r="EV407" s="60"/>
      <c r="EW407" s="60"/>
      <c r="EX407" s="60"/>
      <c r="EY407" s="60"/>
      <c r="EZ407" s="60"/>
      <c r="FA407" s="60"/>
      <c r="FB407" s="60"/>
      <c r="FC407" s="60"/>
      <c r="FD407" s="60"/>
      <c r="FE407" s="60"/>
      <c r="FF407" s="60"/>
      <c r="FG407" s="60"/>
      <c r="FH407" s="60"/>
      <c r="FI407" s="60"/>
      <c r="FJ407" s="60"/>
      <c r="FK407" s="60"/>
      <c r="FL407" s="60"/>
      <c r="FM407" s="60"/>
      <c r="FN407" s="60"/>
    </row>
    <row r="408" spans="1:170" ht="15.6" x14ac:dyDescent="0.3">
      <c r="A408" s="56">
        <v>1650</v>
      </c>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c r="AA408" s="60"/>
      <c r="AB408" s="60"/>
      <c r="AC408" s="60"/>
      <c r="AD408" s="60"/>
      <c r="AE408" s="60"/>
      <c r="AF408" s="60"/>
      <c r="AG408" s="60"/>
      <c r="AH408" s="60"/>
      <c r="AI408" s="60"/>
      <c r="AJ408" s="60"/>
      <c r="AK408" s="60"/>
      <c r="AL408" s="60"/>
      <c r="AM408" s="60"/>
      <c r="AN408" s="60"/>
      <c r="AO408" s="60"/>
      <c r="AP408" s="60"/>
      <c r="AQ408" s="60"/>
      <c r="AR408" s="60"/>
      <c r="AS408" s="60"/>
      <c r="AT408" s="60"/>
      <c r="AU408" s="60"/>
      <c r="AV408" s="60"/>
      <c r="AW408" s="60"/>
      <c r="AX408" s="60"/>
      <c r="AY408" s="60"/>
      <c r="AZ408" s="60"/>
      <c r="BA408" s="60"/>
      <c r="BB408" s="60"/>
      <c r="BC408" s="60"/>
      <c r="BD408" s="60"/>
      <c r="BE408" s="60"/>
      <c r="BF408" s="60"/>
      <c r="BG408" s="60"/>
      <c r="BH408" s="60"/>
      <c r="BI408" s="60"/>
      <c r="BJ408" s="60"/>
      <c r="BK408" s="60"/>
      <c r="BL408" s="60"/>
      <c r="BM408" s="60"/>
      <c r="BN408" s="60"/>
      <c r="BO408" s="60"/>
      <c r="BP408" s="60"/>
      <c r="BQ408" s="60"/>
      <c r="BR408" s="60"/>
      <c r="BS408" s="60"/>
      <c r="BT408" s="60"/>
      <c r="BU408" s="60"/>
      <c r="BV408" s="60"/>
      <c r="BW408" s="60"/>
      <c r="BX408" s="60"/>
      <c r="BY408" s="60"/>
      <c r="BZ408" s="60"/>
      <c r="CA408" s="60"/>
      <c r="CB408" s="60"/>
      <c r="CC408" s="60"/>
      <c r="CD408" s="60"/>
      <c r="CE408" s="60"/>
      <c r="CF408" s="60"/>
      <c r="CG408" s="60"/>
      <c r="CH408" s="60"/>
      <c r="CI408" s="60"/>
      <c r="CJ408" s="60"/>
      <c r="CK408" s="60"/>
      <c r="CL408" s="60"/>
      <c r="CM408" s="60"/>
      <c r="CN408" s="60"/>
      <c r="CO408" s="60"/>
      <c r="CP408" s="60"/>
      <c r="CQ408" s="60"/>
      <c r="CR408" s="60"/>
      <c r="CS408" s="60"/>
      <c r="CT408" s="60"/>
      <c r="CU408" s="61"/>
      <c r="CV408" s="60"/>
      <c r="CW408" s="60"/>
      <c r="CX408" s="60"/>
      <c r="CY408" s="60"/>
      <c r="CZ408" s="60"/>
      <c r="DA408" s="60"/>
      <c r="DB408" s="60"/>
      <c r="DC408" s="60"/>
      <c r="DD408" s="60"/>
      <c r="DE408" s="60"/>
      <c r="DF408" s="60"/>
      <c r="DG408" s="60"/>
      <c r="DH408" s="60"/>
      <c r="DI408" s="60"/>
      <c r="DJ408" s="60"/>
      <c r="DK408" s="60"/>
      <c r="DL408" s="60"/>
      <c r="DM408" s="60"/>
      <c r="DN408" s="60"/>
      <c r="DO408" s="60"/>
      <c r="DP408" s="60"/>
      <c r="DQ408" s="60"/>
      <c r="DR408" s="60"/>
      <c r="DS408" s="60"/>
      <c r="DT408" s="60"/>
      <c r="DU408" s="60"/>
      <c r="DV408" s="60"/>
      <c r="DW408" s="60"/>
      <c r="DX408" s="60"/>
      <c r="DY408" s="60"/>
      <c r="DZ408" s="60"/>
      <c r="EA408" s="60"/>
      <c r="EB408" s="60"/>
      <c r="EC408" s="60"/>
      <c r="ED408" s="60"/>
      <c r="EE408" s="60"/>
      <c r="EF408" s="60"/>
      <c r="EG408" s="60"/>
      <c r="EH408" s="60"/>
      <c r="EI408" s="60"/>
      <c r="EJ408" s="60"/>
      <c r="EK408" s="60"/>
      <c r="EL408" s="60"/>
      <c r="EM408" s="60"/>
      <c r="EN408" s="60"/>
      <c r="EO408" s="60"/>
      <c r="EP408" s="60"/>
      <c r="EQ408" s="60"/>
      <c r="ER408" s="60"/>
      <c r="ES408" s="60"/>
      <c r="ET408" s="60"/>
      <c r="EU408" s="60"/>
      <c r="EV408" s="60"/>
      <c r="EW408" s="60"/>
      <c r="EX408" s="60"/>
      <c r="EY408" s="60"/>
      <c r="EZ408" s="60"/>
      <c r="FA408" s="60"/>
      <c r="FB408" s="60"/>
      <c r="FC408" s="60"/>
      <c r="FD408" s="60"/>
      <c r="FE408" s="60"/>
      <c r="FF408" s="60"/>
      <c r="FG408" s="60"/>
      <c r="FH408" s="60"/>
      <c r="FI408" s="60"/>
      <c r="FJ408" s="60"/>
      <c r="FK408" s="60"/>
      <c r="FL408" s="60"/>
      <c r="FM408" s="60"/>
      <c r="FN408" s="60"/>
    </row>
    <row r="409" spans="1:170" ht="15.6" x14ac:dyDescent="0.3">
      <c r="A409" s="56">
        <v>1651</v>
      </c>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c r="AA409" s="60"/>
      <c r="AB409" s="60"/>
      <c r="AC409" s="60"/>
      <c r="AD409" s="60"/>
      <c r="AE409" s="60"/>
      <c r="AF409" s="60"/>
      <c r="AG409" s="60"/>
      <c r="AH409" s="60"/>
      <c r="AI409" s="60"/>
      <c r="AJ409" s="60"/>
      <c r="AK409" s="60"/>
      <c r="AL409" s="60"/>
      <c r="AM409" s="60"/>
      <c r="AN409" s="60"/>
      <c r="AO409" s="60"/>
      <c r="AP409" s="60"/>
      <c r="AQ409" s="60"/>
      <c r="AR409" s="60"/>
      <c r="AS409" s="60"/>
      <c r="AT409" s="60"/>
      <c r="AU409" s="60"/>
      <c r="AV409" s="60"/>
      <c r="AW409" s="60"/>
      <c r="AX409" s="60"/>
      <c r="AY409" s="60"/>
      <c r="AZ409" s="60"/>
      <c r="BA409" s="60"/>
      <c r="BB409" s="60"/>
      <c r="BC409" s="60"/>
      <c r="BD409" s="60"/>
      <c r="BE409" s="60"/>
      <c r="BF409" s="60"/>
      <c r="BG409" s="60"/>
      <c r="BH409" s="60"/>
      <c r="BI409" s="60"/>
      <c r="BJ409" s="60"/>
      <c r="BK409" s="60"/>
      <c r="BL409" s="60"/>
      <c r="BM409" s="60"/>
      <c r="BN409" s="60"/>
      <c r="BO409" s="60"/>
      <c r="BP409" s="60"/>
      <c r="BQ409" s="60"/>
      <c r="BR409" s="60"/>
      <c r="BS409" s="60"/>
      <c r="BT409" s="60"/>
      <c r="BU409" s="60"/>
      <c r="BV409" s="60"/>
      <c r="BW409" s="60"/>
      <c r="BX409" s="60"/>
      <c r="BY409" s="60"/>
      <c r="BZ409" s="60"/>
      <c r="CA409" s="60"/>
      <c r="CB409" s="60"/>
      <c r="CC409" s="60"/>
      <c r="CD409" s="60"/>
      <c r="CE409" s="60"/>
      <c r="CF409" s="60"/>
      <c r="CG409" s="60"/>
      <c r="CH409" s="60"/>
      <c r="CI409" s="60"/>
      <c r="CJ409" s="60"/>
      <c r="CK409" s="60"/>
      <c r="CL409" s="60"/>
      <c r="CM409" s="60"/>
      <c r="CN409" s="60"/>
      <c r="CO409" s="60"/>
      <c r="CP409" s="60"/>
      <c r="CQ409" s="60"/>
      <c r="CR409" s="60"/>
      <c r="CS409" s="60"/>
      <c r="CT409" s="60"/>
      <c r="CU409" s="61"/>
      <c r="CV409" s="60"/>
      <c r="CW409" s="60"/>
      <c r="CX409" s="60"/>
      <c r="CY409" s="60"/>
      <c r="CZ409" s="60"/>
      <c r="DA409" s="60"/>
      <c r="DB409" s="60"/>
      <c r="DC409" s="60"/>
      <c r="DD409" s="60"/>
      <c r="DE409" s="60"/>
      <c r="DF409" s="60"/>
      <c r="DG409" s="60"/>
      <c r="DH409" s="60"/>
      <c r="DI409" s="60"/>
      <c r="DJ409" s="60"/>
      <c r="DK409" s="60"/>
      <c r="DL409" s="60"/>
      <c r="DM409" s="60"/>
      <c r="DN409" s="60"/>
      <c r="DO409" s="60"/>
      <c r="DP409" s="60"/>
      <c r="DQ409" s="60"/>
      <c r="DR409" s="60"/>
      <c r="DS409" s="60"/>
      <c r="DT409" s="60"/>
      <c r="DU409" s="60"/>
      <c r="DV409" s="60"/>
      <c r="DW409" s="60"/>
      <c r="DX409" s="60"/>
      <c r="DY409" s="60"/>
      <c r="DZ409" s="60"/>
      <c r="EA409" s="60"/>
      <c r="EB409" s="60"/>
      <c r="EC409" s="60"/>
      <c r="ED409" s="60"/>
      <c r="EE409" s="60"/>
      <c r="EF409" s="60"/>
      <c r="EG409" s="60"/>
      <c r="EH409" s="60"/>
      <c r="EI409" s="60"/>
      <c r="EJ409" s="60"/>
      <c r="EK409" s="60"/>
      <c r="EL409" s="60"/>
      <c r="EM409" s="60"/>
      <c r="EN409" s="60"/>
      <c r="EO409" s="60"/>
      <c r="EP409" s="60"/>
      <c r="EQ409" s="60"/>
      <c r="ER409" s="60"/>
      <c r="ES409" s="60"/>
      <c r="ET409" s="60"/>
      <c r="EU409" s="60"/>
      <c r="EV409" s="60"/>
      <c r="EW409" s="60"/>
      <c r="EX409" s="60"/>
      <c r="EY409" s="60"/>
      <c r="EZ409" s="60"/>
      <c r="FA409" s="60"/>
      <c r="FB409" s="60"/>
      <c r="FC409" s="60"/>
      <c r="FD409" s="60"/>
      <c r="FE409" s="60"/>
      <c r="FF409" s="60"/>
      <c r="FG409" s="60"/>
      <c r="FH409" s="60"/>
      <c r="FI409" s="60"/>
      <c r="FJ409" s="60"/>
      <c r="FK409" s="60"/>
      <c r="FL409" s="60"/>
      <c r="FM409" s="60"/>
      <c r="FN409" s="60"/>
    </row>
    <row r="410" spans="1:170" ht="15.6" x14ac:dyDescent="0.3">
      <c r="A410" s="56">
        <v>1652</v>
      </c>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c r="AO410" s="60"/>
      <c r="AP410" s="60"/>
      <c r="AQ410" s="60"/>
      <c r="AR410" s="60"/>
      <c r="AS410" s="60"/>
      <c r="AT410" s="60"/>
      <c r="AU410" s="60"/>
      <c r="AV410" s="60"/>
      <c r="AW410" s="60"/>
      <c r="AX410" s="60"/>
      <c r="AY410" s="60"/>
      <c r="AZ410" s="60"/>
      <c r="BA410" s="60"/>
      <c r="BB410" s="60"/>
      <c r="BC410" s="60"/>
      <c r="BD410" s="60"/>
      <c r="BE410" s="60"/>
      <c r="BF410" s="60"/>
      <c r="BG410" s="60"/>
      <c r="BH410" s="60"/>
      <c r="BI410" s="60"/>
      <c r="BJ410" s="60"/>
      <c r="BK410" s="60"/>
      <c r="BL410" s="60"/>
      <c r="BM410" s="60"/>
      <c r="BN410" s="60"/>
      <c r="BO410" s="60"/>
      <c r="BP410" s="60"/>
      <c r="BQ410" s="60"/>
      <c r="BR410" s="60"/>
      <c r="BS410" s="60"/>
      <c r="BT410" s="60"/>
      <c r="BU410" s="60"/>
      <c r="BV410" s="60"/>
      <c r="BW410" s="60"/>
      <c r="BX410" s="60"/>
      <c r="BY410" s="60"/>
      <c r="BZ410" s="60"/>
      <c r="CA410" s="60"/>
      <c r="CB410" s="60"/>
      <c r="CC410" s="60"/>
      <c r="CD410" s="60"/>
      <c r="CE410" s="60"/>
      <c r="CF410" s="60"/>
      <c r="CG410" s="60"/>
      <c r="CH410" s="60"/>
      <c r="CI410" s="60"/>
      <c r="CJ410" s="60"/>
      <c r="CK410" s="60"/>
      <c r="CL410" s="60"/>
      <c r="CM410" s="60"/>
      <c r="CN410" s="60"/>
      <c r="CO410" s="60"/>
      <c r="CP410" s="60"/>
      <c r="CQ410" s="60"/>
      <c r="CR410" s="60"/>
      <c r="CS410" s="60"/>
      <c r="CT410" s="60"/>
      <c r="CU410" s="61"/>
      <c r="CV410" s="60"/>
      <c r="CW410" s="60"/>
      <c r="CX410" s="60"/>
      <c r="CY410" s="60"/>
      <c r="CZ410" s="60"/>
      <c r="DA410" s="60"/>
      <c r="DB410" s="60"/>
      <c r="DC410" s="60"/>
      <c r="DD410" s="60"/>
      <c r="DE410" s="60"/>
      <c r="DF410" s="60"/>
      <c r="DG410" s="60"/>
      <c r="DH410" s="60"/>
      <c r="DI410" s="60"/>
      <c r="DJ410" s="60"/>
      <c r="DK410" s="60"/>
      <c r="DL410" s="60"/>
      <c r="DM410" s="60"/>
      <c r="DN410" s="60"/>
      <c r="DO410" s="60"/>
      <c r="DP410" s="60"/>
      <c r="DQ410" s="60"/>
      <c r="DR410" s="60"/>
      <c r="DS410" s="60"/>
      <c r="DT410" s="60"/>
      <c r="DU410" s="60"/>
      <c r="DV410" s="60"/>
      <c r="DW410" s="60"/>
      <c r="DX410" s="60"/>
      <c r="DY410" s="60"/>
      <c r="DZ410" s="60"/>
      <c r="EA410" s="60"/>
      <c r="EB410" s="60"/>
      <c r="EC410" s="60"/>
      <c r="ED410" s="60"/>
      <c r="EE410" s="60"/>
      <c r="EF410" s="60"/>
      <c r="EG410" s="60"/>
      <c r="EH410" s="60"/>
      <c r="EI410" s="60"/>
      <c r="EJ410" s="60"/>
      <c r="EK410" s="60"/>
      <c r="EL410" s="60"/>
      <c r="EM410" s="60"/>
      <c r="EN410" s="60"/>
      <c r="EO410" s="60"/>
      <c r="EP410" s="60"/>
      <c r="EQ410" s="60"/>
      <c r="ER410" s="60"/>
      <c r="ES410" s="60"/>
      <c r="ET410" s="60"/>
      <c r="EU410" s="60"/>
      <c r="EV410" s="60"/>
      <c r="EW410" s="60"/>
      <c r="EX410" s="60"/>
      <c r="EY410" s="60"/>
      <c r="EZ410" s="60"/>
      <c r="FA410" s="60"/>
      <c r="FB410" s="60"/>
      <c r="FC410" s="60"/>
      <c r="FD410" s="60"/>
      <c r="FE410" s="60"/>
      <c r="FF410" s="60"/>
      <c r="FG410" s="60"/>
      <c r="FH410" s="60"/>
      <c r="FI410" s="60"/>
      <c r="FJ410" s="60"/>
      <c r="FK410" s="60"/>
      <c r="FL410" s="60"/>
      <c r="FM410" s="60"/>
      <c r="FN410" s="60"/>
    </row>
    <row r="411" spans="1:170" ht="15.6" x14ac:dyDescent="0.3">
      <c r="A411" s="56">
        <v>1653</v>
      </c>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c r="AA411" s="60"/>
      <c r="AB411" s="60"/>
      <c r="AC411" s="60"/>
      <c r="AD411" s="60"/>
      <c r="AE411" s="60"/>
      <c r="AF411" s="60"/>
      <c r="AG411" s="60"/>
      <c r="AH411" s="60"/>
      <c r="AI411" s="60"/>
      <c r="AJ411" s="60"/>
      <c r="AK411" s="60"/>
      <c r="AL411" s="60"/>
      <c r="AM411" s="60"/>
      <c r="AN411" s="60"/>
      <c r="AO411" s="60"/>
      <c r="AP411" s="60"/>
      <c r="AQ411" s="60"/>
      <c r="AR411" s="60"/>
      <c r="AS411" s="60"/>
      <c r="AT411" s="60"/>
      <c r="AU411" s="60"/>
      <c r="AV411" s="60"/>
      <c r="AW411" s="60"/>
      <c r="AX411" s="60"/>
      <c r="AY411" s="60"/>
      <c r="AZ411" s="60"/>
      <c r="BA411" s="60"/>
      <c r="BB411" s="60"/>
      <c r="BC411" s="60"/>
      <c r="BD411" s="60"/>
      <c r="BE411" s="60"/>
      <c r="BF411" s="60"/>
      <c r="BG411" s="60"/>
      <c r="BH411" s="60"/>
      <c r="BI411" s="60"/>
      <c r="BJ411" s="60"/>
      <c r="BK411" s="60"/>
      <c r="BL411" s="60"/>
      <c r="BM411" s="60"/>
      <c r="BN411" s="60"/>
      <c r="BO411" s="60"/>
      <c r="BP411" s="60"/>
      <c r="BQ411" s="60"/>
      <c r="BR411" s="60"/>
      <c r="BS411" s="60"/>
      <c r="BT411" s="60"/>
      <c r="BU411" s="60"/>
      <c r="BV411" s="60"/>
      <c r="BW411" s="60"/>
      <c r="BX411" s="60"/>
      <c r="BY411" s="60"/>
      <c r="BZ411" s="60"/>
      <c r="CA411" s="60"/>
      <c r="CB411" s="60"/>
      <c r="CC411" s="60"/>
      <c r="CD411" s="60"/>
      <c r="CE411" s="60"/>
      <c r="CF411" s="60"/>
      <c r="CG411" s="60"/>
      <c r="CH411" s="60"/>
      <c r="CI411" s="60"/>
      <c r="CJ411" s="60"/>
      <c r="CK411" s="60"/>
      <c r="CL411" s="60"/>
      <c r="CM411" s="60"/>
      <c r="CN411" s="60"/>
      <c r="CO411" s="60"/>
      <c r="CP411" s="60"/>
      <c r="CQ411" s="60"/>
      <c r="CR411" s="60"/>
      <c r="CS411" s="60"/>
      <c r="CT411" s="60"/>
      <c r="CU411" s="61"/>
      <c r="CV411" s="60"/>
      <c r="CW411" s="60"/>
      <c r="CX411" s="60"/>
      <c r="CY411" s="60"/>
      <c r="CZ411" s="60"/>
      <c r="DA411" s="60"/>
      <c r="DB411" s="60"/>
      <c r="DC411" s="60"/>
      <c r="DD411" s="60"/>
      <c r="DE411" s="60"/>
      <c r="DF411" s="60"/>
      <c r="DG411" s="60"/>
      <c r="DH411" s="60"/>
      <c r="DI411" s="60"/>
      <c r="DJ411" s="60"/>
      <c r="DK411" s="60"/>
      <c r="DL411" s="60"/>
      <c r="DM411" s="60"/>
      <c r="DN411" s="60"/>
      <c r="DO411" s="60"/>
      <c r="DP411" s="60"/>
      <c r="DQ411" s="60"/>
      <c r="DR411" s="60"/>
      <c r="DS411" s="60"/>
      <c r="DT411" s="60"/>
      <c r="DU411" s="60"/>
      <c r="DV411" s="60"/>
      <c r="DW411" s="60"/>
      <c r="DX411" s="60"/>
      <c r="DY411" s="60"/>
      <c r="DZ411" s="60"/>
      <c r="EA411" s="60"/>
      <c r="EB411" s="60"/>
      <c r="EC411" s="60"/>
      <c r="ED411" s="60"/>
      <c r="EE411" s="60"/>
      <c r="EF411" s="60"/>
      <c r="EG411" s="60"/>
      <c r="EH411" s="60"/>
      <c r="EI411" s="60"/>
      <c r="EJ411" s="60"/>
      <c r="EK411" s="60"/>
      <c r="EL411" s="60"/>
      <c r="EM411" s="60"/>
      <c r="EN411" s="60"/>
      <c r="EO411" s="60"/>
      <c r="EP411" s="60"/>
      <c r="EQ411" s="60"/>
      <c r="ER411" s="60"/>
      <c r="ES411" s="60"/>
      <c r="ET411" s="60"/>
      <c r="EU411" s="60"/>
      <c r="EV411" s="60"/>
      <c r="EW411" s="60"/>
      <c r="EX411" s="60"/>
      <c r="EY411" s="60"/>
      <c r="EZ411" s="60"/>
      <c r="FA411" s="60"/>
      <c r="FB411" s="60"/>
      <c r="FC411" s="60"/>
      <c r="FD411" s="60"/>
      <c r="FE411" s="60"/>
      <c r="FF411" s="60"/>
      <c r="FG411" s="60"/>
      <c r="FH411" s="60"/>
      <c r="FI411" s="60"/>
      <c r="FJ411" s="60"/>
      <c r="FK411" s="60"/>
      <c r="FL411" s="60"/>
      <c r="FM411" s="60"/>
      <c r="FN411" s="60"/>
    </row>
    <row r="412" spans="1:170" ht="15.6" x14ac:dyDescent="0.3">
      <c r="A412" s="56">
        <v>1654</v>
      </c>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60"/>
      <c r="AO412" s="60"/>
      <c r="AP412" s="60"/>
      <c r="AQ412" s="60"/>
      <c r="AR412" s="60"/>
      <c r="AS412" s="60"/>
      <c r="AT412" s="60"/>
      <c r="AU412" s="60"/>
      <c r="AV412" s="60"/>
      <c r="AW412" s="60"/>
      <c r="AX412" s="60"/>
      <c r="AY412" s="60"/>
      <c r="AZ412" s="60"/>
      <c r="BA412" s="60"/>
      <c r="BB412" s="60"/>
      <c r="BC412" s="60"/>
      <c r="BD412" s="60"/>
      <c r="BE412" s="60"/>
      <c r="BF412" s="60"/>
      <c r="BG412" s="60"/>
      <c r="BH412" s="60"/>
      <c r="BI412" s="60"/>
      <c r="BJ412" s="60"/>
      <c r="BK412" s="60"/>
      <c r="BL412" s="60"/>
      <c r="BM412" s="60"/>
      <c r="BN412" s="60"/>
      <c r="BO412" s="60"/>
      <c r="BP412" s="60"/>
      <c r="BQ412" s="60"/>
      <c r="BR412" s="60"/>
      <c r="BS412" s="60"/>
      <c r="BT412" s="60"/>
      <c r="BU412" s="60"/>
      <c r="BV412" s="60"/>
      <c r="BW412" s="60"/>
      <c r="BX412" s="60"/>
      <c r="BY412" s="60"/>
      <c r="BZ412" s="60"/>
      <c r="CA412" s="60"/>
      <c r="CB412" s="60"/>
      <c r="CC412" s="60"/>
      <c r="CD412" s="60"/>
      <c r="CE412" s="60"/>
      <c r="CF412" s="60"/>
      <c r="CG412" s="60"/>
      <c r="CH412" s="60"/>
      <c r="CI412" s="60"/>
      <c r="CJ412" s="60"/>
      <c r="CK412" s="60"/>
      <c r="CL412" s="60"/>
      <c r="CM412" s="60"/>
      <c r="CN412" s="60"/>
      <c r="CO412" s="60"/>
      <c r="CP412" s="60"/>
      <c r="CQ412" s="60"/>
      <c r="CR412" s="60"/>
      <c r="CS412" s="60"/>
      <c r="CT412" s="60"/>
      <c r="CU412" s="61"/>
      <c r="CV412" s="60"/>
      <c r="CW412" s="60"/>
      <c r="CX412" s="60"/>
      <c r="CY412" s="60"/>
      <c r="CZ412" s="60"/>
      <c r="DA412" s="60"/>
      <c r="DB412" s="60"/>
      <c r="DC412" s="60"/>
      <c r="DD412" s="60"/>
      <c r="DE412" s="60"/>
      <c r="DF412" s="60"/>
      <c r="DG412" s="60"/>
      <c r="DH412" s="60"/>
      <c r="DI412" s="60"/>
      <c r="DJ412" s="60"/>
      <c r="DK412" s="60"/>
      <c r="DL412" s="60"/>
      <c r="DM412" s="60"/>
      <c r="DN412" s="60"/>
      <c r="DO412" s="60"/>
      <c r="DP412" s="60"/>
      <c r="DQ412" s="60"/>
      <c r="DR412" s="60"/>
      <c r="DS412" s="60"/>
      <c r="DT412" s="60"/>
      <c r="DU412" s="60"/>
      <c r="DV412" s="60"/>
      <c r="DW412" s="60"/>
      <c r="DX412" s="60"/>
      <c r="DY412" s="60"/>
      <c r="DZ412" s="60"/>
      <c r="EA412" s="60"/>
      <c r="EB412" s="60"/>
      <c r="EC412" s="60"/>
      <c r="ED412" s="60"/>
      <c r="EE412" s="60"/>
      <c r="EF412" s="60"/>
      <c r="EG412" s="60"/>
      <c r="EH412" s="60"/>
      <c r="EI412" s="60"/>
      <c r="EJ412" s="60"/>
      <c r="EK412" s="60"/>
      <c r="EL412" s="60"/>
      <c r="EM412" s="60"/>
      <c r="EN412" s="60"/>
      <c r="EO412" s="60"/>
      <c r="EP412" s="60"/>
      <c r="EQ412" s="60"/>
      <c r="ER412" s="60"/>
      <c r="ES412" s="60"/>
      <c r="ET412" s="60"/>
      <c r="EU412" s="60"/>
      <c r="EV412" s="60"/>
      <c r="EW412" s="60"/>
      <c r="EX412" s="60"/>
      <c r="EY412" s="60"/>
      <c r="EZ412" s="60"/>
      <c r="FA412" s="60"/>
      <c r="FB412" s="60"/>
      <c r="FC412" s="60"/>
      <c r="FD412" s="60"/>
      <c r="FE412" s="60"/>
      <c r="FF412" s="60"/>
      <c r="FG412" s="60"/>
      <c r="FH412" s="60"/>
      <c r="FI412" s="60"/>
      <c r="FJ412" s="60"/>
      <c r="FK412" s="60"/>
      <c r="FL412" s="60"/>
      <c r="FM412" s="60"/>
      <c r="FN412" s="60"/>
    </row>
    <row r="413" spans="1:170" ht="15.6" x14ac:dyDescent="0.3">
      <c r="A413" s="56">
        <v>1655</v>
      </c>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c r="AP413" s="60"/>
      <c r="AQ413" s="60"/>
      <c r="AR413" s="60"/>
      <c r="AS413" s="60"/>
      <c r="AT413" s="60"/>
      <c r="AU413" s="60"/>
      <c r="AV413" s="60"/>
      <c r="AW413" s="60"/>
      <c r="AX413" s="60"/>
      <c r="AY413" s="60"/>
      <c r="AZ413" s="60"/>
      <c r="BA413" s="60"/>
      <c r="BB413" s="60"/>
      <c r="BC413" s="60"/>
      <c r="BD413" s="60"/>
      <c r="BE413" s="60"/>
      <c r="BF413" s="60"/>
      <c r="BG413" s="60"/>
      <c r="BH413" s="60"/>
      <c r="BI413" s="60"/>
      <c r="BJ413" s="60"/>
      <c r="BK413" s="60"/>
      <c r="BL413" s="60"/>
      <c r="BM413" s="60"/>
      <c r="BN413" s="60"/>
      <c r="BO413" s="60"/>
      <c r="BP413" s="60"/>
      <c r="BQ413" s="60"/>
      <c r="BR413" s="60"/>
      <c r="BS413" s="60"/>
      <c r="BT413" s="60"/>
      <c r="BU413" s="60"/>
      <c r="BV413" s="60"/>
      <c r="BW413" s="60"/>
      <c r="BX413" s="60"/>
      <c r="BY413" s="60"/>
      <c r="BZ413" s="60"/>
      <c r="CA413" s="60"/>
      <c r="CB413" s="60"/>
      <c r="CC413" s="60"/>
      <c r="CD413" s="60"/>
      <c r="CE413" s="60"/>
      <c r="CF413" s="60"/>
      <c r="CG413" s="60"/>
      <c r="CH413" s="60"/>
      <c r="CI413" s="60"/>
      <c r="CJ413" s="60"/>
      <c r="CK413" s="60"/>
      <c r="CL413" s="60"/>
      <c r="CM413" s="60"/>
      <c r="CN413" s="60"/>
      <c r="CO413" s="60"/>
      <c r="CP413" s="60"/>
      <c r="CQ413" s="60"/>
      <c r="CR413" s="60"/>
      <c r="CS413" s="60"/>
      <c r="CT413" s="60"/>
      <c r="CU413" s="61"/>
      <c r="CV413" s="60"/>
      <c r="CW413" s="60"/>
      <c r="CX413" s="60"/>
      <c r="CY413" s="60"/>
      <c r="CZ413" s="60"/>
      <c r="DA413" s="60"/>
      <c r="DB413" s="60"/>
      <c r="DC413" s="60"/>
      <c r="DD413" s="60"/>
      <c r="DE413" s="60"/>
      <c r="DF413" s="60"/>
      <c r="DG413" s="60"/>
      <c r="DH413" s="60"/>
      <c r="DI413" s="60"/>
      <c r="DJ413" s="60"/>
      <c r="DK413" s="60"/>
      <c r="DL413" s="60"/>
      <c r="DM413" s="60"/>
      <c r="DN413" s="60"/>
      <c r="DO413" s="60"/>
      <c r="DP413" s="60"/>
      <c r="DQ413" s="60"/>
      <c r="DR413" s="60"/>
      <c r="DS413" s="60"/>
      <c r="DT413" s="60"/>
      <c r="DU413" s="60"/>
      <c r="DV413" s="60"/>
      <c r="DW413" s="60"/>
      <c r="DX413" s="60"/>
      <c r="DY413" s="60"/>
      <c r="DZ413" s="60"/>
      <c r="EA413" s="60"/>
      <c r="EB413" s="60"/>
      <c r="EC413" s="60"/>
      <c r="ED413" s="60"/>
      <c r="EE413" s="60"/>
      <c r="EF413" s="60"/>
      <c r="EG413" s="60"/>
      <c r="EH413" s="60"/>
      <c r="EI413" s="60"/>
      <c r="EJ413" s="60"/>
      <c r="EK413" s="60"/>
      <c r="EL413" s="60"/>
      <c r="EM413" s="60"/>
      <c r="EN413" s="60"/>
      <c r="EO413" s="60"/>
      <c r="EP413" s="60"/>
      <c r="EQ413" s="60"/>
      <c r="ER413" s="60"/>
      <c r="ES413" s="60"/>
      <c r="ET413" s="60"/>
      <c r="EU413" s="60"/>
      <c r="EV413" s="60"/>
      <c r="EW413" s="60"/>
      <c r="EX413" s="60"/>
      <c r="EY413" s="60"/>
      <c r="EZ413" s="60"/>
      <c r="FA413" s="60"/>
      <c r="FB413" s="60"/>
      <c r="FC413" s="60"/>
      <c r="FD413" s="60"/>
      <c r="FE413" s="60"/>
      <c r="FF413" s="60"/>
      <c r="FG413" s="60"/>
      <c r="FH413" s="60"/>
      <c r="FI413" s="60"/>
      <c r="FJ413" s="60"/>
      <c r="FK413" s="60"/>
      <c r="FL413" s="60"/>
      <c r="FM413" s="60"/>
      <c r="FN413" s="60"/>
    </row>
    <row r="414" spans="1:170" ht="15.6" x14ac:dyDescent="0.3">
      <c r="A414" s="56">
        <v>1656</v>
      </c>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c r="AA414" s="60"/>
      <c r="AB414" s="60"/>
      <c r="AC414" s="60"/>
      <c r="AD414" s="60"/>
      <c r="AE414" s="60"/>
      <c r="AF414" s="60"/>
      <c r="AG414" s="60"/>
      <c r="AH414" s="60"/>
      <c r="AI414" s="60"/>
      <c r="AJ414" s="60"/>
      <c r="AK414" s="60"/>
      <c r="AL414" s="60"/>
      <c r="AM414" s="60"/>
      <c r="AN414" s="60"/>
      <c r="AO414" s="60"/>
      <c r="AP414" s="60"/>
      <c r="AQ414" s="60"/>
      <c r="AR414" s="60"/>
      <c r="AS414" s="60"/>
      <c r="AT414" s="60"/>
      <c r="AU414" s="60"/>
      <c r="AV414" s="60"/>
      <c r="AW414" s="60"/>
      <c r="AX414" s="60"/>
      <c r="AY414" s="60"/>
      <c r="AZ414" s="60"/>
      <c r="BA414" s="60"/>
      <c r="BB414" s="60"/>
      <c r="BC414" s="60"/>
      <c r="BD414" s="60"/>
      <c r="BE414" s="60"/>
      <c r="BF414" s="60"/>
      <c r="BG414" s="60"/>
      <c r="BH414" s="60"/>
      <c r="BI414" s="60"/>
      <c r="BJ414" s="60"/>
      <c r="BK414" s="60"/>
      <c r="BL414" s="60"/>
      <c r="BM414" s="60"/>
      <c r="BN414" s="60"/>
      <c r="BO414" s="60"/>
      <c r="BP414" s="60"/>
      <c r="BQ414" s="60"/>
      <c r="BR414" s="60"/>
      <c r="BS414" s="60"/>
      <c r="BT414" s="60"/>
      <c r="BU414" s="60"/>
      <c r="BV414" s="60"/>
      <c r="BW414" s="60"/>
      <c r="BX414" s="60"/>
      <c r="BY414" s="60"/>
      <c r="BZ414" s="60"/>
      <c r="CA414" s="60"/>
      <c r="CB414" s="60"/>
      <c r="CC414" s="60"/>
      <c r="CD414" s="60"/>
      <c r="CE414" s="60"/>
      <c r="CF414" s="60"/>
      <c r="CG414" s="60"/>
      <c r="CH414" s="60"/>
      <c r="CI414" s="60"/>
      <c r="CJ414" s="60"/>
      <c r="CK414" s="60"/>
      <c r="CL414" s="60"/>
      <c r="CM414" s="60"/>
      <c r="CN414" s="60"/>
      <c r="CO414" s="60"/>
      <c r="CP414" s="60"/>
      <c r="CQ414" s="60"/>
      <c r="CR414" s="60"/>
      <c r="CS414" s="60"/>
      <c r="CT414" s="60"/>
      <c r="CU414" s="61"/>
      <c r="CV414" s="60"/>
      <c r="CW414" s="60"/>
      <c r="CX414" s="60"/>
      <c r="CY414" s="60"/>
      <c r="CZ414" s="60"/>
      <c r="DA414" s="60"/>
      <c r="DB414" s="60"/>
      <c r="DC414" s="60"/>
      <c r="DD414" s="60"/>
      <c r="DE414" s="60"/>
      <c r="DF414" s="60"/>
      <c r="DG414" s="60"/>
      <c r="DH414" s="60"/>
      <c r="DI414" s="60"/>
      <c r="DJ414" s="60"/>
      <c r="DK414" s="60"/>
      <c r="DL414" s="60"/>
      <c r="DM414" s="60"/>
      <c r="DN414" s="60"/>
      <c r="DO414" s="60"/>
      <c r="DP414" s="60"/>
      <c r="DQ414" s="60"/>
      <c r="DR414" s="60"/>
      <c r="DS414" s="60"/>
      <c r="DT414" s="60"/>
      <c r="DU414" s="60"/>
      <c r="DV414" s="60"/>
      <c r="DW414" s="60"/>
      <c r="DX414" s="60"/>
      <c r="DY414" s="60"/>
      <c r="DZ414" s="60"/>
      <c r="EA414" s="60"/>
      <c r="EB414" s="60"/>
      <c r="EC414" s="60"/>
      <c r="ED414" s="60"/>
      <c r="EE414" s="60"/>
      <c r="EF414" s="60"/>
      <c r="EG414" s="60"/>
      <c r="EH414" s="60"/>
      <c r="EI414" s="60"/>
      <c r="EJ414" s="60"/>
      <c r="EK414" s="60"/>
      <c r="EL414" s="60"/>
      <c r="EM414" s="60"/>
      <c r="EN414" s="60"/>
      <c r="EO414" s="60"/>
      <c r="EP414" s="60"/>
      <c r="EQ414" s="60"/>
      <c r="ER414" s="60"/>
      <c r="ES414" s="60"/>
      <c r="ET414" s="60"/>
      <c r="EU414" s="60"/>
      <c r="EV414" s="60"/>
      <c r="EW414" s="60"/>
      <c r="EX414" s="60"/>
      <c r="EY414" s="60"/>
      <c r="EZ414" s="60"/>
      <c r="FA414" s="60"/>
      <c r="FB414" s="60"/>
      <c r="FC414" s="60"/>
      <c r="FD414" s="60"/>
      <c r="FE414" s="60"/>
      <c r="FF414" s="60"/>
      <c r="FG414" s="60"/>
      <c r="FH414" s="60"/>
      <c r="FI414" s="60"/>
      <c r="FJ414" s="60"/>
      <c r="FK414" s="60"/>
      <c r="FL414" s="60"/>
      <c r="FM414" s="60"/>
      <c r="FN414" s="60"/>
    </row>
    <row r="415" spans="1:170" ht="15.6" x14ac:dyDescent="0.3">
      <c r="A415" s="56">
        <v>1657</v>
      </c>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c r="AA415" s="60"/>
      <c r="AB415" s="60"/>
      <c r="AC415" s="60"/>
      <c r="AD415" s="60"/>
      <c r="AE415" s="60"/>
      <c r="AF415" s="60"/>
      <c r="AG415" s="60"/>
      <c r="AH415" s="60"/>
      <c r="AI415" s="60"/>
      <c r="AJ415" s="60"/>
      <c r="AK415" s="60"/>
      <c r="AL415" s="60"/>
      <c r="AM415" s="60"/>
      <c r="AN415" s="60"/>
      <c r="AO415" s="60"/>
      <c r="AP415" s="60"/>
      <c r="AQ415" s="60"/>
      <c r="AR415" s="60"/>
      <c r="AS415" s="60"/>
      <c r="AT415" s="60"/>
      <c r="AU415" s="60"/>
      <c r="AV415" s="60"/>
      <c r="AW415" s="60"/>
      <c r="AX415" s="60"/>
      <c r="AY415" s="60"/>
      <c r="AZ415" s="60"/>
      <c r="BA415" s="60"/>
      <c r="BB415" s="60"/>
      <c r="BC415" s="60"/>
      <c r="BD415" s="60"/>
      <c r="BE415" s="60"/>
      <c r="BF415" s="60"/>
      <c r="BG415" s="60"/>
      <c r="BH415" s="60"/>
      <c r="BI415" s="60"/>
      <c r="BJ415" s="60"/>
      <c r="BK415" s="60"/>
      <c r="BL415" s="60"/>
      <c r="BM415" s="60"/>
      <c r="BN415" s="60"/>
      <c r="BO415" s="60"/>
      <c r="BP415" s="60"/>
      <c r="BQ415" s="60"/>
      <c r="BR415" s="60"/>
      <c r="BS415" s="60"/>
      <c r="BT415" s="60"/>
      <c r="BU415" s="60"/>
      <c r="BV415" s="60"/>
      <c r="BW415" s="60"/>
      <c r="BX415" s="60"/>
      <c r="BY415" s="60"/>
      <c r="BZ415" s="60"/>
      <c r="CA415" s="60"/>
      <c r="CB415" s="60"/>
      <c r="CC415" s="60"/>
      <c r="CD415" s="60"/>
      <c r="CE415" s="60"/>
      <c r="CF415" s="60"/>
      <c r="CG415" s="60"/>
      <c r="CH415" s="60"/>
      <c r="CI415" s="60"/>
      <c r="CJ415" s="60"/>
      <c r="CK415" s="60"/>
      <c r="CL415" s="60"/>
      <c r="CM415" s="60"/>
      <c r="CN415" s="60"/>
      <c r="CO415" s="60"/>
      <c r="CP415" s="60"/>
      <c r="CQ415" s="60"/>
      <c r="CR415" s="60"/>
      <c r="CS415" s="60"/>
      <c r="CT415" s="60"/>
      <c r="CU415" s="61"/>
      <c r="CV415" s="60"/>
      <c r="CW415" s="60"/>
      <c r="CX415" s="60"/>
      <c r="CY415" s="60"/>
      <c r="CZ415" s="60"/>
      <c r="DA415" s="60"/>
      <c r="DB415" s="60"/>
      <c r="DC415" s="60"/>
      <c r="DD415" s="60"/>
      <c r="DE415" s="60"/>
      <c r="DF415" s="60"/>
      <c r="DG415" s="60"/>
      <c r="DH415" s="60"/>
      <c r="DI415" s="60"/>
      <c r="DJ415" s="60"/>
      <c r="DK415" s="60"/>
      <c r="DL415" s="60"/>
      <c r="DM415" s="60"/>
      <c r="DN415" s="60"/>
      <c r="DO415" s="60"/>
      <c r="DP415" s="60"/>
      <c r="DQ415" s="60"/>
      <c r="DR415" s="60"/>
      <c r="DS415" s="60"/>
      <c r="DT415" s="60"/>
      <c r="DU415" s="60"/>
      <c r="DV415" s="60"/>
      <c r="DW415" s="60"/>
      <c r="DX415" s="60"/>
      <c r="DY415" s="60"/>
      <c r="DZ415" s="60"/>
      <c r="EA415" s="60"/>
      <c r="EB415" s="60"/>
      <c r="EC415" s="60"/>
      <c r="ED415" s="60"/>
      <c r="EE415" s="60"/>
      <c r="EF415" s="60"/>
      <c r="EG415" s="60"/>
      <c r="EH415" s="60"/>
      <c r="EI415" s="60"/>
      <c r="EJ415" s="60"/>
      <c r="EK415" s="60"/>
      <c r="EL415" s="60"/>
      <c r="EM415" s="60"/>
      <c r="EN415" s="60"/>
      <c r="EO415" s="60"/>
      <c r="EP415" s="60"/>
      <c r="EQ415" s="60"/>
      <c r="ER415" s="60"/>
      <c r="ES415" s="60"/>
      <c r="ET415" s="60"/>
      <c r="EU415" s="60"/>
      <c r="EV415" s="60"/>
      <c r="EW415" s="60"/>
      <c r="EX415" s="60"/>
      <c r="EY415" s="60"/>
      <c r="EZ415" s="60"/>
      <c r="FA415" s="60"/>
      <c r="FB415" s="60"/>
      <c r="FC415" s="60"/>
      <c r="FD415" s="60"/>
      <c r="FE415" s="60"/>
      <c r="FF415" s="60"/>
      <c r="FG415" s="60"/>
      <c r="FH415" s="60"/>
      <c r="FI415" s="60"/>
      <c r="FJ415" s="60"/>
      <c r="FK415" s="60"/>
      <c r="FL415" s="60"/>
      <c r="FM415" s="60"/>
      <c r="FN415" s="60"/>
    </row>
    <row r="416" spans="1:170" ht="15.6" x14ac:dyDescent="0.3">
      <c r="A416" s="56">
        <v>1658</v>
      </c>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c r="AA416" s="60"/>
      <c r="AB416" s="60"/>
      <c r="AC416" s="60"/>
      <c r="AD416" s="60"/>
      <c r="AE416" s="60"/>
      <c r="AF416" s="60"/>
      <c r="AG416" s="60"/>
      <c r="AH416" s="60"/>
      <c r="AI416" s="60"/>
      <c r="AJ416" s="60"/>
      <c r="AK416" s="60"/>
      <c r="AL416" s="60"/>
      <c r="AM416" s="60"/>
      <c r="AN416" s="60"/>
      <c r="AO416" s="60"/>
      <c r="AP416" s="60"/>
      <c r="AQ416" s="60"/>
      <c r="AR416" s="60"/>
      <c r="AS416" s="60"/>
      <c r="AT416" s="60"/>
      <c r="AU416" s="60"/>
      <c r="AV416" s="60"/>
      <c r="AW416" s="60"/>
      <c r="AX416" s="60"/>
      <c r="AY416" s="60"/>
      <c r="AZ416" s="60"/>
      <c r="BA416" s="60"/>
      <c r="BB416" s="60"/>
      <c r="BC416" s="60"/>
      <c r="BD416" s="60"/>
      <c r="BE416" s="60"/>
      <c r="BF416" s="60"/>
      <c r="BG416" s="60"/>
      <c r="BH416" s="60"/>
      <c r="BI416" s="60"/>
      <c r="BJ416" s="60"/>
      <c r="BK416" s="60"/>
      <c r="BL416" s="60"/>
      <c r="BM416" s="60"/>
      <c r="BN416" s="60"/>
      <c r="BO416" s="60"/>
      <c r="BP416" s="60"/>
      <c r="BQ416" s="60"/>
      <c r="BR416" s="60"/>
      <c r="BS416" s="60"/>
      <c r="BT416" s="60"/>
      <c r="BU416" s="60"/>
      <c r="BV416" s="60"/>
      <c r="BW416" s="60"/>
      <c r="BX416" s="60"/>
      <c r="BY416" s="60"/>
      <c r="BZ416" s="60"/>
      <c r="CA416" s="60"/>
      <c r="CB416" s="60"/>
      <c r="CC416" s="60"/>
      <c r="CD416" s="60"/>
      <c r="CE416" s="60"/>
      <c r="CF416" s="60"/>
      <c r="CG416" s="60"/>
      <c r="CH416" s="60"/>
      <c r="CI416" s="60"/>
      <c r="CJ416" s="60"/>
      <c r="CK416" s="60"/>
      <c r="CL416" s="60"/>
      <c r="CM416" s="60"/>
      <c r="CN416" s="60"/>
      <c r="CO416" s="60"/>
      <c r="CP416" s="60"/>
      <c r="CQ416" s="60"/>
      <c r="CR416" s="60"/>
      <c r="CS416" s="60"/>
      <c r="CT416" s="60"/>
      <c r="CU416" s="61"/>
      <c r="CV416" s="60"/>
      <c r="CW416" s="60"/>
      <c r="CX416" s="60"/>
      <c r="CY416" s="60"/>
      <c r="CZ416" s="60"/>
      <c r="DA416" s="60"/>
      <c r="DB416" s="60"/>
      <c r="DC416" s="60"/>
      <c r="DD416" s="60"/>
      <c r="DE416" s="60"/>
      <c r="DF416" s="60"/>
      <c r="DG416" s="60"/>
      <c r="DH416" s="60"/>
      <c r="DI416" s="60"/>
      <c r="DJ416" s="60"/>
      <c r="DK416" s="60"/>
      <c r="DL416" s="60"/>
      <c r="DM416" s="60"/>
      <c r="DN416" s="60"/>
      <c r="DO416" s="60"/>
      <c r="DP416" s="60"/>
      <c r="DQ416" s="60"/>
      <c r="DR416" s="60"/>
      <c r="DS416" s="60"/>
      <c r="DT416" s="60"/>
      <c r="DU416" s="60"/>
      <c r="DV416" s="60"/>
      <c r="DW416" s="60"/>
      <c r="DX416" s="60"/>
      <c r="DY416" s="60"/>
      <c r="DZ416" s="60"/>
      <c r="EA416" s="60"/>
      <c r="EB416" s="60"/>
      <c r="EC416" s="60"/>
      <c r="ED416" s="60"/>
      <c r="EE416" s="60"/>
      <c r="EF416" s="60"/>
      <c r="EG416" s="60"/>
      <c r="EH416" s="60"/>
      <c r="EI416" s="60"/>
      <c r="EJ416" s="60"/>
      <c r="EK416" s="60"/>
      <c r="EL416" s="60"/>
      <c r="EM416" s="60"/>
      <c r="EN416" s="60"/>
      <c r="EO416" s="60"/>
      <c r="EP416" s="60"/>
      <c r="EQ416" s="60"/>
      <c r="ER416" s="60"/>
      <c r="ES416" s="60"/>
      <c r="ET416" s="60"/>
      <c r="EU416" s="60"/>
      <c r="EV416" s="60"/>
      <c r="EW416" s="60"/>
      <c r="EX416" s="60"/>
      <c r="EY416" s="60"/>
      <c r="EZ416" s="60"/>
      <c r="FA416" s="60"/>
      <c r="FB416" s="60"/>
      <c r="FC416" s="60"/>
      <c r="FD416" s="60"/>
      <c r="FE416" s="60"/>
      <c r="FF416" s="60"/>
      <c r="FG416" s="60"/>
      <c r="FH416" s="60"/>
      <c r="FI416" s="60"/>
      <c r="FJ416" s="60"/>
      <c r="FK416" s="60"/>
      <c r="FL416" s="60"/>
      <c r="FM416" s="60"/>
      <c r="FN416" s="60"/>
    </row>
    <row r="417" spans="1:170" ht="15.6" x14ac:dyDescent="0.3">
      <c r="A417" s="56">
        <v>1659</v>
      </c>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c r="AP417" s="60"/>
      <c r="AQ417" s="60"/>
      <c r="AR417" s="60"/>
      <c r="AS417" s="60"/>
      <c r="AT417" s="60"/>
      <c r="AU417" s="60"/>
      <c r="AV417" s="60"/>
      <c r="AW417" s="60"/>
      <c r="AX417" s="60"/>
      <c r="AY417" s="60"/>
      <c r="AZ417" s="60"/>
      <c r="BA417" s="60"/>
      <c r="BB417" s="60"/>
      <c r="BC417" s="60"/>
      <c r="BD417" s="60"/>
      <c r="BE417" s="60"/>
      <c r="BF417" s="60"/>
      <c r="BG417" s="60"/>
      <c r="BH417" s="60"/>
      <c r="BI417" s="60"/>
      <c r="BJ417" s="60"/>
      <c r="BK417" s="60"/>
      <c r="BL417" s="60"/>
      <c r="BM417" s="60"/>
      <c r="BN417" s="60"/>
      <c r="BO417" s="60"/>
      <c r="BP417" s="60"/>
      <c r="BQ417" s="60"/>
      <c r="BR417" s="60"/>
      <c r="BS417" s="60"/>
      <c r="BT417" s="60"/>
      <c r="BU417" s="60"/>
      <c r="BV417" s="60"/>
      <c r="BW417" s="60"/>
      <c r="BX417" s="60"/>
      <c r="BY417" s="60"/>
      <c r="BZ417" s="60"/>
      <c r="CA417" s="60"/>
      <c r="CB417" s="60"/>
      <c r="CC417" s="60"/>
      <c r="CD417" s="60"/>
      <c r="CE417" s="60"/>
      <c r="CF417" s="60"/>
      <c r="CG417" s="60"/>
      <c r="CH417" s="60"/>
      <c r="CI417" s="60"/>
      <c r="CJ417" s="60"/>
      <c r="CK417" s="60"/>
      <c r="CL417" s="60"/>
      <c r="CM417" s="60"/>
      <c r="CN417" s="60"/>
      <c r="CO417" s="60"/>
      <c r="CP417" s="60"/>
      <c r="CQ417" s="60"/>
      <c r="CR417" s="60"/>
      <c r="CS417" s="60"/>
      <c r="CT417" s="60"/>
      <c r="CU417" s="61"/>
      <c r="CV417" s="60"/>
      <c r="CW417" s="60"/>
      <c r="CX417" s="60"/>
      <c r="CY417" s="60"/>
      <c r="CZ417" s="60"/>
      <c r="DA417" s="60"/>
      <c r="DB417" s="60"/>
      <c r="DC417" s="60"/>
      <c r="DD417" s="60"/>
      <c r="DE417" s="60"/>
      <c r="DF417" s="60"/>
      <c r="DG417" s="60"/>
      <c r="DH417" s="60"/>
      <c r="DI417" s="60"/>
      <c r="DJ417" s="60"/>
      <c r="DK417" s="60"/>
      <c r="DL417" s="60"/>
      <c r="DM417" s="60"/>
      <c r="DN417" s="60"/>
      <c r="DO417" s="60"/>
      <c r="DP417" s="60"/>
      <c r="DQ417" s="60"/>
      <c r="DR417" s="60"/>
      <c r="DS417" s="60"/>
      <c r="DT417" s="60"/>
      <c r="DU417" s="60"/>
      <c r="DV417" s="60"/>
      <c r="DW417" s="60"/>
      <c r="DX417" s="60"/>
      <c r="DY417" s="60"/>
      <c r="DZ417" s="60"/>
      <c r="EA417" s="60"/>
      <c r="EB417" s="60"/>
      <c r="EC417" s="60"/>
      <c r="ED417" s="60"/>
      <c r="EE417" s="60"/>
      <c r="EF417" s="60"/>
      <c r="EG417" s="60"/>
      <c r="EH417" s="60"/>
      <c r="EI417" s="60"/>
      <c r="EJ417" s="60"/>
      <c r="EK417" s="60"/>
      <c r="EL417" s="60"/>
      <c r="EM417" s="60"/>
      <c r="EN417" s="60"/>
      <c r="EO417" s="60"/>
      <c r="EP417" s="60"/>
      <c r="EQ417" s="60"/>
      <c r="ER417" s="60"/>
      <c r="ES417" s="60"/>
      <c r="ET417" s="60"/>
      <c r="EU417" s="60"/>
      <c r="EV417" s="60"/>
      <c r="EW417" s="60"/>
      <c r="EX417" s="60"/>
      <c r="EY417" s="60"/>
      <c r="EZ417" s="60"/>
      <c r="FA417" s="60"/>
      <c r="FB417" s="60"/>
      <c r="FC417" s="60"/>
      <c r="FD417" s="60"/>
      <c r="FE417" s="60"/>
      <c r="FF417" s="60"/>
      <c r="FG417" s="60"/>
      <c r="FH417" s="60"/>
      <c r="FI417" s="60"/>
      <c r="FJ417" s="60"/>
      <c r="FK417" s="60"/>
      <c r="FL417" s="60"/>
      <c r="FM417" s="60"/>
      <c r="FN417" s="60"/>
    </row>
    <row r="418" spans="1:170" ht="15.6" x14ac:dyDescent="0.3">
      <c r="A418" s="56">
        <v>1660</v>
      </c>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c r="AA418" s="60"/>
      <c r="AB418" s="60"/>
      <c r="AC418" s="60"/>
      <c r="AD418" s="60"/>
      <c r="AE418" s="60"/>
      <c r="AF418" s="60"/>
      <c r="AG418" s="60"/>
      <c r="AH418" s="60"/>
      <c r="AI418" s="60"/>
      <c r="AJ418" s="60"/>
      <c r="AK418" s="60"/>
      <c r="AL418" s="60"/>
      <c r="AM418" s="60"/>
      <c r="AN418" s="60"/>
      <c r="AO418" s="60"/>
      <c r="AP418" s="60"/>
      <c r="AQ418" s="60"/>
      <c r="AR418" s="60"/>
      <c r="AS418" s="60"/>
      <c r="AT418" s="60"/>
      <c r="AU418" s="60"/>
      <c r="AV418" s="60"/>
      <c r="AW418" s="60"/>
      <c r="AX418" s="60"/>
      <c r="AY418" s="60"/>
      <c r="AZ418" s="60"/>
      <c r="BA418" s="60"/>
      <c r="BB418" s="60"/>
      <c r="BC418" s="60"/>
      <c r="BD418" s="60"/>
      <c r="BE418" s="60"/>
      <c r="BF418" s="60"/>
      <c r="BG418" s="60"/>
      <c r="BH418" s="60"/>
      <c r="BI418" s="60"/>
      <c r="BJ418" s="60"/>
      <c r="BK418" s="60"/>
      <c r="BL418" s="60"/>
      <c r="BM418" s="60"/>
      <c r="BN418" s="60"/>
      <c r="BO418" s="60"/>
      <c r="BP418" s="60"/>
      <c r="BQ418" s="60"/>
      <c r="BR418" s="60"/>
      <c r="BS418" s="60"/>
      <c r="BT418" s="60"/>
      <c r="BU418" s="60"/>
      <c r="BV418" s="60"/>
      <c r="BW418" s="60"/>
      <c r="BX418" s="60"/>
      <c r="BY418" s="60"/>
      <c r="BZ418" s="60"/>
      <c r="CA418" s="60"/>
      <c r="CB418" s="60"/>
      <c r="CC418" s="60"/>
      <c r="CD418" s="60"/>
      <c r="CE418" s="60"/>
      <c r="CF418" s="60"/>
      <c r="CG418" s="60"/>
      <c r="CH418" s="60"/>
      <c r="CI418" s="60"/>
      <c r="CJ418" s="60"/>
      <c r="CK418" s="60"/>
      <c r="CL418" s="60"/>
      <c r="CM418" s="60"/>
      <c r="CN418" s="60"/>
      <c r="CO418" s="60"/>
      <c r="CP418" s="60"/>
      <c r="CQ418" s="60"/>
      <c r="CR418" s="60"/>
      <c r="CS418" s="60"/>
      <c r="CT418" s="60"/>
      <c r="CU418" s="61"/>
      <c r="CV418" s="60"/>
      <c r="CW418" s="60"/>
      <c r="CX418" s="60"/>
      <c r="CY418" s="60"/>
      <c r="CZ418" s="60"/>
      <c r="DA418" s="60"/>
      <c r="DB418" s="60"/>
      <c r="DC418" s="60"/>
      <c r="DD418" s="60"/>
      <c r="DE418" s="60"/>
      <c r="DF418" s="60"/>
      <c r="DG418" s="60"/>
      <c r="DH418" s="60"/>
      <c r="DI418" s="60"/>
      <c r="DJ418" s="60"/>
      <c r="DK418" s="60"/>
      <c r="DL418" s="60"/>
      <c r="DM418" s="60"/>
      <c r="DN418" s="60"/>
      <c r="DO418" s="60"/>
      <c r="DP418" s="60"/>
      <c r="DQ418" s="60"/>
      <c r="DR418" s="60"/>
      <c r="DS418" s="60"/>
      <c r="DT418" s="60"/>
      <c r="DU418" s="60"/>
      <c r="DV418" s="60"/>
      <c r="DW418" s="60"/>
      <c r="DX418" s="60"/>
      <c r="DY418" s="60"/>
      <c r="DZ418" s="60"/>
      <c r="EA418" s="60"/>
      <c r="EB418" s="60"/>
      <c r="EC418" s="60"/>
      <c r="ED418" s="60"/>
      <c r="EE418" s="60"/>
      <c r="EF418" s="60"/>
      <c r="EG418" s="60"/>
      <c r="EH418" s="60"/>
      <c r="EI418" s="60"/>
      <c r="EJ418" s="60"/>
      <c r="EK418" s="60"/>
      <c r="EL418" s="60"/>
      <c r="EM418" s="60"/>
      <c r="EN418" s="60"/>
      <c r="EO418" s="60"/>
      <c r="EP418" s="60"/>
      <c r="EQ418" s="60"/>
      <c r="ER418" s="60"/>
      <c r="ES418" s="60"/>
      <c r="ET418" s="60"/>
      <c r="EU418" s="60"/>
      <c r="EV418" s="60"/>
      <c r="EW418" s="60"/>
      <c r="EX418" s="60"/>
      <c r="EY418" s="60"/>
      <c r="EZ418" s="60"/>
      <c r="FA418" s="60"/>
      <c r="FB418" s="60"/>
      <c r="FC418" s="60"/>
      <c r="FD418" s="60"/>
      <c r="FE418" s="60"/>
      <c r="FF418" s="60"/>
      <c r="FG418" s="60"/>
      <c r="FH418" s="60"/>
      <c r="FI418" s="60"/>
      <c r="FJ418" s="60"/>
      <c r="FK418" s="60"/>
      <c r="FL418" s="60"/>
      <c r="FM418" s="60"/>
      <c r="FN418" s="60"/>
    </row>
    <row r="419" spans="1:170" ht="15.6" x14ac:dyDescent="0.3">
      <c r="A419" s="56">
        <v>1661</v>
      </c>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c r="AA419" s="60"/>
      <c r="AB419" s="60"/>
      <c r="AC419" s="60"/>
      <c r="AD419" s="60"/>
      <c r="AE419" s="60"/>
      <c r="AF419" s="60"/>
      <c r="AG419" s="60"/>
      <c r="AH419" s="60"/>
      <c r="AI419" s="60"/>
      <c r="AJ419" s="60"/>
      <c r="AK419" s="60"/>
      <c r="AL419" s="60"/>
      <c r="AM419" s="60"/>
      <c r="AN419" s="60"/>
      <c r="AO419" s="60"/>
      <c r="AP419" s="60"/>
      <c r="AQ419" s="60"/>
      <c r="AR419" s="60"/>
      <c r="AS419" s="60"/>
      <c r="AT419" s="60"/>
      <c r="AU419" s="60"/>
      <c r="AV419" s="60"/>
      <c r="AW419" s="60"/>
      <c r="AX419" s="60"/>
      <c r="AY419" s="60"/>
      <c r="AZ419" s="60"/>
      <c r="BA419" s="60"/>
      <c r="BB419" s="60"/>
      <c r="BC419" s="60"/>
      <c r="BD419" s="60"/>
      <c r="BE419" s="60"/>
      <c r="BF419" s="60"/>
      <c r="BG419" s="60"/>
      <c r="BH419" s="60"/>
      <c r="BI419" s="60"/>
      <c r="BJ419" s="60"/>
      <c r="BK419" s="60"/>
      <c r="BL419" s="60"/>
      <c r="BM419" s="60"/>
      <c r="BN419" s="60"/>
      <c r="BO419" s="60"/>
      <c r="BP419" s="60"/>
      <c r="BQ419" s="60"/>
      <c r="BR419" s="60"/>
      <c r="BS419" s="60"/>
      <c r="BT419" s="60"/>
      <c r="BU419" s="60"/>
      <c r="BV419" s="60"/>
      <c r="BW419" s="60"/>
      <c r="BX419" s="60"/>
      <c r="BY419" s="60"/>
      <c r="BZ419" s="60"/>
      <c r="CA419" s="60"/>
      <c r="CB419" s="60"/>
      <c r="CC419" s="60"/>
      <c r="CD419" s="60"/>
      <c r="CE419" s="60"/>
      <c r="CF419" s="60"/>
      <c r="CG419" s="60"/>
      <c r="CH419" s="60"/>
      <c r="CI419" s="60"/>
      <c r="CJ419" s="60"/>
      <c r="CK419" s="60"/>
      <c r="CL419" s="60"/>
      <c r="CM419" s="60"/>
      <c r="CN419" s="60"/>
      <c r="CO419" s="60"/>
      <c r="CP419" s="60"/>
      <c r="CQ419" s="60"/>
      <c r="CR419" s="60"/>
      <c r="CS419" s="60"/>
      <c r="CT419" s="60"/>
      <c r="CU419" s="61"/>
      <c r="CV419" s="60"/>
      <c r="CW419" s="60"/>
      <c r="CX419" s="60"/>
      <c r="CY419" s="60"/>
      <c r="CZ419" s="60"/>
      <c r="DA419" s="60"/>
      <c r="DB419" s="60"/>
      <c r="DC419" s="60"/>
      <c r="DD419" s="60"/>
      <c r="DE419" s="60"/>
      <c r="DF419" s="60"/>
      <c r="DG419" s="60"/>
      <c r="DH419" s="60"/>
      <c r="DI419" s="60"/>
      <c r="DJ419" s="60"/>
      <c r="DK419" s="60"/>
      <c r="DL419" s="60"/>
      <c r="DM419" s="60"/>
      <c r="DN419" s="60"/>
      <c r="DO419" s="60"/>
      <c r="DP419" s="60"/>
      <c r="DQ419" s="60"/>
      <c r="DR419" s="60"/>
      <c r="DS419" s="60"/>
      <c r="DT419" s="60"/>
      <c r="DU419" s="60"/>
      <c r="DV419" s="60"/>
      <c r="DW419" s="60"/>
      <c r="DX419" s="60"/>
      <c r="DY419" s="60"/>
      <c r="DZ419" s="60"/>
      <c r="EA419" s="60"/>
      <c r="EB419" s="60"/>
      <c r="EC419" s="60"/>
      <c r="ED419" s="60"/>
      <c r="EE419" s="60"/>
      <c r="EF419" s="60"/>
      <c r="EG419" s="60"/>
      <c r="EH419" s="60"/>
      <c r="EI419" s="60"/>
      <c r="EJ419" s="60"/>
      <c r="EK419" s="60"/>
      <c r="EL419" s="60"/>
      <c r="EM419" s="60"/>
      <c r="EN419" s="60"/>
      <c r="EO419" s="60"/>
      <c r="EP419" s="60"/>
      <c r="EQ419" s="60"/>
      <c r="ER419" s="60"/>
      <c r="ES419" s="60"/>
      <c r="ET419" s="60"/>
      <c r="EU419" s="60"/>
      <c r="EV419" s="60"/>
      <c r="EW419" s="60"/>
      <c r="EX419" s="60"/>
      <c r="EY419" s="60"/>
      <c r="EZ419" s="60"/>
      <c r="FA419" s="60"/>
      <c r="FB419" s="60"/>
      <c r="FC419" s="60"/>
      <c r="FD419" s="60"/>
      <c r="FE419" s="60"/>
      <c r="FF419" s="60"/>
      <c r="FG419" s="60"/>
      <c r="FH419" s="60"/>
      <c r="FI419" s="60"/>
      <c r="FJ419" s="60"/>
      <c r="FK419" s="60"/>
      <c r="FL419" s="60"/>
      <c r="FM419" s="60"/>
      <c r="FN419" s="60"/>
    </row>
    <row r="420" spans="1:170" ht="15.6" x14ac:dyDescent="0.3">
      <c r="A420" s="56">
        <v>1662</v>
      </c>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1"/>
      <c r="CV420" s="60"/>
      <c r="CW420" s="60"/>
      <c r="CX420" s="60"/>
      <c r="CY420" s="60"/>
      <c r="CZ420" s="60"/>
      <c r="DA420" s="60"/>
      <c r="DB420" s="60"/>
      <c r="DC420" s="60"/>
      <c r="DD420" s="60"/>
      <c r="DE420" s="60"/>
      <c r="DF420" s="60"/>
      <c r="DG420" s="60"/>
      <c r="DH420" s="60"/>
      <c r="DI420" s="60"/>
      <c r="DJ420" s="60"/>
      <c r="DK420" s="60"/>
      <c r="DL420" s="60"/>
      <c r="DM420" s="60"/>
      <c r="DN420" s="60"/>
      <c r="DO420" s="60"/>
      <c r="DP420" s="60"/>
      <c r="DQ420" s="60"/>
      <c r="DR420" s="60"/>
      <c r="DS420" s="60"/>
      <c r="DT420" s="60"/>
      <c r="DU420" s="60"/>
      <c r="DV420" s="60"/>
      <c r="DW420" s="60"/>
      <c r="DX420" s="60"/>
      <c r="DY420" s="60"/>
      <c r="DZ420" s="60"/>
      <c r="EA420" s="60"/>
      <c r="EB420" s="60"/>
      <c r="EC420" s="60"/>
      <c r="ED420" s="60"/>
      <c r="EE420" s="60"/>
      <c r="EF420" s="60"/>
      <c r="EG420" s="60"/>
      <c r="EH420" s="60"/>
      <c r="EI420" s="60"/>
      <c r="EJ420" s="60"/>
      <c r="EK420" s="60"/>
      <c r="EL420" s="60"/>
      <c r="EM420" s="60"/>
      <c r="EN420" s="60"/>
      <c r="EO420" s="60"/>
      <c r="EP420" s="60"/>
      <c r="EQ420" s="60"/>
      <c r="ER420" s="60"/>
      <c r="ES420" s="60"/>
      <c r="ET420" s="60"/>
      <c r="EU420" s="60"/>
      <c r="EV420" s="60"/>
      <c r="EW420" s="60"/>
      <c r="EX420" s="60"/>
      <c r="EY420" s="60"/>
      <c r="EZ420" s="60"/>
      <c r="FA420" s="60"/>
      <c r="FB420" s="60"/>
      <c r="FC420" s="60"/>
      <c r="FD420" s="60"/>
      <c r="FE420" s="60"/>
      <c r="FF420" s="60"/>
      <c r="FG420" s="60"/>
      <c r="FH420" s="60"/>
      <c r="FI420" s="60"/>
      <c r="FJ420" s="60"/>
      <c r="FK420" s="60"/>
      <c r="FL420" s="60"/>
      <c r="FM420" s="60"/>
      <c r="FN420" s="60"/>
    </row>
    <row r="421" spans="1:170" ht="15.6" x14ac:dyDescent="0.3">
      <c r="A421" s="56">
        <v>1663</v>
      </c>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c r="AN421" s="60"/>
      <c r="AO421" s="60"/>
      <c r="AP421" s="60"/>
      <c r="AQ421" s="60"/>
      <c r="AR421" s="60"/>
      <c r="AS421" s="60"/>
      <c r="AT421" s="60"/>
      <c r="AU421" s="60"/>
      <c r="AV421" s="60"/>
      <c r="AW421" s="60"/>
      <c r="AX421" s="60"/>
      <c r="AY421" s="60"/>
      <c r="AZ421" s="60"/>
      <c r="BA421" s="60"/>
      <c r="BB421" s="60"/>
      <c r="BC421" s="60"/>
      <c r="BD421" s="60"/>
      <c r="BE421" s="60"/>
      <c r="BF421" s="60"/>
      <c r="BG421" s="60"/>
      <c r="BH421" s="60"/>
      <c r="BI421" s="60"/>
      <c r="BJ421" s="60"/>
      <c r="BK421" s="60"/>
      <c r="BL421" s="60"/>
      <c r="BM421" s="60"/>
      <c r="BN421" s="60"/>
      <c r="BO421" s="60"/>
      <c r="BP421" s="60"/>
      <c r="BQ421" s="60"/>
      <c r="BR421" s="60"/>
      <c r="BS421" s="60"/>
      <c r="BT421" s="60"/>
      <c r="BU421" s="60"/>
      <c r="BV421" s="60"/>
      <c r="BW421" s="60"/>
      <c r="BX421" s="60"/>
      <c r="BY421" s="60"/>
      <c r="BZ421" s="60"/>
      <c r="CA421" s="60"/>
      <c r="CB421" s="60"/>
      <c r="CC421" s="60"/>
      <c r="CD421" s="60"/>
      <c r="CE421" s="60"/>
      <c r="CF421" s="60"/>
      <c r="CG421" s="60"/>
      <c r="CH421" s="60"/>
      <c r="CI421" s="60"/>
      <c r="CJ421" s="60"/>
      <c r="CK421" s="60"/>
      <c r="CL421" s="60"/>
      <c r="CM421" s="60"/>
      <c r="CN421" s="60"/>
      <c r="CO421" s="60"/>
      <c r="CP421" s="60"/>
      <c r="CQ421" s="60"/>
      <c r="CR421" s="60"/>
      <c r="CS421" s="60"/>
      <c r="CT421" s="60"/>
      <c r="CU421" s="61"/>
      <c r="CV421" s="60"/>
      <c r="CW421" s="60"/>
      <c r="CX421" s="60"/>
      <c r="CY421" s="60"/>
      <c r="CZ421" s="60"/>
      <c r="DA421" s="60"/>
      <c r="DB421" s="60"/>
      <c r="DC421" s="60"/>
      <c r="DD421" s="60"/>
      <c r="DE421" s="60"/>
      <c r="DF421" s="60"/>
      <c r="DG421" s="60"/>
      <c r="DH421" s="60"/>
      <c r="DI421" s="60"/>
      <c r="DJ421" s="60"/>
      <c r="DK421" s="60"/>
      <c r="DL421" s="60"/>
      <c r="DM421" s="60"/>
      <c r="DN421" s="60"/>
      <c r="DO421" s="60"/>
      <c r="DP421" s="60"/>
      <c r="DQ421" s="60"/>
      <c r="DR421" s="60"/>
      <c r="DS421" s="60"/>
      <c r="DT421" s="60"/>
      <c r="DU421" s="60"/>
      <c r="DV421" s="60"/>
      <c r="DW421" s="60"/>
      <c r="DX421" s="60"/>
      <c r="DY421" s="60"/>
      <c r="DZ421" s="60"/>
      <c r="EA421" s="60"/>
      <c r="EB421" s="60"/>
      <c r="EC421" s="60"/>
      <c r="ED421" s="60"/>
      <c r="EE421" s="60"/>
      <c r="EF421" s="60"/>
      <c r="EG421" s="60"/>
      <c r="EH421" s="60"/>
      <c r="EI421" s="60"/>
      <c r="EJ421" s="60"/>
      <c r="EK421" s="60"/>
      <c r="EL421" s="60"/>
      <c r="EM421" s="60"/>
      <c r="EN421" s="60"/>
      <c r="EO421" s="60"/>
      <c r="EP421" s="60"/>
      <c r="EQ421" s="60"/>
      <c r="ER421" s="60"/>
      <c r="ES421" s="60"/>
      <c r="ET421" s="60"/>
      <c r="EU421" s="60"/>
      <c r="EV421" s="60"/>
      <c r="EW421" s="60"/>
      <c r="EX421" s="60"/>
      <c r="EY421" s="60"/>
      <c r="EZ421" s="60"/>
      <c r="FA421" s="60"/>
      <c r="FB421" s="60"/>
      <c r="FC421" s="60"/>
      <c r="FD421" s="60"/>
      <c r="FE421" s="60"/>
      <c r="FF421" s="60"/>
      <c r="FG421" s="60"/>
      <c r="FH421" s="60"/>
      <c r="FI421" s="60"/>
      <c r="FJ421" s="60"/>
      <c r="FK421" s="60"/>
      <c r="FL421" s="60"/>
      <c r="FM421" s="60"/>
      <c r="FN421" s="60"/>
    </row>
    <row r="422" spans="1:170" ht="15.6" x14ac:dyDescent="0.3">
      <c r="A422" s="56">
        <v>1664</v>
      </c>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c r="AA422" s="60"/>
      <c r="AB422" s="60"/>
      <c r="AC422" s="60"/>
      <c r="AD422" s="60"/>
      <c r="AE422" s="60"/>
      <c r="AF422" s="60"/>
      <c r="AG422" s="60"/>
      <c r="AH422" s="60"/>
      <c r="AI422" s="60"/>
      <c r="AJ422" s="60"/>
      <c r="AK422" s="60"/>
      <c r="AL422" s="60"/>
      <c r="AM422" s="60"/>
      <c r="AN422" s="60"/>
      <c r="AO422" s="60"/>
      <c r="AP422" s="60"/>
      <c r="AQ422" s="60"/>
      <c r="AR422" s="60"/>
      <c r="AS422" s="60"/>
      <c r="AT422" s="60"/>
      <c r="AU422" s="60"/>
      <c r="AV422" s="60"/>
      <c r="AW422" s="60"/>
      <c r="AX422" s="60"/>
      <c r="AY422" s="60"/>
      <c r="AZ422" s="60"/>
      <c r="BA422" s="60"/>
      <c r="BB422" s="60"/>
      <c r="BC422" s="60"/>
      <c r="BD422" s="60"/>
      <c r="BE422" s="60"/>
      <c r="BF422" s="60"/>
      <c r="BG422" s="60"/>
      <c r="BH422" s="60"/>
      <c r="BI422" s="60"/>
      <c r="BJ422" s="60"/>
      <c r="BK422" s="60"/>
      <c r="BL422" s="60"/>
      <c r="BM422" s="60"/>
      <c r="BN422" s="60"/>
      <c r="BO422" s="60"/>
      <c r="BP422" s="60"/>
      <c r="BQ422" s="60"/>
      <c r="BR422" s="60"/>
      <c r="BS422" s="60"/>
      <c r="BT422" s="60"/>
      <c r="BU422" s="60"/>
      <c r="BV422" s="60"/>
      <c r="BW422" s="60"/>
      <c r="BX422" s="60"/>
      <c r="BY422" s="60"/>
      <c r="BZ422" s="60"/>
      <c r="CA422" s="60"/>
      <c r="CB422" s="60"/>
      <c r="CC422" s="60"/>
      <c r="CD422" s="60"/>
      <c r="CE422" s="60"/>
      <c r="CF422" s="60"/>
      <c r="CG422" s="60"/>
      <c r="CH422" s="60"/>
      <c r="CI422" s="60"/>
      <c r="CJ422" s="60"/>
      <c r="CK422" s="60"/>
      <c r="CL422" s="60"/>
      <c r="CM422" s="60"/>
      <c r="CN422" s="60"/>
      <c r="CO422" s="60"/>
      <c r="CP422" s="60"/>
      <c r="CQ422" s="60"/>
      <c r="CR422" s="60"/>
      <c r="CS422" s="60"/>
      <c r="CT422" s="60"/>
      <c r="CU422" s="61"/>
      <c r="CV422" s="60"/>
      <c r="CW422" s="60"/>
      <c r="CX422" s="60"/>
      <c r="CY422" s="60"/>
      <c r="CZ422" s="60"/>
      <c r="DA422" s="60"/>
      <c r="DB422" s="60"/>
      <c r="DC422" s="60"/>
      <c r="DD422" s="60"/>
      <c r="DE422" s="60"/>
      <c r="DF422" s="60"/>
      <c r="DG422" s="60"/>
      <c r="DH422" s="60"/>
      <c r="DI422" s="60"/>
      <c r="DJ422" s="60"/>
      <c r="DK422" s="60"/>
      <c r="DL422" s="60"/>
      <c r="DM422" s="60"/>
      <c r="DN422" s="60"/>
      <c r="DO422" s="60"/>
      <c r="DP422" s="60"/>
      <c r="DQ422" s="60"/>
      <c r="DR422" s="60"/>
      <c r="DS422" s="60"/>
      <c r="DT422" s="60"/>
      <c r="DU422" s="60"/>
      <c r="DV422" s="60"/>
      <c r="DW422" s="60"/>
      <c r="DX422" s="60"/>
      <c r="DY422" s="60"/>
      <c r="DZ422" s="60"/>
      <c r="EA422" s="60"/>
      <c r="EB422" s="60"/>
      <c r="EC422" s="60"/>
      <c r="ED422" s="60"/>
      <c r="EE422" s="60"/>
      <c r="EF422" s="60"/>
      <c r="EG422" s="60"/>
      <c r="EH422" s="60"/>
      <c r="EI422" s="60"/>
      <c r="EJ422" s="60"/>
      <c r="EK422" s="60"/>
      <c r="EL422" s="60"/>
      <c r="EM422" s="60"/>
      <c r="EN422" s="60"/>
      <c r="EO422" s="60"/>
      <c r="EP422" s="60"/>
      <c r="EQ422" s="60"/>
      <c r="ER422" s="60"/>
      <c r="ES422" s="60"/>
      <c r="ET422" s="60"/>
      <c r="EU422" s="60"/>
      <c r="EV422" s="60"/>
      <c r="EW422" s="60"/>
      <c r="EX422" s="60"/>
      <c r="EY422" s="60"/>
      <c r="EZ422" s="60"/>
      <c r="FA422" s="60"/>
      <c r="FB422" s="60"/>
      <c r="FC422" s="60"/>
      <c r="FD422" s="60"/>
      <c r="FE422" s="60"/>
      <c r="FF422" s="60"/>
      <c r="FG422" s="60"/>
      <c r="FH422" s="60"/>
      <c r="FI422" s="60"/>
      <c r="FJ422" s="60"/>
      <c r="FK422" s="60"/>
      <c r="FL422" s="60"/>
      <c r="FM422" s="60"/>
      <c r="FN422" s="60"/>
    </row>
    <row r="423" spans="1:170" ht="15.6" x14ac:dyDescent="0.3">
      <c r="A423" s="56">
        <v>1665</v>
      </c>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c r="AP423" s="60"/>
      <c r="AQ423" s="60"/>
      <c r="AR423" s="60"/>
      <c r="AS423" s="60"/>
      <c r="AT423" s="60"/>
      <c r="AU423" s="60"/>
      <c r="AV423" s="60"/>
      <c r="AW423" s="60"/>
      <c r="AX423" s="60"/>
      <c r="AY423" s="60"/>
      <c r="AZ423" s="60"/>
      <c r="BA423" s="60"/>
      <c r="BB423" s="60"/>
      <c r="BC423" s="60"/>
      <c r="BD423" s="60"/>
      <c r="BE423" s="60"/>
      <c r="BF423" s="60"/>
      <c r="BG423" s="60"/>
      <c r="BH423" s="60"/>
      <c r="BI423" s="60"/>
      <c r="BJ423" s="60"/>
      <c r="BK423" s="60"/>
      <c r="BL423" s="60"/>
      <c r="BM423" s="60"/>
      <c r="BN423" s="60"/>
      <c r="BO423" s="60"/>
      <c r="BP423" s="60"/>
      <c r="BQ423" s="60"/>
      <c r="BR423" s="60"/>
      <c r="BS423" s="60"/>
      <c r="BT423" s="60"/>
      <c r="BU423" s="60"/>
      <c r="BV423" s="60"/>
      <c r="BW423" s="60"/>
      <c r="BX423" s="60"/>
      <c r="BY423" s="60"/>
      <c r="BZ423" s="60"/>
      <c r="CA423" s="60"/>
      <c r="CB423" s="60"/>
      <c r="CC423" s="60"/>
      <c r="CD423" s="60"/>
      <c r="CE423" s="60"/>
      <c r="CF423" s="60"/>
      <c r="CG423" s="60"/>
      <c r="CH423" s="60"/>
      <c r="CI423" s="60"/>
      <c r="CJ423" s="60"/>
      <c r="CK423" s="60"/>
      <c r="CL423" s="60"/>
      <c r="CM423" s="60"/>
      <c r="CN423" s="60"/>
      <c r="CO423" s="60"/>
      <c r="CP423" s="60"/>
      <c r="CQ423" s="60"/>
      <c r="CR423" s="60"/>
      <c r="CS423" s="60"/>
      <c r="CT423" s="60"/>
      <c r="CU423" s="61"/>
      <c r="CV423" s="60"/>
      <c r="CW423" s="60"/>
      <c r="CX423" s="60"/>
      <c r="CY423" s="60"/>
      <c r="CZ423" s="60"/>
      <c r="DA423" s="60"/>
      <c r="DB423" s="60"/>
      <c r="DC423" s="60"/>
      <c r="DD423" s="60"/>
      <c r="DE423" s="60"/>
      <c r="DF423" s="60"/>
      <c r="DG423" s="60"/>
      <c r="DH423" s="60"/>
      <c r="DI423" s="60"/>
      <c r="DJ423" s="60"/>
      <c r="DK423" s="60"/>
      <c r="DL423" s="60"/>
      <c r="DM423" s="60"/>
      <c r="DN423" s="60"/>
      <c r="DO423" s="60"/>
      <c r="DP423" s="60"/>
      <c r="DQ423" s="60"/>
      <c r="DR423" s="60"/>
      <c r="DS423" s="60"/>
      <c r="DT423" s="60"/>
      <c r="DU423" s="60"/>
      <c r="DV423" s="60"/>
      <c r="DW423" s="60"/>
      <c r="DX423" s="60"/>
      <c r="DY423" s="60"/>
      <c r="DZ423" s="60"/>
      <c r="EA423" s="60"/>
      <c r="EB423" s="60"/>
      <c r="EC423" s="60"/>
      <c r="ED423" s="60"/>
      <c r="EE423" s="60"/>
      <c r="EF423" s="60"/>
      <c r="EG423" s="60"/>
      <c r="EH423" s="60"/>
      <c r="EI423" s="60"/>
      <c r="EJ423" s="60"/>
      <c r="EK423" s="60"/>
      <c r="EL423" s="60"/>
      <c r="EM423" s="60"/>
      <c r="EN423" s="60"/>
      <c r="EO423" s="60"/>
      <c r="EP423" s="60"/>
      <c r="EQ423" s="60"/>
      <c r="ER423" s="60"/>
      <c r="ES423" s="60"/>
      <c r="ET423" s="60"/>
      <c r="EU423" s="60"/>
      <c r="EV423" s="60"/>
      <c r="EW423" s="60"/>
      <c r="EX423" s="60"/>
      <c r="EY423" s="60"/>
      <c r="EZ423" s="60"/>
      <c r="FA423" s="60"/>
      <c r="FB423" s="60"/>
      <c r="FC423" s="60"/>
      <c r="FD423" s="60"/>
      <c r="FE423" s="60"/>
      <c r="FF423" s="60"/>
      <c r="FG423" s="60"/>
      <c r="FH423" s="60"/>
      <c r="FI423" s="60"/>
      <c r="FJ423" s="60"/>
      <c r="FK423" s="60"/>
      <c r="FL423" s="60"/>
      <c r="FM423" s="60"/>
      <c r="FN423" s="60"/>
    </row>
    <row r="424" spans="1:170" ht="15.6" x14ac:dyDescent="0.3">
      <c r="A424" s="56">
        <v>1666</v>
      </c>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60"/>
      <c r="AP424" s="60"/>
      <c r="AQ424" s="60"/>
      <c r="AR424" s="60"/>
      <c r="AS424" s="60"/>
      <c r="AT424" s="60"/>
      <c r="AU424" s="60"/>
      <c r="AV424" s="60"/>
      <c r="AW424" s="60"/>
      <c r="AX424" s="60"/>
      <c r="AY424" s="60"/>
      <c r="AZ424" s="60"/>
      <c r="BA424" s="60"/>
      <c r="BB424" s="60"/>
      <c r="BC424" s="60"/>
      <c r="BD424" s="60"/>
      <c r="BE424" s="60"/>
      <c r="BF424" s="60"/>
      <c r="BG424" s="60"/>
      <c r="BH424" s="60"/>
      <c r="BI424" s="60"/>
      <c r="BJ424" s="60"/>
      <c r="BK424" s="60"/>
      <c r="BL424" s="60"/>
      <c r="BM424" s="60"/>
      <c r="BN424" s="60"/>
      <c r="BO424" s="60"/>
      <c r="BP424" s="60"/>
      <c r="BQ424" s="60"/>
      <c r="BR424" s="60"/>
      <c r="BS424" s="60"/>
      <c r="BT424" s="60"/>
      <c r="BU424" s="60"/>
      <c r="BV424" s="60"/>
      <c r="BW424" s="60"/>
      <c r="BX424" s="60"/>
      <c r="BY424" s="60"/>
      <c r="BZ424" s="60"/>
      <c r="CA424" s="60"/>
      <c r="CB424" s="60"/>
      <c r="CC424" s="60"/>
      <c r="CD424" s="60"/>
      <c r="CE424" s="60"/>
      <c r="CF424" s="60"/>
      <c r="CG424" s="60"/>
      <c r="CH424" s="60"/>
      <c r="CI424" s="60"/>
      <c r="CJ424" s="60"/>
      <c r="CK424" s="60"/>
      <c r="CL424" s="60"/>
      <c r="CM424" s="60"/>
      <c r="CN424" s="60"/>
      <c r="CO424" s="60"/>
      <c r="CP424" s="60"/>
      <c r="CQ424" s="60"/>
      <c r="CR424" s="60"/>
      <c r="CS424" s="60"/>
      <c r="CT424" s="60"/>
      <c r="CU424" s="61"/>
      <c r="CV424" s="60"/>
      <c r="CW424" s="60"/>
      <c r="CX424" s="60"/>
      <c r="CY424" s="60"/>
      <c r="CZ424" s="60"/>
      <c r="DA424" s="60"/>
      <c r="DB424" s="60"/>
      <c r="DC424" s="60"/>
      <c r="DD424" s="60"/>
      <c r="DE424" s="60"/>
      <c r="DF424" s="60"/>
      <c r="DG424" s="60"/>
      <c r="DH424" s="60"/>
      <c r="DI424" s="60"/>
      <c r="DJ424" s="60"/>
      <c r="DK424" s="60"/>
      <c r="DL424" s="60"/>
      <c r="DM424" s="60"/>
      <c r="DN424" s="60"/>
      <c r="DO424" s="60"/>
      <c r="DP424" s="60"/>
      <c r="DQ424" s="60"/>
      <c r="DR424" s="60"/>
      <c r="DS424" s="60"/>
      <c r="DT424" s="60"/>
      <c r="DU424" s="60"/>
      <c r="DV424" s="60"/>
      <c r="DW424" s="60"/>
      <c r="DX424" s="60"/>
      <c r="DY424" s="60"/>
      <c r="DZ424" s="60"/>
      <c r="EA424" s="60"/>
      <c r="EB424" s="60"/>
      <c r="EC424" s="60"/>
      <c r="ED424" s="60"/>
      <c r="EE424" s="60"/>
      <c r="EF424" s="60"/>
      <c r="EG424" s="60"/>
      <c r="EH424" s="60"/>
      <c r="EI424" s="60"/>
      <c r="EJ424" s="60"/>
      <c r="EK424" s="60"/>
      <c r="EL424" s="60"/>
      <c r="EM424" s="60"/>
      <c r="EN424" s="60"/>
      <c r="EO424" s="60"/>
      <c r="EP424" s="60"/>
      <c r="EQ424" s="60"/>
      <c r="ER424" s="60"/>
      <c r="ES424" s="60"/>
      <c r="ET424" s="60"/>
      <c r="EU424" s="60"/>
      <c r="EV424" s="60"/>
      <c r="EW424" s="60"/>
      <c r="EX424" s="60"/>
      <c r="EY424" s="60"/>
      <c r="EZ424" s="60"/>
      <c r="FA424" s="60"/>
      <c r="FB424" s="60"/>
      <c r="FC424" s="60"/>
      <c r="FD424" s="60"/>
      <c r="FE424" s="60"/>
      <c r="FF424" s="60"/>
      <c r="FG424" s="60"/>
      <c r="FH424" s="60"/>
      <c r="FI424" s="60"/>
      <c r="FJ424" s="60"/>
      <c r="FK424" s="60"/>
      <c r="FL424" s="60"/>
      <c r="FM424" s="60"/>
      <c r="FN424" s="60"/>
    </row>
    <row r="425" spans="1:170" ht="15.6" x14ac:dyDescent="0.3">
      <c r="A425" s="56">
        <v>1667</v>
      </c>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c r="AP425" s="60"/>
      <c r="AQ425" s="60"/>
      <c r="AR425" s="60"/>
      <c r="AS425" s="60"/>
      <c r="AT425" s="60"/>
      <c r="AU425" s="60"/>
      <c r="AV425" s="60"/>
      <c r="AW425" s="60"/>
      <c r="AX425" s="60"/>
      <c r="AY425" s="60"/>
      <c r="AZ425" s="60"/>
      <c r="BA425" s="60"/>
      <c r="BB425" s="60"/>
      <c r="BC425" s="60"/>
      <c r="BD425" s="60"/>
      <c r="BE425" s="60"/>
      <c r="BF425" s="60"/>
      <c r="BG425" s="60"/>
      <c r="BH425" s="60"/>
      <c r="BI425" s="60"/>
      <c r="BJ425" s="60"/>
      <c r="BK425" s="60"/>
      <c r="BL425" s="60"/>
      <c r="BM425" s="60"/>
      <c r="BN425" s="60"/>
      <c r="BO425" s="60"/>
      <c r="BP425" s="60"/>
      <c r="BQ425" s="60"/>
      <c r="BR425" s="60"/>
      <c r="BS425" s="60"/>
      <c r="BT425" s="60"/>
      <c r="BU425" s="60"/>
      <c r="BV425" s="60"/>
      <c r="BW425" s="60"/>
      <c r="BX425" s="60"/>
      <c r="BY425" s="60"/>
      <c r="BZ425" s="60"/>
      <c r="CA425" s="60"/>
      <c r="CB425" s="60"/>
      <c r="CC425" s="60"/>
      <c r="CD425" s="60"/>
      <c r="CE425" s="60"/>
      <c r="CF425" s="60"/>
      <c r="CG425" s="60"/>
      <c r="CH425" s="60"/>
      <c r="CI425" s="60"/>
      <c r="CJ425" s="60"/>
      <c r="CK425" s="60"/>
      <c r="CL425" s="60"/>
      <c r="CM425" s="60"/>
      <c r="CN425" s="60"/>
      <c r="CO425" s="60"/>
      <c r="CP425" s="60"/>
      <c r="CQ425" s="60"/>
      <c r="CR425" s="60"/>
      <c r="CS425" s="60"/>
      <c r="CT425" s="60"/>
      <c r="CU425" s="61"/>
      <c r="CV425" s="60"/>
      <c r="CW425" s="60"/>
      <c r="CX425" s="60"/>
      <c r="CY425" s="60"/>
      <c r="CZ425" s="60"/>
      <c r="DA425" s="60"/>
      <c r="DB425" s="60"/>
      <c r="DC425" s="60"/>
      <c r="DD425" s="60"/>
      <c r="DE425" s="60"/>
      <c r="DF425" s="60"/>
      <c r="DG425" s="60"/>
      <c r="DH425" s="60"/>
      <c r="DI425" s="60"/>
      <c r="DJ425" s="60"/>
      <c r="DK425" s="60"/>
      <c r="DL425" s="60"/>
      <c r="DM425" s="60"/>
      <c r="DN425" s="60"/>
      <c r="DO425" s="60"/>
      <c r="DP425" s="60"/>
      <c r="DQ425" s="60"/>
      <c r="DR425" s="60"/>
      <c r="DS425" s="60"/>
      <c r="DT425" s="60"/>
      <c r="DU425" s="60"/>
      <c r="DV425" s="60"/>
      <c r="DW425" s="60"/>
      <c r="DX425" s="60"/>
      <c r="DY425" s="60"/>
      <c r="DZ425" s="60"/>
      <c r="EA425" s="60"/>
      <c r="EB425" s="60"/>
      <c r="EC425" s="60"/>
      <c r="ED425" s="60"/>
      <c r="EE425" s="60"/>
      <c r="EF425" s="60"/>
      <c r="EG425" s="60"/>
      <c r="EH425" s="60"/>
      <c r="EI425" s="60"/>
      <c r="EJ425" s="60"/>
      <c r="EK425" s="60"/>
      <c r="EL425" s="60"/>
      <c r="EM425" s="60"/>
      <c r="EN425" s="60"/>
      <c r="EO425" s="60"/>
      <c r="EP425" s="60"/>
      <c r="EQ425" s="60"/>
      <c r="ER425" s="60"/>
      <c r="ES425" s="60"/>
      <c r="ET425" s="60"/>
      <c r="EU425" s="60"/>
      <c r="EV425" s="60"/>
      <c r="EW425" s="60"/>
      <c r="EX425" s="60"/>
      <c r="EY425" s="60"/>
      <c r="EZ425" s="60"/>
      <c r="FA425" s="60"/>
      <c r="FB425" s="60"/>
      <c r="FC425" s="60"/>
      <c r="FD425" s="60"/>
      <c r="FE425" s="60"/>
      <c r="FF425" s="60"/>
      <c r="FG425" s="60"/>
      <c r="FH425" s="60"/>
      <c r="FI425" s="60"/>
      <c r="FJ425" s="60"/>
      <c r="FK425" s="60"/>
      <c r="FL425" s="60"/>
      <c r="FM425" s="60"/>
      <c r="FN425" s="60"/>
    </row>
    <row r="426" spans="1:170" ht="15.6" x14ac:dyDescent="0.3">
      <c r="A426" s="56">
        <v>1668</v>
      </c>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c r="AN426" s="60"/>
      <c r="AO426" s="60"/>
      <c r="AP426" s="60"/>
      <c r="AQ426" s="60"/>
      <c r="AR426" s="60"/>
      <c r="AS426" s="60"/>
      <c r="AT426" s="60"/>
      <c r="AU426" s="60"/>
      <c r="AV426" s="60"/>
      <c r="AW426" s="60"/>
      <c r="AX426" s="60"/>
      <c r="AY426" s="60"/>
      <c r="AZ426" s="60"/>
      <c r="BA426" s="60"/>
      <c r="BB426" s="60"/>
      <c r="BC426" s="60"/>
      <c r="BD426" s="60"/>
      <c r="BE426" s="60"/>
      <c r="BF426" s="60"/>
      <c r="BG426" s="60"/>
      <c r="BH426" s="60"/>
      <c r="BI426" s="60"/>
      <c r="BJ426" s="60"/>
      <c r="BK426" s="60"/>
      <c r="BL426" s="60"/>
      <c r="BM426" s="60"/>
      <c r="BN426" s="60"/>
      <c r="BO426" s="60"/>
      <c r="BP426" s="60"/>
      <c r="BQ426" s="60"/>
      <c r="BR426" s="60"/>
      <c r="BS426" s="60"/>
      <c r="BT426" s="60"/>
      <c r="BU426" s="60"/>
      <c r="BV426" s="60"/>
      <c r="BW426" s="60"/>
      <c r="BX426" s="60"/>
      <c r="BY426" s="60"/>
      <c r="BZ426" s="60"/>
      <c r="CA426" s="60"/>
      <c r="CB426" s="60"/>
      <c r="CC426" s="60"/>
      <c r="CD426" s="60"/>
      <c r="CE426" s="60"/>
      <c r="CF426" s="60"/>
      <c r="CG426" s="60"/>
      <c r="CH426" s="60"/>
      <c r="CI426" s="60"/>
      <c r="CJ426" s="60"/>
      <c r="CK426" s="60"/>
      <c r="CL426" s="60"/>
      <c r="CM426" s="60"/>
      <c r="CN426" s="60"/>
      <c r="CO426" s="60"/>
      <c r="CP426" s="60"/>
      <c r="CQ426" s="60"/>
      <c r="CR426" s="60"/>
      <c r="CS426" s="60"/>
      <c r="CT426" s="60"/>
      <c r="CU426" s="61"/>
      <c r="CV426" s="60"/>
      <c r="CW426" s="60"/>
      <c r="CX426" s="60"/>
      <c r="CY426" s="60"/>
      <c r="CZ426" s="60"/>
      <c r="DA426" s="60"/>
      <c r="DB426" s="60"/>
      <c r="DC426" s="60"/>
      <c r="DD426" s="60"/>
      <c r="DE426" s="60"/>
      <c r="DF426" s="60"/>
      <c r="DG426" s="60"/>
      <c r="DH426" s="60"/>
      <c r="DI426" s="60"/>
      <c r="DJ426" s="60"/>
      <c r="DK426" s="60"/>
      <c r="DL426" s="60"/>
      <c r="DM426" s="60"/>
      <c r="DN426" s="60"/>
      <c r="DO426" s="60"/>
      <c r="DP426" s="60"/>
      <c r="DQ426" s="60"/>
      <c r="DR426" s="60"/>
      <c r="DS426" s="60"/>
      <c r="DT426" s="60"/>
      <c r="DU426" s="60"/>
      <c r="DV426" s="60"/>
      <c r="DW426" s="60"/>
      <c r="DX426" s="60"/>
      <c r="DY426" s="60"/>
      <c r="DZ426" s="60"/>
      <c r="EA426" s="60"/>
      <c r="EB426" s="60"/>
      <c r="EC426" s="60"/>
      <c r="ED426" s="60"/>
      <c r="EE426" s="60"/>
      <c r="EF426" s="60"/>
      <c r="EG426" s="60"/>
      <c r="EH426" s="60"/>
      <c r="EI426" s="60"/>
      <c r="EJ426" s="60"/>
      <c r="EK426" s="60"/>
      <c r="EL426" s="60"/>
      <c r="EM426" s="60"/>
      <c r="EN426" s="60"/>
      <c r="EO426" s="60"/>
      <c r="EP426" s="60"/>
      <c r="EQ426" s="60"/>
      <c r="ER426" s="60"/>
      <c r="ES426" s="60"/>
      <c r="ET426" s="60"/>
      <c r="EU426" s="60"/>
      <c r="EV426" s="60"/>
      <c r="EW426" s="60"/>
      <c r="EX426" s="60"/>
      <c r="EY426" s="60"/>
      <c r="EZ426" s="60"/>
      <c r="FA426" s="60"/>
      <c r="FB426" s="60"/>
      <c r="FC426" s="60"/>
      <c r="FD426" s="60"/>
      <c r="FE426" s="60"/>
      <c r="FF426" s="60"/>
      <c r="FG426" s="60"/>
      <c r="FH426" s="60"/>
      <c r="FI426" s="60"/>
      <c r="FJ426" s="60"/>
      <c r="FK426" s="60"/>
      <c r="FL426" s="60"/>
      <c r="FM426" s="60"/>
      <c r="FN426" s="60"/>
    </row>
    <row r="427" spans="1:170" ht="15.6" x14ac:dyDescent="0.3">
      <c r="A427" s="56">
        <v>1669</v>
      </c>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c r="AP427" s="60"/>
      <c r="AQ427" s="60"/>
      <c r="AR427" s="60"/>
      <c r="AS427" s="60"/>
      <c r="AT427" s="60"/>
      <c r="AU427" s="60"/>
      <c r="AV427" s="60"/>
      <c r="AW427" s="60"/>
      <c r="AX427" s="60"/>
      <c r="AY427" s="60"/>
      <c r="AZ427" s="60"/>
      <c r="BA427" s="60"/>
      <c r="BB427" s="60"/>
      <c r="BC427" s="60"/>
      <c r="BD427" s="60"/>
      <c r="BE427" s="60"/>
      <c r="BF427" s="60"/>
      <c r="BG427" s="60"/>
      <c r="BH427" s="60"/>
      <c r="BI427" s="60"/>
      <c r="BJ427" s="60"/>
      <c r="BK427" s="60"/>
      <c r="BL427" s="60"/>
      <c r="BM427" s="60"/>
      <c r="BN427" s="60"/>
      <c r="BO427" s="60"/>
      <c r="BP427" s="60"/>
      <c r="BQ427" s="60"/>
      <c r="BR427" s="60"/>
      <c r="BS427" s="60"/>
      <c r="BT427" s="60"/>
      <c r="BU427" s="60"/>
      <c r="BV427" s="60"/>
      <c r="BW427" s="60"/>
      <c r="BX427" s="60"/>
      <c r="BY427" s="60"/>
      <c r="BZ427" s="60"/>
      <c r="CA427" s="60"/>
      <c r="CB427" s="60"/>
      <c r="CC427" s="60"/>
      <c r="CD427" s="60"/>
      <c r="CE427" s="60"/>
      <c r="CF427" s="60"/>
      <c r="CG427" s="60"/>
      <c r="CH427" s="60"/>
      <c r="CI427" s="60"/>
      <c r="CJ427" s="60"/>
      <c r="CK427" s="60"/>
      <c r="CL427" s="60"/>
      <c r="CM427" s="60"/>
      <c r="CN427" s="60"/>
      <c r="CO427" s="60"/>
      <c r="CP427" s="60"/>
      <c r="CQ427" s="60"/>
      <c r="CR427" s="60"/>
      <c r="CS427" s="60"/>
      <c r="CT427" s="60"/>
      <c r="CU427" s="61"/>
      <c r="CV427" s="60"/>
      <c r="CW427" s="60"/>
      <c r="CX427" s="60"/>
      <c r="CY427" s="60"/>
      <c r="CZ427" s="60"/>
      <c r="DA427" s="60"/>
      <c r="DB427" s="60"/>
      <c r="DC427" s="60"/>
      <c r="DD427" s="60"/>
      <c r="DE427" s="60"/>
      <c r="DF427" s="60"/>
      <c r="DG427" s="60"/>
      <c r="DH427" s="60"/>
      <c r="DI427" s="60"/>
      <c r="DJ427" s="60"/>
      <c r="DK427" s="60"/>
      <c r="DL427" s="60"/>
      <c r="DM427" s="60"/>
      <c r="DN427" s="60"/>
      <c r="DO427" s="60"/>
      <c r="DP427" s="60"/>
      <c r="DQ427" s="60"/>
      <c r="DR427" s="60"/>
      <c r="DS427" s="60"/>
      <c r="DT427" s="60"/>
      <c r="DU427" s="60"/>
      <c r="DV427" s="60"/>
      <c r="DW427" s="60"/>
      <c r="DX427" s="60"/>
      <c r="DY427" s="60"/>
      <c r="DZ427" s="60"/>
      <c r="EA427" s="60"/>
      <c r="EB427" s="60"/>
      <c r="EC427" s="60"/>
      <c r="ED427" s="60"/>
      <c r="EE427" s="60"/>
      <c r="EF427" s="60"/>
      <c r="EG427" s="60"/>
      <c r="EH427" s="60"/>
      <c r="EI427" s="60"/>
      <c r="EJ427" s="60"/>
      <c r="EK427" s="60"/>
      <c r="EL427" s="60"/>
      <c r="EM427" s="60"/>
      <c r="EN427" s="60"/>
      <c r="EO427" s="60"/>
      <c r="EP427" s="60"/>
      <c r="EQ427" s="60"/>
      <c r="ER427" s="60"/>
      <c r="ES427" s="60"/>
      <c r="ET427" s="60"/>
      <c r="EU427" s="60"/>
      <c r="EV427" s="60"/>
      <c r="EW427" s="60"/>
      <c r="EX427" s="60"/>
      <c r="EY427" s="60"/>
      <c r="EZ427" s="60"/>
      <c r="FA427" s="60"/>
      <c r="FB427" s="60"/>
      <c r="FC427" s="60"/>
      <c r="FD427" s="60"/>
      <c r="FE427" s="60"/>
      <c r="FF427" s="60"/>
      <c r="FG427" s="60"/>
      <c r="FH427" s="60"/>
      <c r="FI427" s="60"/>
      <c r="FJ427" s="60"/>
      <c r="FK427" s="60"/>
      <c r="FL427" s="60"/>
      <c r="FM427" s="60"/>
      <c r="FN427" s="60"/>
    </row>
    <row r="428" spans="1:170" ht="15.6" x14ac:dyDescent="0.3">
      <c r="A428" s="56">
        <v>1670</v>
      </c>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c r="AD428" s="60"/>
      <c r="AE428" s="60"/>
      <c r="AF428" s="60"/>
      <c r="AG428" s="60"/>
      <c r="AH428" s="60"/>
      <c r="AI428" s="60"/>
      <c r="AJ428" s="60"/>
      <c r="AK428" s="60"/>
      <c r="AL428" s="60"/>
      <c r="AM428" s="60"/>
      <c r="AN428" s="60"/>
      <c r="AO428" s="60"/>
      <c r="AP428" s="60"/>
      <c r="AQ428" s="60"/>
      <c r="AR428" s="60"/>
      <c r="AS428" s="60"/>
      <c r="AT428" s="60"/>
      <c r="AU428" s="60"/>
      <c r="AV428" s="60"/>
      <c r="AW428" s="60"/>
      <c r="AX428" s="60"/>
      <c r="AY428" s="60"/>
      <c r="AZ428" s="60"/>
      <c r="BA428" s="60"/>
      <c r="BB428" s="60"/>
      <c r="BC428" s="60"/>
      <c r="BD428" s="60"/>
      <c r="BE428" s="60"/>
      <c r="BF428" s="60"/>
      <c r="BG428" s="60"/>
      <c r="BH428" s="60"/>
      <c r="BI428" s="60"/>
      <c r="BJ428" s="60"/>
      <c r="BK428" s="60"/>
      <c r="BL428" s="60"/>
      <c r="BM428" s="60"/>
      <c r="BN428" s="60"/>
      <c r="BO428" s="60"/>
      <c r="BP428" s="60"/>
      <c r="BQ428" s="60"/>
      <c r="BR428" s="60"/>
      <c r="BS428" s="60"/>
      <c r="BT428" s="60"/>
      <c r="BU428" s="60"/>
      <c r="BV428" s="60"/>
      <c r="BW428" s="60"/>
      <c r="BX428" s="60"/>
      <c r="BY428" s="60"/>
      <c r="BZ428" s="60"/>
      <c r="CA428" s="60"/>
      <c r="CB428" s="60"/>
      <c r="CC428" s="60"/>
      <c r="CD428" s="60"/>
      <c r="CE428" s="60"/>
      <c r="CF428" s="60"/>
      <c r="CG428" s="60"/>
      <c r="CH428" s="60"/>
      <c r="CI428" s="60"/>
      <c r="CJ428" s="60"/>
      <c r="CK428" s="60"/>
      <c r="CL428" s="60"/>
      <c r="CM428" s="60"/>
      <c r="CN428" s="60"/>
      <c r="CO428" s="60"/>
      <c r="CP428" s="60"/>
      <c r="CQ428" s="60"/>
      <c r="CR428" s="60"/>
      <c r="CS428" s="60"/>
      <c r="CT428" s="60"/>
      <c r="CU428" s="61"/>
      <c r="CV428" s="60"/>
      <c r="CW428" s="60"/>
      <c r="CX428" s="60"/>
      <c r="CY428" s="60"/>
      <c r="CZ428" s="60"/>
      <c r="DA428" s="60"/>
      <c r="DB428" s="60"/>
      <c r="DC428" s="60"/>
      <c r="DD428" s="60"/>
      <c r="DE428" s="60"/>
      <c r="DF428" s="60"/>
      <c r="DG428" s="60"/>
      <c r="DH428" s="60"/>
      <c r="DI428" s="60"/>
      <c r="DJ428" s="60"/>
      <c r="DK428" s="60"/>
      <c r="DL428" s="60"/>
      <c r="DM428" s="60"/>
      <c r="DN428" s="60"/>
      <c r="DO428" s="60"/>
      <c r="DP428" s="60"/>
      <c r="DQ428" s="60"/>
      <c r="DR428" s="60"/>
      <c r="DS428" s="60"/>
      <c r="DT428" s="60"/>
      <c r="DU428" s="60"/>
      <c r="DV428" s="60"/>
      <c r="DW428" s="60"/>
      <c r="DX428" s="60"/>
      <c r="DY428" s="60"/>
      <c r="DZ428" s="60"/>
      <c r="EA428" s="60"/>
      <c r="EB428" s="60"/>
      <c r="EC428" s="60"/>
      <c r="ED428" s="60"/>
      <c r="EE428" s="60"/>
      <c r="EF428" s="60"/>
      <c r="EG428" s="60"/>
      <c r="EH428" s="60"/>
      <c r="EI428" s="60"/>
      <c r="EJ428" s="60"/>
      <c r="EK428" s="60"/>
      <c r="EL428" s="60"/>
      <c r="EM428" s="60"/>
      <c r="EN428" s="60"/>
      <c r="EO428" s="60"/>
      <c r="EP428" s="60"/>
      <c r="EQ428" s="60"/>
      <c r="ER428" s="60"/>
      <c r="ES428" s="60"/>
      <c r="ET428" s="60"/>
      <c r="EU428" s="60"/>
      <c r="EV428" s="60"/>
      <c r="EW428" s="60"/>
      <c r="EX428" s="60"/>
      <c r="EY428" s="60"/>
      <c r="EZ428" s="60"/>
      <c r="FA428" s="60"/>
      <c r="FB428" s="60"/>
      <c r="FC428" s="60"/>
      <c r="FD428" s="60"/>
      <c r="FE428" s="60"/>
      <c r="FF428" s="60"/>
      <c r="FG428" s="60"/>
      <c r="FH428" s="60"/>
      <c r="FI428" s="60"/>
      <c r="FJ428" s="60"/>
      <c r="FK428" s="60"/>
      <c r="FL428" s="60"/>
      <c r="FM428" s="60"/>
      <c r="FN428" s="60"/>
    </row>
    <row r="429" spans="1:170" ht="15.6" x14ac:dyDescent="0.3">
      <c r="A429" s="56">
        <v>1671</v>
      </c>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60"/>
      <c r="AW429" s="60"/>
      <c r="AX429" s="60"/>
      <c r="AY429" s="60"/>
      <c r="AZ429" s="60"/>
      <c r="BA429" s="60"/>
      <c r="BB429" s="60"/>
      <c r="BC429" s="60"/>
      <c r="BD429" s="60"/>
      <c r="BE429" s="60"/>
      <c r="BF429" s="60"/>
      <c r="BG429" s="60"/>
      <c r="BH429" s="60"/>
      <c r="BI429" s="60"/>
      <c r="BJ429" s="60"/>
      <c r="BK429" s="60"/>
      <c r="BL429" s="60"/>
      <c r="BM429" s="60"/>
      <c r="BN429" s="60"/>
      <c r="BO429" s="60"/>
      <c r="BP429" s="60"/>
      <c r="BQ429" s="60"/>
      <c r="BR429" s="60"/>
      <c r="BS429" s="60"/>
      <c r="BT429" s="60"/>
      <c r="BU429" s="60"/>
      <c r="BV429" s="60"/>
      <c r="BW429" s="60"/>
      <c r="BX429" s="60"/>
      <c r="BY429" s="60"/>
      <c r="BZ429" s="60"/>
      <c r="CA429" s="60"/>
      <c r="CB429" s="60"/>
      <c r="CC429" s="60"/>
      <c r="CD429" s="60"/>
      <c r="CE429" s="60"/>
      <c r="CF429" s="60"/>
      <c r="CG429" s="60"/>
      <c r="CH429" s="60"/>
      <c r="CI429" s="60"/>
      <c r="CJ429" s="60"/>
      <c r="CK429" s="60"/>
      <c r="CL429" s="60"/>
      <c r="CM429" s="60"/>
      <c r="CN429" s="60"/>
      <c r="CO429" s="60"/>
      <c r="CP429" s="60"/>
      <c r="CQ429" s="60"/>
      <c r="CR429" s="60"/>
      <c r="CS429" s="60"/>
      <c r="CT429" s="60"/>
      <c r="CU429" s="61"/>
      <c r="CV429" s="60"/>
      <c r="CW429" s="60"/>
      <c r="CX429" s="60"/>
      <c r="CY429" s="60"/>
      <c r="CZ429" s="60"/>
      <c r="DA429" s="60"/>
      <c r="DB429" s="60"/>
      <c r="DC429" s="60"/>
      <c r="DD429" s="60"/>
      <c r="DE429" s="60"/>
      <c r="DF429" s="60"/>
      <c r="DG429" s="60"/>
      <c r="DH429" s="60"/>
      <c r="DI429" s="60"/>
      <c r="DJ429" s="60"/>
      <c r="DK429" s="60"/>
      <c r="DL429" s="60"/>
      <c r="DM429" s="60"/>
      <c r="DN429" s="60"/>
      <c r="DO429" s="60"/>
      <c r="DP429" s="60"/>
      <c r="DQ429" s="60"/>
      <c r="DR429" s="60"/>
      <c r="DS429" s="60"/>
      <c r="DT429" s="60"/>
      <c r="DU429" s="60"/>
      <c r="DV429" s="60"/>
      <c r="DW429" s="60"/>
      <c r="DX429" s="60"/>
      <c r="DY429" s="60"/>
      <c r="DZ429" s="60"/>
      <c r="EA429" s="60"/>
      <c r="EB429" s="60"/>
      <c r="EC429" s="60"/>
      <c r="ED429" s="60"/>
      <c r="EE429" s="60"/>
      <c r="EF429" s="60"/>
      <c r="EG429" s="60"/>
      <c r="EH429" s="60"/>
      <c r="EI429" s="60"/>
      <c r="EJ429" s="60"/>
      <c r="EK429" s="60"/>
      <c r="EL429" s="60"/>
      <c r="EM429" s="60"/>
      <c r="EN429" s="60"/>
      <c r="EO429" s="60"/>
      <c r="EP429" s="60"/>
      <c r="EQ429" s="60"/>
      <c r="ER429" s="60"/>
      <c r="ES429" s="60"/>
      <c r="ET429" s="60"/>
      <c r="EU429" s="60"/>
      <c r="EV429" s="60"/>
      <c r="EW429" s="60"/>
      <c r="EX429" s="60"/>
      <c r="EY429" s="60"/>
      <c r="EZ429" s="60"/>
      <c r="FA429" s="60"/>
      <c r="FB429" s="60"/>
      <c r="FC429" s="60"/>
      <c r="FD429" s="60"/>
      <c r="FE429" s="60"/>
      <c r="FF429" s="60"/>
      <c r="FG429" s="60"/>
      <c r="FH429" s="60"/>
      <c r="FI429" s="60"/>
      <c r="FJ429" s="60"/>
      <c r="FK429" s="60"/>
      <c r="FL429" s="60"/>
      <c r="FM429" s="60"/>
      <c r="FN429" s="60"/>
    </row>
    <row r="430" spans="1:170" ht="15.6" x14ac:dyDescent="0.3">
      <c r="A430" s="56">
        <v>1672</v>
      </c>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c r="AP430" s="60"/>
      <c r="AQ430" s="60"/>
      <c r="AR430" s="60"/>
      <c r="AS430" s="60"/>
      <c r="AT430" s="60"/>
      <c r="AU430" s="60"/>
      <c r="AV430" s="60"/>
      <c r="AW430" s="60"/>
      <c r="AX430" s="60"/>
      <c r="AY430" s="60"/>
      <c r="AZ430" s="60"/>
      <c r="BA430" s="60"/>
      <c r="BB430" s="60"/>
      <c r="BC430" s="60"/>
      <c r="BD430" s="60"/>
      <c r="BE430" s="60"/>
      <c r="BF430" s="60"/>
      <c r="BG430" s="60"/>
      <c r="BH430" s="60"/>
      <c r="BI430" s="60"/>
      <c r="BJ430" s="60"/>
      <c r="BK430" s="60"/>
      <c r="BL430" s="60"/>
      <c r="BM430" s="60"/>
      <c r="BN430" s="60"/>
      <c r="BO430" s="60"/>
      <c r="BP430" s="60"/>
      <c r="BQ430" s="60"/>
      <c r="BR430" s="60"/>
      <c r="BS430" s="60"/>
      <c r="BT430" s="60"/>
      <c r="BU430" s="60"/>
      <c r="BV430" s="60"/>
      <c r="BW430" s="60"/>
      <c r="BX430" s="60"/>
      <c r="BY430" s="60"/>
      <c r="BZ430" s="60"/>
      <c r="CA430" s="60"/>
      <c r="CB430" s="60"/>
      <c r="CC430" s="60"/>
      <c r="CD430" s="60"/>
      <c r="CE430" s="60"/>
      <c r="CF430" s="60"/>
      <c r="CG430" s="60"/>
      <c r="CH430" s="60"/>
      <c r="CI430" s="60"/>
      <c r="CJ430" s="60"/>
      <c r="CK430" s="60"/>
      <c r="CL430" s="60"/>
      <c r="CM430" s="60"/>
      <c r="CN430" s="60"/>
      <c r="CO430" s="60"/>
      <c r="CP430" s="60"/>
      <c r="CQ430" s="60"/>
      <c r="CR430" s="60"/>
      <c r="CS430" s="60"/>
      <c r="CT430" s="60"/>
      <c r="CU430" s="61"/>
      <c r="CV430" s="60"/>
      <c r="CW430" s="60"/>
      <c r="CX430" s="60"/>
      <c r="CY430" s="60"/>
      <c r="CZ430" s="60"/>
      <c r="DA430" s="60"/>
      <c r="DB430" s="60"/>
      <c r="DC430" s="60"/>
      <c r="DD430" s="60"/>
      <c r="DE430" s="60"/>
      <c r="DF430" s="60"/>
      <c r="DG430" s="60"/>
      <c r="DH430" s="60"/>
      <c r="DI430" s="60"/>
      <c r="DJ430" s="60"/>
      <c r="DK430" s="60"/>
      <c r="DL430" s="60"/>
      <c r="DM430" s="60"/>
      <c r="DN430" s="60"/>
      <c r="DO430" s="60"/>
      <c r="DP430" s="60"/>
      <c r="DQ430" s="60"/>
      <c r="DR430" s="60"/>
      <c r="DS430" s="60"/>
      <c r="DT430" s="60"/>
      <c r="DU430" s="60"/>
      <c r="DV430" s="60"/>
      <c r="DW430" s="60"/>
      <c r="DX430" s="60"/>
      <c r="DY430" s="60"/>
      <c r="DZ430" s="60"/>
      <c r="EA430" s="60"/>
      <c r="EB430" s="60"/>
      <c r="EC430" s="60"/>
      <c r="ED430" s="60"/>
      <c r="EE430" s="60"/>
      <c r="EF430" s="60"/>
      <c r="EG430" s="60"/>
      <c r="EH430" s="60"/>
      <c r="EI430" s="60"/>
      <c r="EJ430" s="60"/>
      <c r="EK430" s="60"/>
      <c r="EL430" s="60"/>
      <c r="EM430" s="60"/>
      <c r="EN430" s="60"/>
      <c r="EO430" s="60"/>
      <c r="EP430" s="60"/>
      <c r="EQ430" s="60"/>
      <c r="ER430" s="60"/>
      <c r="ES430" s="60"/>
      <c r="ET430" s="60"/>
      <c r="EU430" s="60"/>
      <c r="EV430" s="60"/>
      <c r="EW430" s="60"/>
      <c r="EX430" s="60"/>
      <c r="EY430" s="60"/>
      <c r="EZ430" s="60"/>
      <c r="FA430" s="60"/>
      <c r="FB430" s="60"/>
      <c r="FC430" s="60"/>
      <c r="FD430" s="60"/>
      <c r="FE430" s="60"/>
      <c r="FF430" s="60"/>
      <c r="FG430" s="60"/>
      <c r="FH430" s="60"/>
      <c r="FI430" s="60"/>
      <c r="FJ430" s="60"/>
      <c r="FK430" s="60"/>
      <c r="FL430" s="60"/>
      <c r="FM430" s="60"/>
      <c r="FN430" s="60"/>
    </row>
    <row r="431" spans="1:170" ht="15.6" x14ac:dyDescent="0.3">
      <c r="A431" s="56">
        <v>1673</v>
      </c>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c r="AA431" s="60"/>
      <c r="AB431" s="60"/>
      <c r="AC431" s="60"/>
      <c r="AD431" s="60"/>
      <c r="AE431" s="60"/>
      <c r="AF431" s="60"/>
      <c r="AG431" s="60"/>
      <c r="AH431" s="60"/>
      <c r="AI431" s="60"/>
      <c r="AJ431" s="60"/>
      <c r="AK431" s="60"/>
      <c r="AL431" s="60"/>
      <c r="AM431" s="60"/>
      <c r="AN431" s="60"/>
      <c r="AO431" s="60"/>
      <c r="AP431" s="60"/>
      <c r="AQ431" s="60"/>
      <c r="AR431" s="60"/>
      <c r="AS431" s="60"/>
      <c r="AT431" s="60"/>
      <c r="AU431" s="60"/>
      <c r="AV431" s="60"/>
      <c r="AW431" s="60"/>
      <c r="AX431" s="60"/>
      <c r="AY431" s="60"/>
      <c r="AZ431" s="60"/>
      <c r="BA431" s="60"/>
      <c r="BB431" s="60"/>
      <c r="BC431" s="60"/>
      <c r="BD431" s="60"/>
      <c r="BE431" s="60"/>
      <c r="BF431" s="60"/>
      <c r="BG431" s="60"/>
      <c r="BH431" s="60"/>
      <c r="BI431" s="60"/>
      <c r="BJ431" s="60"/>
      <c r="BK431" s="60"/>
      <c r="BL431" s="60"/>
      <c r="BM431" s="60"/>
      <c r="BN431" s="60"/>
      <c r="BO431" s="60"/>
      <c r="BP431" s="60"/>
      <c r="BQ431" s="60"/>
      <c r="BR431" s="60"/>
      <c r="BS431" s="60"/>
      <c r="BT431" s="60"/>
      <c r="BU431" s="60"/>
      <c r="BV431" s="60"/>
      <c r="BW431" s="60"/>
      <c r="BX431" s="60"/>
      <c r="BY431" s="60"/>
      <c r="BZ431" s="60"/>
      <c r="CA431" s="60"/>
      <c r="CB431" s="60"/>
      <c r="CC431" s="60"/>
      <c r="CD431" s="60"/>
      <c r="CE431" s="60"/>
      <c r="CF431" s="60"/>
      <c r="CG431" s="60"/>
      <c r="CH431" s="60"/>
      <c r="CI431" s="60"/>
      <c r="CJ431" s="60"/>
      <c r="CK431" s="60"/>
      <c r="CL431" s="60"/>
      <c r="CM431" s="60"/>
      <c r="CN431" s="60"/>
      <c r="CO431" s="60"/>
      <c r="CP431" s="60"/>
      <c r="CQ431" s="60"/>
      <c r="CR431" s="60"/>
      <c r="CS431" s="60"/>
      <c r="CT431" s="60"/>
      <c r="CU431" s="61"/>
      <c r="CV431" s="60"/>
      <c r="CW431" s="60"/>
      <c r="CX431" s="60"/>
      <c r="CY431" s="60"/>
      <c r="CZ431" s="60"/>
      <c r="DA431" s="60"/>
      <c r="DB431" s="60"/>
      <c r="DC431" s="60"/>
      <c r="DD431" s="60"/>
      <c r="DE431" s="60"/>
      <c r="DF431" s="60"/>
      <c r="DG431" s="60"/>
      <c r="DH431" s="60"/>
      <c r="DI431" s="60"/>
      <c r="DJ431" s="60"/>
      <c r="DK431" s="60"/>
      <c r="DL431" s="60"/>
      <c r="DM431" s="60"/>
      <c r="DN431" s="60"/>
      <c r="DO431" s="60"/>
      <c r="DP431" s="60"/>
      <c r="DQ431" s="60"/>
      <c r="DR431" s="60"/>
      <c r="DS431" s="60"/>
      <c r="DT431" s="60"/>
      <c r="DU431" s="60"/>
      <c r="DV431" s="60"/>
      <c r="DW431" s="60"/>
      <c r="DX431" s="60"/>
      <c r="DY431" s="60"/>
      <c r="DZ431" s="60"/>
      <c r="EA431" s="60"/>
      <c r="EB431" s="60"/>
      <c r="EC431" s="60"/>
      <c r="ED431" s="60"/>
      <c r="EE431" s="60"/>
      <c r="EF431" s="60"/>
      <c r="EG431" s="60"/>
      <c r="EH431" s="60"/>
      <c r="EI431" s="60"/>
      <c r="EJ431" s="60"/>
      <c r="EK431" s="60"/>
      <c r="EL431" s="60"/>
      <c r="EM431" s="60"/>
      <c r="EN431" s="60"/>
      <c r="EO431" s="60"/>
      <c r="EP431" s="60"/>
      <c r="EQ431" s="60"/>
      <c r="ER431" s="60"/>
      <c r="ES431" s="60"/>
      <c r="ET431" s="60"/>
      <c r="EU431" s="60"/>
      <c r="EV431" s="60"/>
      <c r="EW431" s="60"/>
      <c r="EX431" s="60"/>
      <c r="EY431" s="60"/>
      <c r="EZ431" s="60"/>
      <c r="FA431" s="60"/>
      <c r="FB431" s="60"/>
      <c r="FC431" s="60"/>
      <c r="FD431" s="60"/>
      <c r="FE431" s="60"/>
      <c r="FF431" s="60"/>
      <c r="FG431" s="60"/>
      <c r="FH431" s="60"/>
      <c r="FI431" s="60"/>
      <c r="FJ431" s="60"/>
      <c r="FK431" s="60"/>
      <c r="FL431" s="60"/>
      <c r="FM431" s="60"/>
      <c r="FN431" s="60"/>
    </row>
    <row r="432" spans="1:170" ht="15.6" x14ac:dyDescent="0.3">
      <c r="A432" s="56">
        <v>1674</v>
      </c>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60"/>
      <c r="AO432" s="60"/>
      <c r="AP432" s="60"/>
      <c r="AQ432" s="60"/>
      <c r="AR432" s="60"/>
      <c r="AS432" s="60"/>
      <c r="AT432" s="60"/>
      <c r="AU432" s="60"/>
      <c r="AV432" s="60"/>
      <c r="AW432" s="60"/>
      <c r="AX432" s="60"/>
      <c r="AY432" s="60"/>
      <c r="AZ432" s="60"/>
      <c r="BA432" s="60"/>
      <c r="BB432" s="60"/>
      <c r="BC432" s="60"/>
      <c r="BD432" s="60"/>
      <c r="BE432" s="60"/>
      <c r="BF432" s="60"/>
      <c r="BG432" s="60"/>
      <c r="BH432" s="60"/>
      <c r="BI432" s="60"/>
      <c r="BJ432" s="60"/>
      <c r="BK432" s="60"/>
      <c r="BL432" s="60"/>
      <c r="BM432" s="60"/>
      <c r="BN432" s="60"/>
      <c r="BO432" s="60"/>
      <c r="BP432" s="60"/>
      <c r="BQ432" s="60"/>
      <c r="BR432" s="60"/>
      <c r="BS432" s="60"/>
      <c r="BT432" s="60"/>
      <c r="BU432" s="60"/>
      <c r="BV432" s="60"/>
      <c r="BW432" s="60"/>
      <c r="BX432" s="60"/>
      <c r="BY432" s="60"/>
      <c r="BZ432" s="60"/>
      <c r="CA432" s="60"/>
      <c r="CB432" s="60"/>
      <c r="CC432" s="60"/>
      <c r="CD432" s="60"/>
      <c r="CE432" s="60"/>
      <c r="CF432" s="60"/>
      <c r="CG432" s="60"/>
      <c r="CH432" s="60"/>
      <c r="CI432" s="60"/>
      <c r="CJ432" s="60"/>
      <c r="CK432" s="60"/>
      <c r="CL432" s="60"/>
      <c r="CM432" s="60"/>
      <c r="CN432" s="60"/>
      <c r="CO432" s="60"/>
      <c r="CP432" s="60"/>
      <c r="CQ432" s="60"/>
      <c r="CR432" s="60"/>
      <c r="CS432" s="60"/>
      <c r="CT432" s="60"/>
      <c r="CU432" s="61"/>
      <c r="CV432" s="60"/>
      <c r="CW432" s="60"/>
      <c r="CX432" s="60"/>
      <c r="CY432" s="60"/>
      <c r="CZ432" s="60"/>
      <c r="DA432" s="60"/>
      <c r="DB432" s="60"/>
      <c r="DC432" s="60"/>
      <c r="DD432" s="60"/>
      <c r="DE432" s="60"/>
      <c r="DF432" s="60"/>
      <c r="DG432" s="60"/>
      <c r="DH432" s="60"/>
      <c r="DI432" s="60"/>
      <c r="DJ432" s="60"/>
      <c r="DK432" s="60"/>
      <c r="DL432" s="60"/>
      <c r="DM432" s="60"/>
      <c r="DN432" s="60"/>
      <c r="DO432" s="60"/>
      <c r="DP432" s="60"/>
      <c r="DQ432" s="60"/>
      <c r="DR432" s="60"/>
      <c r="DS432" s="60"/>
      <c r="DT432" s="60"/>
      <c r="DU432" s="60"/>
      <c r="DV432" s="60"/>
      <c r="DW432" s="60"/>
      <c r="DX432" s="60"/>
      <c r="DY432" s="60"/>
      <c r="DZ432" s="60"/>
      <c r="EA432" s="60"/>
      <c r="EB432" s="60"/>
      <c r="EC432" s="60"/>
      <c r="ED432" s="60"/>
      <c r="EE432" s="60"/>
      <c r="EF432" s="60"/>
      <c r="EG432" s="60"/>
      <c r="EH432" s="60"/>
      <c r="EI432" s="60"/>
      <c r="EJ432" s="60"/>
      <c r="EK432" s="60"/>
      <c r="EL432" s="60"/>
      <c r="EM432" s="60"/>
      <c r="EN432" s="60"/>
      <c r="EO432" s="60"/>
      <c r="EP432" s="60"/>
      <c r="EQ432" s="60"/>
      <c r="ER432" s="60"/>
      <c r="ES432" s="60"/>
      <c r="ET432" s="60"/>
      <c r="EU432" s="60"/>
      <c r="EV432" s="60"/>
      <c r="EW432" s="60"/>
      <c r="EX432" s="60"/>
      <c r="EY432" s="60"/>
      <c r="EZ432" s="60"/>
      <c r="FA432" s="60"/>
      <c r="FB432" s="60"/>
      <c r="FC432" s="60"/>
      <c r="FD432" s="60"/>
      <c r="FE432" s="60"/>
      <c r="FF432" s="60"/>
      <c r="FG432" s="60"/>
      <c r="FH432" s="60"/>
      <c r="FI432" s="60"/>
      <c r="FJ432" s="60"/>
      <c r="FK432" s="60"/>
      <c r="FL432" s="60"/>
      <c r="FM432" s="60"/>
      <c r="FN432" s="60"/>
    </row>
    <row r="433" spans="1:170" ht="15.6" x14ac:dyDescent="0.3">
      <c r="A433" s="56">
        <v>1675</v>
      </c>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0"/>
      <c r="AE433" s="60"/>
      <c r="AF433" s="60"/>
      <c r="AG433" s="60"/>
      <c r="AH433" s="60"/>
      <c r="AI433" s="60"/>
      <c r="AJ433" s="60"/>
      <c r="AK433" s="60"/>
      <c r="AL433" s="60"/>
      <c r="AM433" s="60"/>
      <c r="AN433" s="60"/>
      <c r="AO433" s="60"/>
      <c r="AP433" s="60"/>
      <c r="AQ433" s="60"/>
      <c r="AR433" s="60"/>
      <c r="AS433" s="60"/>
      <c r="AT433" s="60"/>
      <c r="AU433" s="60"/>
      <c r="AV433" s="60"/>
      <c r="AW433" s="60"/>
      <c r="AX433" s="60"/>
      <c r="AY433" s="60"/>
      <c r="AZ433" s="60"/>
      <c r="BA433" s="60"/>
      <c r="BB433" s="60"/>
      <c r="BC433" s="60"/>
      <c r="BD433" s="60"/>
      <c r="BE433" s="60"/>
      <c r="BF433" s="60"/>
      <c r="BG433" s="60"/>
      <c r="BH433" s="60"/>
      <c r="BI433" s="60"/>
      <c r="BJ433" s="60"/>
      <c r="BK433" s="60"/>
      <c r="BL433" s="60"/>
      <c r="BM433" s="60"/>
      <c r="BN433" s="60"/>
      <c r="BO433" s="60"/>
      <c r="BP433" s="60"/>
      <c r="BQ433" s="60"/>
      <c r="BR433" s="60"/>
      <c r="BS433" s="60"/>
      <c r="BT433" s="60"/>
      <c r="BU433" s="60"/>
      <c r="BV433" s="60"/>
      <c r="BW433" s="60"/>
      <c r="BX433" s="60"/>
      <c r="BY433" s="60"/>
      <c r="BZ433" s="60"/>
      <c r="CA433" s="60"/>
      <c r="CB433" s="60"/>
      <c r="CC433" s="60"/>
      <c r="CD433" s="60"/>
      <c r="CE433" s="60"/>
      <c r="CF433" s="60"/>
      <c r="CG433" s="60"/>
      <c r="CH433" s="60"/>
      <c r="CI433" s="60"/>
      <c r="CJ433" s="60"/>
      <c r="CK433" s="60"/>
      <c r="CL433" s="60"/>
      <c r="CM433" s="60"/>
      <c r="CN433" s="60"/>
      <c r="CO433" s="60"/>
      <c r="CP433" s="60"/>
      <c r="CQ433" s="60"/>
      <c r="CR433" s="60"/>
      <c r="CS433" s="60"/>
      <c r="CT433" s="60"/>
      <c r="CU433" s="61"/>
      <c r="CV433" s="60"/>
      <c r="CW433" s="60"/>
      <c r="CX433" s="60"/>
      <c r="CY433" s="60"/>
      <c r="CZ433" s="60"/>
      <c r="DA433" s="60"/>
      <c r="DB433" s="60"/>
      <c r="DC433" s="60"/>
      <c r="DD433" s="60"/>
      <c r="DE433" s="60"/>
      <c r="DF433" s="60"/>
      <c r="DG433" s="60"/>
      <c r="DH433" s="60"/>
      <c r="DI433" s="60"/>
      <c r="DJ433" s="60"/>
      <c r="DK433" s="60"/>
      <c r="DL433" s="60"/>
      <c r="DM433" s="60"/>
      <c r="DN433" s="60"/>
      <c r="DO433" s="60"/>
      <c r="DP433" s="60"/>
      <c r="DQ433" s="60"/>
      <c r="DR433" s="60"/>
      <c r="DS433" s="60"/>
      <c r="DT433" s="60"/>
      <c r="DU433" s="60"/>
      <c r="DV433" s="60"/>
      <c r="DW433" s="60"/>
      <c r="DX433" s="60"/>
      <c r="DY433" s="60"/>
      <c r="DZ433" s="60"/>
      <c r="EA433" s="60"/>
      <c r="EB433" s="60"/>
      <c r="EC433" s="60"/>
      <c r="ED433" s="60"/>
      <c r="EE433" s="60"/>
      <c r="EF433" s="60"/>
      <c r="EG433" s="60"/>
      <c r="EH433" s="60"/>
      <c r="EI433" s="60"/>
      <c r="EJ433" s="60"/>
      <c r="EK433" s="60"/>
      <c r="EL433" s="60"/>
      <c r="EM433" s="60"/>
      <c r="EN433" s="60"/>
      <c r="EO433" s="60"/>
      <c r="EP433" s="60"/>
      <c r="EQ433" s="60"/>
      <c r="ER433" s="60"/>
      <c r="ES433" s="60"/>
      <c r="ET433" s="60"/>
      <c r="EU433" s="60"/>
      <c r="EV433" s="60"/>
      <c r="EW433" s="60"/>
      <c r="EX433" s="60"/>
      <c r="EY433" s="60"/>
      <c r="EZ433" s="60"/>
      <c r="FA433" s="60"/>
      <c r="FB433" s="60"/>
      <c r="FC433" s="60"/>
      <c r="FD433" s="60"/>
      <c r="FE433" s="60"/>
      <c r="FF433" s="60"/>
      <c r="FG433" s="60"/>
      <c r="FH433" s="60"/>
      <c r="FI433" s="60"/>
      <c r="FJ433" s="60"/>
      <c r="FK433" s="60"/>
      <c r="FL433" s="60"/>
      <c r="FM433" s="60"/>
      <c r="FN433" s="60"/>
    </row>
    <row r="434" spans="1:170" ht="15.6" x14ac:dyDescent="0.3">
      <c r="A434" s="56">
        <v>1676</v>
      </c>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c r="AA434" s="60"/>
      <c r="AB434" s="60"/>
      <c r="AC434" s="60"/>
      <c r="AD434" s="60"/>
      <c r="AE434" s="60"/>
      <c r="AF434" s="60"/>
      <c r="AG434" s="60"/>
      <c r="AH434" s="60"/>
      <c r="AI434" s="60"/>
      <c r="AJ434" s="60"/>
      <c r="AK434" s="60"/>
      <c r="AL434" s="60"/>
      <c r="AM434" s="60"/>
      <c r="AN434" s="60"/>
      <c r="AO434" s="60"/>
      <c r="AP434" s="60"/>
      <c r="AQ434" s="60"/>
      <c r="AR434" s="60"/>
      <c r="AS434" s="60"/>
      <c r="AT434" s="60"/>
      <c r="AU434" s="60"/>
      <c r="AV434" s="60"/>
      <c r="AW434" s="60"/>
      <c r="AX434" s="60"/>
      <c r="AY434" s="60"/>
      <c r="AZ434" s="60"/>
      <c r="BA434" s="60"/>
      <c r="BB434" s="60"/>
      <c r="BC434" s="60"/>
      <c r="BD434" s="60"/>
      <c r="BE434" s="60"/>
      <c r="BF434" s="60"/>
      <c r="BG434" s="60"/>
      <c r="BH434" s="60"/>
      <c r="BI434" s="60"/>
      <c r="BJ434" s="60"/>
      <c r="BK434" s="60"/>
      <c r="BL434" s="60"/>
      <c r="BM434" s="60"/>
      <c r="BN434" s="60"/>
      <c r="BO434" s="60"/>
      <c r="BP434" s="60"/>
      <c r="BQ434" s="60"/>
      <c r="BR434" s="60"/>
      <c r="BS434" s="60"/>
      <c r="BT434" s="60"/>
      <c r="BU434" s="60"/>
      <c r="BV434" s="60"/>
      <c r="BW434" s="60"/>
      <c r="BX434" s="60"/>
      <c r="BY434" s="60"/>
      <c r="BZ434" s="60"/>
      <c r="CA434" s="60"/>
      <c r="CB434" s="60"/>
      <c r="CC434" s="60"/>
      <c r="CD434" s="60"/>
      <c r="CE434" s="60"/>
      <c r="CF434" s="60"/>
      <c r="CG434" s="60"/>
      <c r="CH434" s="60"/>
      <c r="CI434" s="60"/>
      <c r="CJ434" s="60"/>
      <c r="CK434" s="60"/>
      <c r="CL434" s="60"/>
      <c r="CM434" s="60"/>
      <c r="CN434" s="60"/>
      <c r="CO434" s="60"/>
      <c r="CP434" s="60"/>
      <c r="CQ434" s="60"/>
      <c r="CR434" s="60"/>
      <c r="CS434" s="60"/>
      <c r="CT434" s="60"/>
      <c r="CU434" s="61"/>
      <c r="CV434" s="60"/>
      <c r="CW434" s="60"/>
      <c r="CX434" s="60"/>
      <c r="CY434" s="60"/>
      <c r="CZ434" s="60"/>
      <c r="DA434" s="60"/>
      <c r="DB434" s="60"/>
      <c r="DC434" s="60"/>
      <c r="DD434" s="60"/>
      <c r="DE434" s="60"/>
      <c r="DF434" s="60"/>
      <c r="DG434" s="60"/>
      <c r="DH434" s="60"/>
      <c r="DI434" s="60"/>
      <c r="DJ434" s="60"/>
      <c r="DK434" s="60"/>
      <c r="DL434" s="60"/>
      <c r="DM434" s="60"/>
      <c r="DN434" s="60"/>
      <c r="DO434" s="60"/>
      <c r="DP434" s="60"/>
      <c r="DQ434" s="60"/>
      <c r="DR434" s="60"/>
      <c r="DS434" s="60"/>
      <c r="DT434" s="60"/>
      <c r="DU434" s="60"/>
      <c r="DV434" s="60"/>
      <c r="DW434" s="60"/>
      <c r="DX434" s="60"/>
      <c r="DY434" s="60"/>
      <c r="DZ434" s="60"/>
      <c r="EA434" s="60"/>
      <c r="EB434" s="60"/>
      <c r="EC434" s="60"/>
      <c r="ED434" s="60"/>
      <c r="EE434" s="60"/>
      <c r="EF434" s="60"/>
      <c r="EG434" s="60"/>
      <c r="EH434" s="60"/>
      <c r="EI434" s="60"/>
      <c r="EJ434" s="60"/>
      <c r="EK434" s="60"/>
      <c r="EL434" s="60"/>
      <c r="EM434" s="60"/>
      <c r="EN434" s="60"/>
      <c r="EO434" s="60"/>
      <c r="EP434" s="60"/>
      <c r="EQ434" s="60"/>
      <c r="ER434" s="60"/>
      <c r="ES434" s="60"/>
      <c r="ET434" s="60"/>
      <c r="EU434" s="60"/>
      <c r="EV434" s="60"/>
      <c r="EW434" s="60"/>
      <c r="EX434" s="60"/>
      <c r="EY434" s="60"/>
      <c r="EZ434" s="60"/>
      <c r="FA434" s="60"/>
      <c r="FB434" s="60"/>
      <c r="FC434" s="60"/>
      <c r="FD434" s="60"/>
      <c r="FE434" s="60"/>
      <c r="FF434" s="60"/>
      <c r="FG434" s="60"/>
      <c r="FH434" s="60"/>
      <c r="FI434" s="60"/>
      <c r="FJ434" s="60"/>
      <c r="FK434" s="60"/>
      <c r="FL434" s="60"/>
      <c r="FM434" s="60"/>
      <c r="FN434" s="60"/>
    </row>
    <row r="435" spans="1:170" ht="15.6" x14ac:dyDescent="0.3">
      <c r="A435" s="56">
        <v>1677</v>
      </c>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c r="AA435" s="60"/>
      <c r="AB435" s="60"/>
      <c r="AC435" s="60"/>
      <c r="AD435" s="60"/>
      <c r="AE435" s="60"/>
      <c r="AF435" s="60"/>
      <c r="AG435" s="60"/>
      <c r="AH435" s="60"/>
      <c r="AI435" s="60"/>
      <c r="AJ435" s="60"/>
      <c r="AK435" s="60"/>
      <c r="AL435" s="60"/>
      <c r="AM435" s="60"/>
      <c r="AN435" s="60"/>
      <c r="AO435" s="60"/>
      <c r="AP435" s="60"/>
      <c r="AQ435" s="60"/>
      <c r="AR435" s="60"/>
      <c r="AS435" s="60"/>
      <c r="AT435" s="60"/>
      <c r="AU435" s="60"/>
      <c r="AV435" s="60"/>
      <c r="AW435" s="60"/>
      <c r="AX435" s="60"/>
      <c r="AY435" s="60"/>
      <c r="AZ435" s="60"/>
      <c r="BA435" s="60"/>
      <c r="BB435" s="60"/>
      <c r="BC435" s="60"/>
      <c r="BD435" s="60"/>
      <c r="BE435" s="60"/>
      <c r="BF435" s="60"/>
      <c r="BG435" s="60"/>
      <c r="BH435" s="60"/>
      <c r="BI435" s="60"/>
      <c r="BJ435" s="60"/>
      <c r="BK435" s="60"/>
      <c r="BL435" s="60"/>
      <c r="BM435" s="60"/>
      <c r="BN435" s="60"/>
      <c r="BO435" s="60"/>
      <c r="BP435" s="60"/>
      <c r="BQ435" s="60"/>
      <c r="BR435" s="60"/>
      <c r="BS435" s="60"/>
      <c r="BT435" s="60"/>
      <c r="BU435" s="60"/>
      <c r="BV435" s="60"/>
      <c r="BW435" s="60"/>
      <c r="BX435" s="60"/>
      <c r="BY435" s="60"/>
      <c r="BZ435" s="60"/>
      <c r="CA435" s="60"/>
      <c r="CB435" s="60"/>
      <c r="CC435" s="60"/>
      <c r="CD435" s="60"/>
      <c r="CE435" s="60"/>
      <c r="CF435" s="60"/>
      <c r="CG435" s="60"/>
      <c r="CH435" s="60"/>
      <c r="CI435" s="60"/>
      <c r="CJ435" s="60"/>
      <c r="CK435" s="60"/>
      <c r="CL435" s="60"/>
      <c r="CM435" s="60"/>
      <c r="CN435" s="60"/>
      <c r="CO435" s="60"/>
      <c r="CP435" s="60"/>
      <c r="CQ435" s="60"/>
      <c r="CR435" s="60"/>
      <c r="CS435" s="60"/>
      <c r="CT435" s="60"/>
      <c r="CU435" s="61"/>
      <c r="CV435" s="60"/>
      <c r="CW435" s="60"/>
      <c r="CX435" s="60"/>
      <c r="CY435" s="60"/>
      <c r="CZ435" s="60"/>
      <c r="DA435" s="60"/>
      <c r="DB435" s="60"/>
      <c r="DC435" s="60"/>
      <c r="DD435" s="60"/>
      <c r="DE435" s="60"/>
      <c r="DF435" s="60"/>
      <c r="DG435" s="60"/>
      <c r="DH435" s="60"/>
      <c r="DI435" s="60"/>
      <c r="DJ435" s="60"/>
      <c r="DK435" s="60"/>
      <c r="DL435" s="60"/>
      <c r="DM435" s="60"/>
      <c r="DN435" s="60"/>
      <c r="DO435" s="60"/>
      <c r="DP435" s="60"/>
      <c r="DQ435" s="60"/>
      <c r="DR435" s="60"/>
      <c r="DS435" s="60"/>
      <c r="DT435" s="60"/>
      <c r="DU435" s="60"/>
      <c r="DV435" s="60"/>
      <c r="DW435" s="60"/>
      <c r="DX435" s="60"/>
      <c r="DY435" s="60"/>
      <c r="DZ435" s="60"/>
      <c r="EA435" s="60"/>
      <c r="EB435" s="60"/>
      <c r="EC435" s="60"/>
      <c r="ED435" s="60"/>
      <c r="EE435" s="60"/>
      <c r="EF435" s="60"/>
      <c r="EG435" s="60"/>
      <c r="EH435" s="60"/>
      <c r="EI435" s="60"/>
      <c r="EJ435" s="60"/>
      <c r="EK435" s="60"/>
      <c r="EL435" s="60"/>
      <c r="EM435" s="60"/>
      <c r="EN435" s="60"/>
      <c r="EO435" s="60"/>
      <c r="EP435" s="60"/>
      <c r="EQ435" s="60"/>
      <c r="ER435" s="60"/>
      <c r="ES435" s="60"/>
      <c r="ET435" s="60"/>
      <c r="EU435" s="60"/>
      <c r="EV435" s="60"/>
      <c r="EW435" s="60"/>
      <c r="EX435" s="60"/>
      <c r="EY435" s="60"/>
      <c r="EZ435" s="60"/>
      <c r="FA435" s="60"/>
      <c r="FB435" s="60"/>
      <c r="FC435" s="60"/>
      <c r="FD435" s="60"/>
      <c r="FE435" s="60"/>
      <c r="FF435" s="60"/>
      <c r="FG435" s="60"/>
      <c r="FH435" s="60"/>
      <c r="FI435" s="60"/>
      <c r="FJ435" s="60"/>
      <c r="FK435" s="60"/>
      <c r="FL435" s="60"/>
      <c r="FM435" s="60"/>
      <c r="FN435" s="60"/>
    </row>
    <row r="436" spans="1:170" ht="15.6" x14ac:dyDescent="0.3">
      <c r="A436" s="56">
        <v>1678</v>
      </c>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c r="AN436" s="60"/>
      <c r="AO436" s="60"/>
      <c r="AP436" s="60"/>
      <c r="AQ436" s="60"/>
      <c r="AR436" s="60"/>
      <c r="AS436" s="60"/>
      <c r="AT436" s="60"/>
      <c r="AU436" s="60"/>
      <c r="AV436" s="60"/>
      <c r="AW436" s="60"/>
      <c r="AX436" s="60"/>
      <c r="AY436" s="60"/>
      <c r="AZ436" s="60"/>
      <c r="BA436" s="60"/>
      <c r="BB436" s="60"/>
      <c r="BC436" s="60"/>
      <c r="BD436" s="60"/>
      <c r="BE436" s="60"/>
      <c r="BF436" s="60"/>
      <c r="BG436" s="60"/>
      <c r="BH436" s="60"/>
      <c r="BI436" s="60"/>
      <c r="BJ436" s="60"/>
      <c r="BK436" s="60"/>
      <c r="BL436" s="60"/>
      <c r="BM436" s="60"/>
      <c r="BN436" s="60"/>
      <c r="BO436" s="60"/>
      <c r="BP436" s="60"/>
      <c r="BQ436" s="60"/>
      <c r="BR436" s="60"/>
      <c r="BS436" s="60"/>
      <c r="BT436" s="60"/>
      <c r="BU436" s="60"/>
      <c r="BV436" s="60"/>
      <c r="BW436" s="60"/>
      <c r="BX436" s="60"/>
      <c r="BY436" s="60"/>
      <c r="BZ436" s="60"/>
      <c r="CA436" s="60"/>
      <c r="CB436" s="60"/>
      <c r="CC436" s="60"/>
      <c r="CD436" s="60"/>
      <c r="CE436" s="60"/>
      <c r="CF436" s="60"/>
      <c r="CG436" s="60"/>
      <c r="CH436" s="60"/>
      <c r="CI436" s="60"/>
      <c r="CJ436" s="60"/>
      <c r="CK436" s="60"/>
      <c r="CL436" s="60"/>
      <c r="CM436" s="60"/>
      <c r="CN436" s="60"/>
      <c r="CO436" s="60"/>
      <c r="CP436" s="60"/>
      <c r="CQ436" s="60"/>
      <c r="CR436" s="60"/>
      <c r="CS436" s="60"/>
      <c r="CT436" s="60"/>
      <c r="CU436" s="61"/>
      <c r="CV436" s="60"/>
      <c r="CW436" s="60"/>
      <c r="CX436" s="60"/>
      <c r="CY436" s="60"/>
      <c r="CZ436" s="60"/>
      <c r="DA436" s="60"/>
      <c r="DB436" s="60"/>
      <c r="DC436" s="60"/>
      <c r="DD436" s="60"/>
      <c r="DE436" s="60"/>
      <c r="DF436" s="60"/>
      <c r="DG436" s="60"/>
      <c r="DH436" s="60"/>
      <c r="DI436" s="60"/>
      <c r="DJ436" s="60"/>
      <c r="DK436" s="60"/>
      <c r="DL436" s="60"/>
      <c r="DM436" s="60"/>
      <c r="DN436" s="60"/>
      <c r="DO436" s="60"/>
      <c r="DP436" s="60"/>
      <c r="DQ436" s="60"/>
      <c r="DR436" s="60"/>
      <c r="DS436" s="60"/>
      <c r="DT436" s="60"/>
      <c r="DU436" s="60"/>
      <c r="DV436" s="60"/>
      <c r="DW436" s="60"/>
      <c r="DX436" s="60"/>
      <c r="DY436" s="60"/>
      <c r="DZ436" s="60"/>
      <c r="EA436" s="60"/>
      <c r="EB436" s="60"/>
      <c r="EC436" s="60"/>
      <c r="ED436" s="60"/>
      <c r="EE436" s="60"/>
      <c r="EF436" s="60"/>
      <c r="EG436" s="60"/>
      <c r="EH436" s="60"/>
      <c r="EI436" s="60"/>
      <c r="EJ436" s="60"/>
      <c r="EK436" s="60"/>
      <c r="EL436" s="60"/>
      <c r="EM436" s="60"/>
      <c r="EN436" s="60"/>
      <c r="EO436" s="60"/>
      <c r="EP436" s="60"/>
      <c r="EQ436" s="60"/>
      <c r="ER436" s="60"/>
      <c r="ES436" s="60"/>
      <c r="ET436" s="60"/>
      <c r="EU436" s="60"/>
      <c r="EV436" s="60"/>
      <c r="EW436" s="60"/>
      <c r="EX436" s="60"/>
      <c r="EY436" s="60"/>
      <c r="EZ436" s="60"/>
      <c r="FA436" s="60"/>
      <c r="FB436" s="60"/>
      <c r="FC436" s="60"/>
      <c r="FD436" s="60"/>
      <c r="FE436" s="60"/>
      <c r="FF436" s="60"/>
      <c r="FG436" s="60"/>
      <c r="FH436" s="60"/>
      <c r="FI436" s="60"/>
      <c r="FJ436" s="60"/>
      <c r="FK436" s="60"/>
      <c r="FL436" s="60"/>
      <c r="FM436" s="60"/>
      <c r="FN436" s="60"/>
    </row>
    <row r="437" spans="1:170" ht="15.6" x14ac:dyDescent="0.3">
      <c r="A437" s="56">
        <v>1679</v>
      </c>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c r="AA437" s="60"/>
      <c r="AB437" s="60"/>
      <c r="AC437" s="60"/>
      <c r="AD437" s="60"/>
      <c r="AE437" s="60"/>
      <c r="AF437" s="60"/>
      <c r="AG437" s="60"/>
      <c r="AH437" s="60"/>
      <c r="AI437" s="60"/>
      <c r="AJ437" s="60"/>
      <c r="AK437" s="60"/>
      <c r="AL437" s="60"/>
      <c r="AM437" s="60"/>
      <c r="AN437" s="60"/>
      <c r="AO437" s="60"/>
      <c r="AP437" s="60"/>
      <c r="AQ437" s="60"/>
      <c r="AR437" s="60"/>
      <c r="AS437" s="60"/>
      <c r="AT437" s="60"/>
      <c r="AU437" s="60"/>
      <c r="AV437" s="60"/>
      <c r="AW437" s="60"/>
      <c r="AX437" s="60"/>
      <c r="AY437" s="60"/>
      <c r="AZ437" s="60"/>
      <c r="BA437" s="60"/>
      <c r="BB437" s="60"/>
      <c r="BC437" s="60"/>
      <c r="BD437" s="60"/>
      <c r="BE437" s="60"/>
      <c r="BF437" s="60"/>
      <c r="BG437" s="60"/>
      <c r="BH437" s="60"/>
      <c r="BI437" s="60"/>
      <c r="BJ437" s="60"/>
      <c r="BK437" s="60"/>
      <c r="BL437" s="60"/>
      <c r="BM437" s="60"/>
      <c r="BN437" s="60"/>
      <c r="BO437" s="60"/>
      <c r="BP437" s="60"/>
      <c r="BQ437" s="60"/>
      <c r="BR437" s="60"/>
      <c r="BS437" s="60"/>
      <c r="BT437" s="60"/>
      <c r="BU437" s="60"/>
      <c r="BV437" s="60"/>
      <c r="BW437" s="60"/>
      <c r="BX437" s="60"/>
      <c r="BY437" s="60"/>
      <c r="BZ437" s="60"/>
      <c r="CA437" s="60"/>
      <c r="CB437" s="60"/>
      <c r="CC437" s="60"/>
      <c r="CD437" s="60"/>
      <c r="CE437" s="60"/>
      <c r="CF437" s="60"/>
      <c r="CG437" s="60"/>
      <c r="CH437" s="60"/>
      <c r="CI437" s="60"/>
      <c r="CJ437" s="60"/>
      <c r="CK437" s="60"/>
      <c r="CL437" s="60"/>
      <c r="CM437" s="60"/>
      <c r="CN437" s="60"/>
      <c r="CO437" s="60"/>
      <c r="CP437" s="60"/>
      <c r="CQ437" s="60"/>
      <c r="CR437" s="60"/>
      <c r="CS437" s="60"/>
      <c r="CT437" s="60"/>
      <c r="CU437" s="61"/>
      <c r="CV437" s="60"/>
      <c r="CW437" s="60"/>
      <c r="CX437" s="60"/>
      <c r="CY437" s="60"/>
      <c r="CZ437" s="60"/>
      <c r="DA437" s="60"/>
      <c r="DB437" s="60"/>
      <c r="DC437" s="60"/>
      <c r="DD437" s="60"/>
      <c r="DE437" s="60"/>
      <c r="DF437" s="60"/>
      <c r="DG437" s="60"/>
      <c r="DH437" s="60"/>
      <c r="DI437" s="60"/>
      <c r="DJ437" s="60"/>
      <c r="DK437" s="60"/>
      <c r="DL437" s="60"/>
      <c r="DM437" s="60"/>
      <c r="DN437" s="60"/>
      <c r="DO437" s="60"/>
      <c r="DP437" s="60"/>
      <c r="DQ437" s="60"/>
      <c r="DR437" s="60"/>
      <c r="DS437" s="60"/>
      <c r="DT437" s="60"/>
      <c r="DU437" s="60"/>
      <c r="DV437" s="60"/>
      <c r="DW437" s="60"/>
      <c r="DX437" s="60"/>
      <c r="DY437" s="60"/>
      <c r="DZ437" s="60"/>
      <c r="EA437" s="60"/>
      <c r="EB437" s="60"/>
      <c r="EC437" s="60"/>
      <c r="ED437" s="60"/>
      <c r="EE437" s="60"/>
      <c r="EF437" s="60"/>
      <c r="EG437" s="60"/>
      <c r="EH437" s="60"/>
      <c r="EI437" s="60"/>
      <c r="EJ437" s="60"/>
      <c r="EK437" s="60"/>
      <c r="EL437" s="60"/>
      <c r="EM437" s="60"/>
      <c r="EN437" s="60"/>
      <c r="EO437" s="60"/>
      <c r="EP437" s="60"/>
      <c r="EQ437" s="60"/>
      <c r="ER437" s="60"/>
      <c r="ES437" s="60"/>
      <c r="ET437" s="60"/>
      <c r="EU437" s="60"/>
      <c r="EV437" s="60"/>
      <c r="EW437" s="60"/>
      <c r="EX437" s="60"/>
      <c r="EY437" s="60"/>
      <c r="EZ437" s="60"/>
      <c r="FA437" s="60"/>
      <c r="FB437" s="60"/>
      <c r="FC437" s="60"/>
      <c r="FD437" s="60"/>
      <c r="FE437" s="60"/>
      <c r="FF437" s="60"/>
      <c r="FG437" s="60"/>
      <c r="FH437" s="60"/>
      <c r="FI437" s="60"/>
      <c r="FJ437" s="60"/>
      <c r="FK437" s="60"/>
      <c r="FL437" s="60"/>
      <c r="FM437" s="60"/>
      <c r="FN437" s="60"/>
    </row>
    <row r="438" spans="1:170" ht="15.6" x14ac:dyDescent="0.3">
      <c r="A438" s="56">
        <v>1680</v>
      </c>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c r="AP438" s="60"/>
      <c r="AQ438" s="60"/>
      <c r="AR438" s="60"/>
      <c r="AS438" s="60"/>
      <c r="AT438" s="60"/>
      <c r="AU438" s="60"/>
      <c r="AV438" s="60"/>
      <c r="AW438" s="60"/>
      <c r="AX438" s="60"/>
      <c r="AY438" s="60"/>
      <c r="AZ438" s="60"/>
      <c r="BA438" s="60"/>
      <c r="BB438" s="60"/>
      <c r="BC438" s="60"/>
      <c r="BD438" s="60"/>
      <c r="BE438" s="60"/>
      <c r="BF438" s="60"/>
      <c r="BG438" s="60"/>
      <c r="BH438" s="60"/>
      <c r="BI438" s="60"/>
      <c r="BJ438" s="60"/>
      <c r="BK438" s="60"/>
      <c r="BL438" s="60"/>
      <c r="BM438" s="60"/>
      <c r="BN438" s="60"/>
      <c r="BO438" s="60"/>
      <c r="BP438" s="60"/>
      <c r="BQ438" s="60"/>
      <c r="BR438" s="60"/>
      <c r="BS438" s="60"/>
      <c r="BT438" s="60"/>
      <c r="BU438" s="60"/>
      <c r="BV438" s="60"/>
      <c r="BW438" s="60"/>
      <c r="BX438" s="60"/>
      <c r="BY438" s="60"/>
      <c r="BZ438" s="60"/>
      <c r="CA438" s="60"/>
      <c r="CB438" s="60"/>
      <c r="CC438" s="60"/>
      <c r="CD438" s="60"/>
      <c r="CE438" s="60"/>
      <c r="CF438" s="60"/>
      <c r="CG438" s="60"/>
      <c r="CH438" s="60"/>
      <c r="CI438" s="60"/>
      <c r="CJ438" s="60"/>
      <c r="CK438" s="60"/>
      <c r="CL438" s="60"/>
      <c r="CM438" s="60"/>
      <c r="CN438" s="60"/>
      <c r="CO438" s="60"/>
      <c r="CP438" s="60"/>
      <c r="CQ438" s="60"/>
      <c r="CR438" s="60"/>
      <c r="CS438" s="60"/>
      <c r="CT438" s="60"/>
      <c r="CU438" s="61"/>
      <c r="CV438" s="60"/>
      <c r="CW438" s="60"/>
      <c r="CX438" s="60"/>
      <c r="CY438" s="60"/>
      <c r="CZ438" s="60"/>
      <c r="DA438" s="60"/>
      <c r="DB438" s="60"/>
      <c r="DC438" s="60"/>
      <c r="DD438" s="60"/>
      <c r="DE438" s="60"/>
      <c r="DF438" s="60"/>
      <c r="DG438" s="60"/>
      <c r="DH438" s="60"/>
      <c r="DI438" s="60"/>
      <c r="DJ438" s="60"/>
      <c r="DK438" s="60"/>
      <c r="DL438" s="60"/>
      <c r="DM438" s="60"/>
      <c r="DN438" s="60"/>
      <c r="DO438" s="60"/>
      <c r="DP438" s="60"/>
      <c r="DQ438" s="60"/>
      <c r="DR438" s="60"/>
      <c r="DS438" s="60"/>
      <c r="DT438" s="60"/>
      <c r="DU438" s="60"/>
      <c r="DV438" s="60"/>
      <c r="DW438" s="60"/>
      <c r="DX438" s="60"/>
      <c r="DY438" s="60"/>
      <c r="DZ438" s="60"/>
      <c r="EA438" s="60"/>
      <c r="EB438" s="60"/>
      <c r="EC438" s="60"/>
      <c r="ED438" s="60"/>
      <c r="EE438" s="60"/>
      <c r="EF438" s="60"/>
      <c r="EG438" s="60"/>
      <c r="EH438" s="60"/>
      <c r="EI438" s="60"/>
      <c r="EJ438" s="60"/>
      <c r="EK438" s="60"/>
      <c r="EL438" s="60"/>
      <c r="EM438" s="60"/>
      <c r="EN438" s="60"/>
      <c r="EO438" s="60"/>
      <c r="EP438" s="60"/>
      <c r="EQ438" s="60"/>
      <c r="ER438" s="60"/>
      <c r="ES438" s="60"/>
      <c r="ET438" s="60"/>
      <c r="EU438" s="60"/>
      <c r="EV438" s="60"/>
      <c r="EW438" s="60"/>
      <c r="EX438" s="60"/>
      <c r="EY438" s="60"/>
      <c r="EZ438" s="60"/>
      <c r="FA438" s="60"/>
      <c r="FB438" s="60"/>
      <c r="FC438" s="60"/>
      <c r="FD438" s="60"/>
      <c r="FE438" s="60"/>
      <c r="FF438" s="60"/>
      <c r="FG438" s="60"/>
      <c r="FH438" s="60"/>
      <c r="FI438" s="60"/>
      <c r="FJ438" s="60"/>
      <c r="FK438" s="60"/>
      <c r="FL438" s="60"/>
      <c r="FM438" s="60"/>
      <c r="FN438" s="60"/>
    </row>
    <row r="439" spans="1:170" ht="15.6" x14ac:dyDescent="0.3">
      <c r="A439" s="56">
        <v>1681</v>
      </c>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c r="AA439" s="60"/>
      <c r="AB439" s="60"/>
      <c r="AC439" s="60"/>
      <c r="AD439" s="60"/>
      <c r="AE439" s="60"/>
      <c r="AF439" s="60"/>
      <c r="AG439" s="60"/>
      <c r="AH439" s="60"/>
      <c r="AI439" s="60"/>
      <c r="AJ439" s="60"/>
      <c r="AK439" s="60"/>
      <c r="AL439" s="60"/>
      <c r="AM439" s="60"/>
      <c r="AN439" s="60"/>
      <c r="AO439" s="60"/>
      <c r="AP439" s="60"/>
      <c r="AQ439" s="60"/>
      <c r="AR439" s="60"/>
      <c r="AS439" s="60"/>
      <c r="AT439" s="60"/>
      <c r="AU439" s="60"/>
      <c r="AV439" s="60"/>
      <c r="AW439" s="60"/>
      <c r="AX439" s="60"/>
      <c r="AY439" s="60"/>
      <c r="AZ439" s="60"/>
      <c r="BA439" s="60"/>
      <c r="BB439" s="60"/>
      <c r="BC439" s="60"/>
      <c r="BD439" s="60"/>
      <c r="BE439" s="60"/>
      <c r="BF439" s="60"/>
      <c r="BG439" s="60"/>
      <c r="BH439" s="60"/>
      <c r="BI439" s="60"/>
      <c r="BJ439" s="60"/>
      <c r="BK439" s="60"/>
      <c r="BL439" s="60"/>
      <c r="BM439" s="60"/>
      <c r="BN439" s="60"/>
      <c r="BO439" s="60"/>
      <c r="BP439" s="60"/>
      <c r="BQ439" s="60"/>
      <c r="BR439" s="60"/>
      <c r="BS439" s="60"/>
      <c r="BT439" s="60"/>
      <c r="BU439" s="60"/>
      <c r="BV439" s="60"/>
      <c r="BW439" s="60"/>
      <c r="BX439" s="60"/>
      <c r="BY439" s="60"/>
      <c r="BZ439" s="60"/>
      <c r="CA439" s="60"/>
      <c r="CB439" s="60"/>
      <c r="CC439" s="60"/>
      <c r="CD439" s="60"/>
      <c r="CE439" s="60"/>
      <c r="CF439" s="60"/>
      <c r="CG439" s="60"/>
      <c r="CH439" s="60"/>
      <c r="CI439" s="60"/>
      <c r="CJ439" s="60"/>
      <c r="CK439" s="60"/>
      <c r="CL439" s="60"/>
      <c r="CM439" s="60"/>
      <c r="CN439" s="60"/>
      <c r="CO439" s="60"/>
      <c r="CP439" s="60"/>
      <c r="CQ439" s="60"/>
      <c r="CR439" s="60"/>
      <c r="CS439" s="60"/>
      <c r="CT439" s="60"/>
      <c r="CU439" s="61"/>
      <c r="CV439" s="60"/>
      <c r="CW439" s="60"/>
      <c r="CX439" s="60"/>
      <c r="CY439" s="60"/>
      <c r="CZ439" s="60"/>
      <c r="DA439" s="60"/>
      <c r="DB439" s="60"/>
      <c r="DC439" s="60"/>
      <c r="DD439" s="60"/>
      <c r="DE439" s="60"/>
      <c r="DF439" s="60"/>
      <c r="DG439" s="60"/>
      <c r="DH439" s="60"/>
      <c r="DI439" s="60"/>
      <c r="DJ439" s="60"/>
      <c r="DK439" s="60"/>
      <c r="DL439" s="60"/>
      <c r="DM439" s="60"/>
      <c r="DN439" s="60"/>
      <c r="DO439" s="60"/>
      <c r="DP439" s="60"/>
      <c r="DQ439" s="60"/>
      <c r="DR439" s="60"/>
      <c r="DS439" s="60"/>
      <c r="DT439" s="60"/>
      <c r="DU439" s="60"/>
      <c r="DV439" s="60"/>
      <c r="DW439" s="60"/>
      <c r="DX439" s="60"/>
      <c r="DY439" s="60"/>
      <c r="DZ439" s="60"/>
      <c r="EA439" s="60"/>
      <c r="EB439" s="60"/>
      <c r="EC439" s="60"/>
      <c r="ED439" s="60"/>
      <c r="EE439" s="60"/>
      <c r="EF439" s="60"/>
      <c r="EG439" s="60"/>
      <c r="EH439" s="60"/>
      <c r="EI439" s="60"/>
      <c r="EJ439" s="60"/>
      <c r="EK439" s="60"/>
      <c r="EL439" s="60"/>
      <c r="EM439" s="60"/>
      <c r="EN439" s="60"/>
      <c r="EO439" s="60"/>
      <c r="EP439" s="60"/>
      <c r="EQ439" s="60"/>
      <c r="ER439" s="60"/>
      <c r="ES439" s="60"/>
      <c r="ET439" s="60"/>
      <c r="EU439" s="60"/>
      <c r="EV439" s="60"/>
      <c r="EW439" s="60"/>
      <c r="EX439" s="60"/>
      <c r="EY439" s="60"/>
      <c r="EZ439" s="60"/>
      <c r="FA439" s="60"/>
      <c r="FB439" s="60"/>
      <c r="FC439" s="60"/>
      <c r="FD439" s="60"/>
      <c r="FE439" s="60"/>
      <c r="FF439" s="60"/>
      <c r="FG439" s="60"/>
      <c r="FH439" s="60"/>
      <c r="FI439" s="60"/>
      <c r="FJ439" s="60"/>
      <c r="FK439" s="60"/>
      <c r="FL439" s="60"/>
      <c r="FM439" s="60"/>
      <c r="FN439" s="60"/>
    </row>
    <row r="440" spans="1:170" ht="15.6" x14ac:dyDescent="0.3">
      <c r="A440" s="56">
        <v>1682</v>
      </c>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c r="AA440" s="60"/>
      <c r="AB440" s="60"/>
      <c r="AC440" s="60"/>
      <c r="AD440" s="60"/>
      <c r="AE440" s="60"/>
      <c r="AF440" s="60"/>
      <c r="AG440" s="60"/>
      <c r="AH440" s="60"/>
      <c r="AI440" s="60"/>
      <c r="AJ440" s="60"/>
      <c r="AK440" s="60"/>
      <c r="AL440" s="60"/>
      <c r="AM440" s="60"/>
      <c r="AN440" s="60"/>
      <c r="AO440" s="60"/>
      <c r="AP440" s="60"/>
      <c r="AQ440" s="60"/>
      <c r="AR440" s="60"/>
      <c r="AS440" s="60"/>
      <c r="AT440" s="60"/>
      <c r="AU440" s="60"/>
      <c r="AV440" s="60"/>
      <c r="AW440" s="60"/>
      <c r="AX440" s="60"/>
      <c r="AY440" s="60"/>
      <c r="AZ440" s="60"/>
      <c r="BA440" s="60"/>
      <c r="BB440" s="60"/>
      <c r="BC440" s="60"/>
      <c r="BD440" s="60"/>
      <c r="BE440" s="60"/>
      <c r="BF440" s="60"/>
      <c r="BG440" s="60"/>
      <c r="BH440" s="60"/>
      <c r="BI440" s="60"/>
      <c r="BJ440" s="60"/>
      <c r="BK440" s="60"/>
      <c r="BL440" s="60"/>
      <c r="BM440" s="60"/>
      <c r="BN440" s="60"/>
      <c r="BO440" s="60"/>
      <c r="BP440" s="60"/>
      <c r="BQ440" s="60"/>
      <c r="BR440" s="60"/>
      <c r="BS440" s="60"/>
      <c r="BT440" s="60"/>
      <c r="BU440" s="60"/>
      <c r="BV440" s="60"/>
      <c r="BW440" s="60"/>
      <c r="BX440" s="60"/>
      <c r="BY440" s="60"/>
      <c r="BZ440" s="60"/>
      <c r="CA440" s="60"/>
      <c r="CB440" s="60"/>
      <c r="CC440" s="60"/>
      <c r="CD440" s="60"/>
      <c r="CE440" s="60"/>
      <c r="CF440" s="60"/>
      <c r="CG440" s="60"/>
      <c r="CH440" s="60"/>
      <c r="CI440" s="60"/>
      <c r="CJ440" s="60"/>
      <c r="CK440" s="60"/>
      <c r="CL440" s="60"/>
      <c r="CM440" s="60"/>
      <c r="CN440" s="60"/>
      <c r="CO440" s="60"/>
      <c r="CP440" s="60"/>
      <c r="CQ440" s="60"/>
      <c r="CR440" s="60"/>
      <c r="CS440" s="60"/>
      <c r="CT440" s="60"/>
      <c r="CU440" s="61"/>
      <c r="CV440" s="60"/>
      <c r="CW440" s="60"/>
      <c r="CX440" s="60"/>
      <c r="CY440" s="60"/>
      <c r="CZ440" s="60"/>
      <c r="DA440" s="60"/>
      <c r="DB440" s="60"/>
      <c r="DC440" s="60"/>
      <c r="DD440" s="60"/>
      <c r="DE440" s="60"/>
      <c r="DF440" s="60"/>
      <c r="DG440" s="60"/>
      <c r="DH440" s="60"/>
      <c r="DI440" s="60"/>
      <c r="DJ440" s="60"/>
      <c r="DK440" s="60"/>
      <c r="DL440" s="60"/>
      <c r="DM440" s="60"/>
      <c r="DN440" s="60"/>
      <c r="DO440" s="60"/>
      <c r="DP440" s="60"/>
      <c r="DQ440" s="60"/>
      <c r="DR440" s="60"/>
      <c r="DS440" s="60"/>
      <c r="DT440" s="60"/>
      <c r="DU440" s="60"/>
      <c r="DV440" s="60"/>
      <c r="DW440" s="60"/>
      <c r="DX440" s="60"/>
      <c r="DY440" s="60"/>
      <c r="DZ440" s="60"/>
      <c r="EA440" s="60"/>
      <c r="EB440" s="60"/>
      <c r="EC440" s="60"/>
      <c r="ED440" s="60"/>
      <c r="EE440" s="60"/>
      <c r="EF440" s="60"/>
      <c r="EG440" s="60"/>
      <c r="EH440" s="60"/>
      <c r="EI440" s="60"/>
      <c r="EJ440" s="60"/>
      <c r="EK440" s="60"/>
      <c r="EL440" s="60"/>
      <c r="EM440" s="60"/>
      <c r="EN440" s="60"/>
      <c r="EO440" s="60"/>
      <c r="EP440" s="60"/>
      <c r="EQ440" s="60"/>
      <c r="ER440" s="60"/>
      <c r="ES440" s="60"/>
      <c r="ET440" s="60"/>
      <c r="EU440" s="60"/>
      <c r="EV440" s="60"/>
      <c r="EW440" s="60"/>
      <c r="EX440" s="60"/>
      <c r="EY440" s="60"/>
      <c r="EZ440" s="60"/>
      <c r="FA440" s="60"/>
      <c r="FB440" s="60"/>
      <c r="FC440" s="60"/>
      <c r="FD440" s="60"/>
      <c r="FE440" s="60"/>
      <c r="FF440" s="60"/>
      <c r="FG440" s="60"/>
      <c r="FH440" s="60"/>
      <c r="FI440" s="60"/>
      <c r="FJ440" s="60"/>
      <c r="FK440" s="60"/>
      <c r="FL440" s="60"/>
      <c r="FM440" s="60"/>
      <c r="FN440" s="60"/>
    </row>
    <row r="441" spans="1:170" ht="15.6" x14ac:dyDescent="0.3">
      <c r="A441" s="56">
        <v>1683</v>
      </c>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c r="AN441" s="60"/>
      <c r="AO441" s="60"/>
      <c r="AP441" s="60"/>
      <c r="AQ441" s="60"/>
      <c r="AR441" s="60"/>
      <c r="AS441" s="60"/>
      <c r="AT441" s="60"/>
      <c r="AU441" s="60"/>
      <c r="AV441" s="60"/>
      <c r="AW441" s="60"/>
      <c r="AX441" s="60"/>
      <c r="AY441" s="60"/>
      <c r="AZ441" s="60"/>
      <c r="BA441" s="60"/>
      <c r="BB441" s="60"/>
      <c r="BC441" s="60"/>
      <c r="BD441" s="60"/>
      <c r="BE441" s="60"/>
      <c r="BF441" s="60"/>
      <c r="BG441" s="60"/>
      <c r="BH441" s="60"/>
      <c r="BI441" s="60"/>
      <c r="BJ441" s="60"/>
      <c r="BK441" s="60"/>
      <c r="BL441" s="60"/>
      <c r="BM441" s="60"/>
      <c r="BN441" s="60"/>
      <c r="BO441" s="60"/>
      <c r="BP441" s="60"/>
      <c r="BQ441" s="60"/>
      <c r="BR441" s="60"/>
      <c r="BS441" s="60"/>
      <c r="BT441" s="60"/>
      <c r="BU441" s="60"/>
      <c r="BV441" s="60"/>
      <c r="BW441" s="60"/>
      <c r="BX441" s="60"/>
      <c r="BY441" s="60"/>
      <c r="BZ441" s="60"/>
      <c r="CA441" s="60"/>
      <c r="CB441" s="60"/>
      <c r="CC441" s="60"/>
      <c r="CD441" s="60"/>
      <c r="CE441" s="60"/>
      <c r="CF441" s="60"/>
      <c r="CG441" s="60"/>
      <c r="CH441" s="60"/>
      <c r="CI441" s="60"/>
      <c r="CJ441" s="60"/>
      <c r="CK441" s="60"/>
      <c r="CL441" s="60"/>
      <c r="CM441" s="60"/>
      <c r="CN441" s="60"/>
      <c r="CO441" s="60"/>
      <c r="CP441" s="60"/>
      <c r="CQ441" s="60"/>
      <c r="CR441" s="60"/>
      <c r="CS441" s="60"/>
      <c r="CT441" s="60"/>
      <c r="CU441" s="61"/>
      <c r="CV441" s="60"/>
      <c r="CW441" s="60"/>
      <c r="CX441" s="60"/>
      <c r="CY441" s="60"/>
      <c r="CZ441" s="60"/>
      <c r="DA441" s="60"/>
      <c r="DB441" s="60"/>
      <c r="DC441" s="60"/>
      <c r="DD441" s="60"/>
      <c r="DE441" s="60"/>
      <c r="DF441" s="60"/>
      <c r="DG441" s="60"/>
      <c r="DH441" s="60"/>
      <c r="DI441" s="60"/>
      <c r="DJ441" s="60"/>
      <c r="DK441" s="60"/>
      <c r="DL441" s="60"/>
      <c r="DM441" s="60"/>
      <c r="DN441" s="60"/>
      <c r="DO441" s="60"/>
      <c r="DP441" s="60"/>
      <c r="DQ441" s="60"/>
      <c r="DR441" s="60"/>
      <c r="DS441" s="60"/>
      <c r="DT441" s="60"/>
      <c r="DU441" s="60"/>
      <c r="DV441" s="60"/>
      <c r="DW441" s="60"/>
      <c r="DX441" s="60"/>
      <c r="DY441" s="60"/>
      <c r="DZ441" s="60"/>
      <c r="EA441" s="60"/>
      <c r="EB441" s="60"/>
      <c r="EC441" s="60"/>
      <c r="ED441" s="60"/>
      <c r="EE441" s="60"/>
      <c r="EF441" s="60"/>
      <c r="EG441" s="60"/>
      <c r="EH441" s="60"/>
      <c r="EI441" s="60"/>
      <c r="EJ441" s="60"/>
      <c r="EK441" s="60"/>
      <c r="EL441" s="60"/>
      <c r="EM441" s="60"/>
      <c r="EN441" s="60"/>
      <c r="EO441" s="60"/>
      <c r="EP441" s="60"/>
      <c r="EQ441" s="60"/>
      <c r="ER441" s="60"/>
      <c r="ES441" s="60"/>
      <c r="ET441" s="60"/>
      <c r="EU441" s="60"/>
      <c r="EV441" s="60"/>
      <c r="EW441" s="60"/>
      <c r="EX441" s="60"/>
      <c r="EY441" s="60"/>
      <c r="EZ441" s="60"/>
      <c r="FA441" s="60"/>
      <c r="FB441" s="60"/>
      <c r="FC441" s="60"/>
      <c r="FD441" s="60"/>
      <c r="FE441" s="60"/>
      <c r="FF441" s="60"/>
      <c r="FG441" s="60"/>
      <c r="FH441" s="60"/>
      <c r="FI441" s="60"/>
      <c r="FJ441" s="60"/>
      <c r="FK441" s="60"/>
      <c r="FL441" s="60"/>
      <c r="FM441" s="60"/>
      <c r="FN441" s="60"/>
    </row>
    <row r="442" spans="1:170" ht="15.6" x14ac:dyDescent="0.3">
      <c r="A442" s="56">
        <v>1684</v>
      </c>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c r="AA442" s="60"/>
      <c r="AB442" s="60"/>
      <c r="AC442" s="60"/>
      <c r="AD442" s="60"/>
      <c r="AE442" s="60"/>
      <c r="AF442" s="60"/>
      <c r="AG442" s="60"/>
      <c r="AH442" s="60"/>
      <c r="AI442" s="60"/>
      <c r="AJ442" s="60"/>
      <c r="AK442" s="60"/>
      <c r="AL442" s="60"/>
      <c r="AM442" s="60"/>
      <c r="AN442" s="60"/>
      <c r="AO442" s="60"/>
      <c r="AP442" s="60"/>
      <c r="AQ442" s="60"/>
      <c r="AR442" s="60"/>
      <c r="AS442" s="60"/>
      <c r="AT442" s="60"/>
      <c r="AU442" s="60"/>
      <c r="AV442" s="60"/>
      <c r="AW442" s="60"/>
      <c r="AX442" s="60"/>
      <c r="AY442" s="60"/>
      <c r="AZ442" s="60"/>
      <c r="BA442" s="60"/>
      <c r="BB442" s="60"/>
      <c r="BC442" s="60"/>
      <c r="BD442" s="60"/>
      <c r="BE442" s="60"/>
      <c r="BF442" s="60"/>
      <c r="BG442" s="60"/>
      <c r="BH442" s="60"/>
      <c r="BI442" s="60"/>
      <c r="BJ442" s="60"/>
      <c r="BK442" s="60"/>
      <c r="BL442" s="60"/>
      <c r="BM442" s="60"/>
      <c r="BN442" s="60"/>
      <c r="BO442" s="60"/>
      <c r="BP442" s="60"/>
      <c r="BQ442" s="60"/>
      <c r="BR442" s="60"/>
      <c r="BS442" s="60"/>
      <c r="BT442" s="60"/>
      <c r="BU442" s="60"/>
      <c r="BV442" s="60"/>
      <c r="BW442" s="60"/>
      <c r="BX442" s="60"/>
      <c r="BY442" s="60"/>
      <c r="BZ442" s="60"/>
      <c r="CA442" s="60"/>
      <c r="CB442" s="60"/>
      <c r="CC442" s="60"/>
      <c r="CD442" s="60"/>
      <c r="CE442" s="60"/>
      <c r="CF442" s="60"/>
      <c r="CG442" s="60"/>
      <c r="CH442" s="60"/>
      <c r="CI442" s="60"/>
      <c r="CJ442" s="60"/>
      <c r="CK442" s="60"/>
      <c r="CL442" s="60"/>
      <c r="CM442" s="60"/>
      <c r="CN442" s="60"/>
      <c r="CO442" s="60"/>
      <c r="CP442" s="60"/>
      <c r="CQ442" s="60"/>
      <c r="CR442" s="60"/>
      <c r="CS442" s="60"/>
      <c r="CT442" s="60"/>
      <c r="CU442" s="61"/>
      <c r="CV442" s="60"/>
      <c r="CW442" s="60"/>
      <c r="CX442" s="60"/>
      <c r="CY442" s="60"/>
      <c r="CZ442" s="60"/>
      <c r="DA442" s="60"/>
      <c r="DB442" s="60"/>
      <c r="DC442" s="60"/>
      <c r="DD442" s="60"/>
      <c r="DE442" s="60"/>
      <c r="DF442" s="60"/>
      <c r="DG442" s="60"/>
      <c r="DH442" s="60"/>
      <c r="DI442" s="60"/>
      <c r="DJ442" s="60"/>
      <c r="DK442" s="60"/>
      <c r="DL442" s="60"/>
      <c r="DM442" s="60"/>
      <c r="DN442" s="60"/>
      <c r="DO442" s="60"/>
      <c r="DP442" s="60"/>
      <c r="DQ442" s="60"/>
      <c r="DR442" s="60"/>
      <c r="DS442" s="60"/>
      <c r="DT442" s="60"/>
      <c r="DU442" s="60"/>
      <c r="DV442" s="60"/>
      <c r="DW442" s="60"/>
      <c r="DX442" s="60"/>
      <c r="DY442" s="60"/>
      <c r="DZ442" s="60"/>
      <c r="EA442" s="60"/>
      <c r="EB442" s="60"/>
      <c r="EC442" s="60"/>
      <c r="ED442" s="60"/>
      <c r="EE442" s="60"/>
      <c r="EF442" s="60"/>
      <c r="EG442" s="60"/>
      <c r="EH442" s="60"/>
      <c r="EI442" s="60"/>
      <c r="EJ442" s="60"/>
      <c r="EK442" s="60"/>
      <c r="EL442" s="60"/>
      <c r="EM442" s="60"/>
      <c r="EN442" s="60"/>
      <c r="EO442" s="60"/>
      <c r="EP442" s="60"/>
      <c r="EQ442" s="60"/>
      <c r="ER442" s="60"/>
      <c r="ES442" s="60"/>
      <c r="ET442" s="60"/>
      <c r="EU442" s="60"/>
      <c r="EV442" s="60"/>
      <c r="EW442" s="60"/>
      <c r="EX442" s="60"/>
      <c r="EY442" s="60"/>
      <c r="EZ442" s="60"/>
      <c r="FA442" s="60"/>
      <c r="FB442" s="60"/>
      <c r="FC442" s="60"/>
      <c r="FD442" s="60"/>
      <c r="FE442" s="60"/>
      <c r="FF442" s="60"/>
      <c r="FG442" s="60"/>
      <c r="FH442" s="60"/>
      <c r="FI442" s="60"/>
      <c r="FJ442" s="60"/>
      <c r="FK442" s="60"/>
      <c r="FL442" s="60"/>
      <c r="FM442" s="60"/>
      <c r="FN442" s="60"/>
    </row>
    <row r="443" spans="1:170" ht="15.6" x14ac:dyDescent="0.3">
      <c r="A443" s="56">
        <v>1685</v>
      </c>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c r="AA443" s="60"/>
      <c r="AB443" s="60"/>
      <c r="AC443" s="60"/>
      <c r="AD443" s="60"/>
      <c r="AE443" s="60"/>
      <c r="AF443" s="60"/>
      <c r="AG443" s="60"/>
      <c r="AH443" s="60"/>
      <c r="AI443" s="60"/>
      <c r="AJ443" s="60"/>
      <c r="AK443" s="60"/>
      <c r="AL443" s="60"/>
      <c r="AM443" s="60"/>
      <c r="AN443" s="60"/>
      <c r="AO443" s="60"/>
      <c r="AP443" s="60"/>
      <c r="AQ443" s="60"/>
      <c r="AR443" s="60"/>
      <c r="AS443" s="60"/>
      <c r="AT443" s="60"/>
      <c r="AU443" s="60"/>
      <c r="AV443" s="60"/>
      <c r="AW443" s="60"/>
      <c r="AX443" s="60"/>
      <c r="AY443" s="60"/>
      <c r="AZ443" s="60"/>
      <c r="BA443" s="60"/>
      <c r="BB443" s="60"/>
      <c r="BC443" s="60"/>
      <c r="BD443" s="60"/>
      <c r="BE443" s="60"/>
      <c r="BF443" s="60"/>
      <c r="BG443" s="60"/>
      <c r="BH443" s="60"/>
      <c r="BI443" s="60"/>
      <c r="BJ443" s="60"/>
      <c r="BK443" s="60"/>
      <c r="BL443" s="60"/>
      <c r="BM443" s="60"/>
      <c r="BN443" s="60"/>
      <c r="BO443" s="60"/>
      <c r="BP443" s="60"/>
      <c r="BQ443" s="60"/>
      <c r="BR443" s="60"/>
      <c r="BS443" s="60"/>
      <c r="BT443" s="60"/>
      <c r="BU443" s="60"/>
      <c r="BV443" s="60"/>
      <c r="BW443" s="60"/>
      <c r="BX443" s="60"/>
      <c r="BY443" s="60"/>
      <c r="BZ443" s="60"/>
      <c r="CA443" s="60"/>
      <c r="CB443" s="60"/>
      <c r="CC443" s="60"/>
      <c r="CD443" s="60"/>
      <c r="CE443" s="60"/>
      <c r="CF443" s="60"/>
      <c r="CG443" s="60"/>
      <c r="CH443" s="60"/>
      <c r="CI443" s="60"/>
      <c r="CJ443" s="60"/>
      <c r="CK443" s="60"/>
      <c r="CL443" s="60"/>
      <c r="CM443" s="60"/>
      <c r="CN443" s="60"/>
      <c r="CO443" s="60"/>
      <c r="CP443" s="60"/>
      <c r="CQ443" s="60"/>
      <c r="CR443" s="60"/>
      <c r="CS443" s="60"/>
      <c r="CT443" s="60"/>
      <c r="CU443" s="61"/>
      <c r="CV443" s="60"/>
      <c r="CW443" s="60"/>
      <c r="CX443" s="60"/>
      <c r="CY443" s="60"/>
      <c r="CZ443" s="60"/>
      <c r="DA443" s="60"/>
      <c r="DB443" s="60"/>
      <c r="DC443" s="60"/>
      <c r="DD443" s="60"/>
      <c r="DE443" s="60"/>
      <c r="DF443" s="60"/>
      <c r="DG443" s="60"/>
      <c r="DH443" s="60"/>
      <c r="DI443" s="60"/>
      <c r="DJ443" s="60"/>
      <c r="DK443" s="60"/>
      <c r="DL443" s="60"/>
      <c r="DM443" s="60"/>
      <c r="DN443" s="60"/>
      <c r="DO443" s="60"/>
      <c r="DP443" s="60"/>
      <c r="DQ443" s="60"/>
      <c r="DR443" s="60"/>
      <c r="DS443" s="60"/>
      <c r="DT443" s="60"/>
      <c r="DU443" s="60"/>
      <c r="DV443" s="60"/>
      <c r="DW443" s="60"/>
      <c r="DX443" s="60"/>
      <c r="DY443" s="60"/>
      <c r="DZ443" s="60"/>
      <c r="EA443" s="60"/>
      <c r="EB443" s="60"/>
      <c r="EC443" s="60"/>
      <c r="ED443" s="60"/>
      <c r="EE443" s="60"/>
      <c r="EF443" s="60"/>
      <c r="EG443" s="60"/>
      <c r="EH443" s="60"/>
      <c r="EI443" s="60"/>
      <c r="EJ443" s="60"/>
      <c r="EK443" s="60"/>
      <c r="EL443" s="60"/>
      <c r="EM443" s="60"/>
      <c r="EN443" s="60"/>
      <c r="EO443" s="60"/>
      <c r="EP443" s="60"/>
      <c r="EQ443" s="60"/>
      <c r="ER443" s="60"/>
      <c r="ES443" s="60"/>
      <c r="ET443" s="60"/>
      <c r="EU443" s="60"/>
      <c r="EV443" s="60"/>
      <c r="EW443" s="60"/>
      <c r="EX443" s="60"/>
      <c r="EY443" s="60"/>
      <c r="EZ443" s="60"/>
      <c r="FA443" s="60"/>
      <c r="FB443" s="60"/>
      <c r="FC443" s="60"/>
      <c r="FD443" s="60"/>
      <c r="FE443" s="60"/>
      <c r="FF443" s="60"/>
      <c r="FG443" s="60"/>
      <c r="FH443" s="60"/>
      <c r="FI443" s="60"/>
      <c r="FJ443" s="60"/>
      <c r="FK443" s="60"/>
      <c r="FL443" s="60"/>
      <c r="FM443" s="60"/>
      <c r="FN443" s="60"/>
    </row>
    <row r="444" spans="1:170" ht="15.6" x14ac:dyDescent="0.3">
      <c r="A444" s="56">
        <v>1686</v>
      </c>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c r="AA444" s="60"/>
      <c r="AB444" s="60"/>
      <c r="AC444" s="60"/>
      <c r="AD444" s="60"/>
      <c r="AE444" s="60"/>
      <c r="AF444" s="60"/>
      <c r="AG444" s="60"/>
      <c r="AH444" s="60"/>
      <c r="AI444" s="60"/>
      <c r="AJ444" s="60"/>
      <c r="AK444" s="60"/>
      <c r="AL444" s="60"/>
      <c r="AM444" s="60"/>
      <c r="AN444" s="60"/>
      <c r="AO444" s="60"/>
      <c r="AP444" s="60"/>
      <c r="AQ444" s="60"/>
      <c r="AR444" s="60"/>
      <c r="AS444" s="60"/>
      <c r="AT444" s="60"/>
      <c r="AU444" s="60"/>
      <c r="AV444" s="60"/>
      <c r="AW444" s="60"/>
      <c r="AX444" s="60"/>
      <c r="AY444" s="60"/>
      <c r="AZ444" s="60"/>
      <c r="BA444" s="60"/>
      <c r="BB444" s="60"/>
      <c r="BC444" s="60"/>
      <c r="BD444" s="60"/>
      <c r="BE444" s="60"/>
      <c r="BF444" s="60"/>
      <c r="BG444" s="60"/>
      <c r="BH444" s="60"/>
      <c r="BI444" s="60"/>
      <c r="BJ444" s="60"/>
      <c r="BK444" s="60"/>
      <c r="BL444" s="60"/>
      <c r="BM444" s="60"/>
      <c r="BN444" s="60"/>
      <c r="BO444" s="60"/>
      <c r="BP444" s="60"/>
      <c r="BQ444" s="60"/>
      <c r="BR444" s="60"/>
      <c r="BS444" s="60"/>
      <c r="BT444" s="60"/>
      <c r="BU444" s="60"/>
      <c r="BV444" s="60"/>
      <c r="BW444" s="60"/>
      <c r="BX444" s="60"/>
      <c r="BY444" s="60"/>
      <c r="BZ444" s="60"/>
      <c r="CA444" s="60"/>
      <c r="CB444" s="60"/>
      <c r="CC444" s="60"/>
      <c r="CD444" s="60"/>
      <c r="CE444" s="60"/>
      <c r="CF444" s="60"/>
      <c r="CG444" s="60"/>
      <c r="CH444" s="60"/>
      <c r="CI444" s="60"/>
      <c r="CJ444" s="60"/>
      <c r="CK444" s="60"/>
      <c r="CL444" s="60"/>
      <c r="CM444" s="60"/>
      <c r="CN444" s="60"/>
      <c r="CO444" s="60"/>
      <c r="CP444" s="60"/>
      <c r="CQ444" s="60"/>
      <c r="CR444" s="60"/>
      <c r="CS444" s="60"/>
      <c r="CT444" s="60"/>
      <c r="CU444" s="61"/>
      <c r="CV444" s="60"/>
      <c r="CW444" s="60"/>
      <c r="CX444" s="60"/>
      <c r="CY444" s="60"/>
      <c r="CZ444" s="60"/>
      <c r="DA444" s="60"/>
      <c r="DB444" s="60"/>
      <c r="DC444" s="60"/>
      <c r="DD444" s="60"/>
      <c r="DE444" s="60"/>
      <c r="DF444" s="60"/>
      <c r="DG444" s="60"/>
      <c r="DH444" s="60"/>
      <c r="DI444" s="60"/>
      <c r="DJ444" s="60"/>
      <c r="DK444" s="60"/>
      <c r="DL444" s="60"/>
      <c r="DM444" s="60"/>
      <c r="DN444" s="60"/>
      <c r="DO444" s="60"/>
      <c r="DP444" s="60"/>
      <c r="DQ444" s="60"/>
      <c r="DR444" s="60"/>
      <c r="DS444" s="60"/>
      <c r="DT444" s="60"/>
      <c r="DU444" s="60"/>
      <c r="DV444" s="60"/>
      <c r="DW444" s="60"/>
      <c r="DX444" s="60"/>
      <c r="DY444" s="60"/>
      <c r="DZ444" s="60"/>
      <c r="EA444" s="60"/>
      <c r="EB444" s="60"/>
      <c r="EC444" s="60"/>
      <c r="ED444" s="60"/>
      <c r="EE444" s="60"/>
      <c r="EF444" s="60"/>
      <c r="EG444" s="60"/>
      <c r="EH444" s="60"/>
      <c r="EI444" s="60"/>
      <c r="EJ444" s="60"/>
      <c r="EK444" s="60"/>
      <c r="EL444" s="60"/>
      <c r="EM444" s="60"/>
      <c r="EN444" s="60"/>
      <c r="EO444" s="60"/>
      <c r="EP444" s="60"/>
      <c r="EQ444" s="60"/>
      <c r="ER444" s="60"/>
      <c r="ES444" s="60"/>
      <c r="ET444" s="60"/>
      <c r="EU444" s="60"/>
      <c r="EV444" s="60"/>
      <c r="EW444" s="60"/>
      <c r="EX444" s="60"/>
      <c r="EY444" s="60"/>
      <c r="EZ444" s="60"/>
      <c r="FA444" s="60"/>
      <c r="FB444" s="60"/>
      <c r="FC444" s="60"/>
      <c r="FD444" s="60"/>
      <c r="FE444" s="60"/>
      <c r="FF444" s="60"/>
      <c r="FG444" s="60"/>
      <c r="FH444" s="60"/>
      <c r="FI444" s="60"/>
      <c r="FJ444" s="60"/>
      <c r="FK444" s="60"/>
      <c r="FL444" s="60"/>
      <c r="FM444" s="60"/>
      <c r="FN444" s="60"/>
    </row>
    <row r="445" spans="1:170" ht="15.6" x14ac:dyDescent="0.3">
      <c r="A445" s="56">
        <v>1687</v>
      </c>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c r="AA445" s="60"/>
      <c r="AB445" s="60"/>
      <c r="AC445" s="60"/>
      <c r="AD445" s="60"/>
      <c r="AE445" s="60"/>
      <c r="AF445" s="60"/>
      <c r="AG445" s="60"/>
      <c r="AH445" s="60"/>
      <c r="AI445" s="60"/>
      <c r="AJ445" s="60"/>
      <c r="AK445" s="60"/>
      <c r="AL445" s="60"/>
      <c r="AM445" s="60"/>
      <c r="AN445" s="60"/>
      <c r="AO445" s="60"/>
      <c r="AP445" s="60"/>
      <c r="AQ445" s="60"/>
      <c r="AR445" s="60"/>
      <c r="AS445" s="60"/>
      <c r="AT445" s="60"/>
      <c r="AU445" s="60"/>
      <c r="AV445" s="60"/>
      <c r="AW445" s="60"/>
      <c r="AX445" s="60"/>
      <c r="AY445" s="60"/>
      <c r="AZ445" s="60"/>
      <c r="BA445" s="60"/>
      <c r="BB445" s="60"/>
      <c r="BC445" s="60"/>
      <c r="BD445" s="60"/>
      <c r="BE445" s="60"/>
      <c r="BF445" s="60"/>
      <c r="BG445" s="60"/>
      <c r="BH445" s="60"/>
      <c r="BI445" s="60"/>
      <c r="BJ445" s="60"/>
      <c r="BK445" s="60"/>
      <c r="BL445" s="60"/>
      <c r="BM445" s="60"/>
      <c r="BN445" s="60"/>
      <c r="BO445" s="60"/>
      <c r="BP445" s="60"/>
      <c r="BQ445" s="60"/>
      <c r="BR445" s="60"/>
      <c r="BS445" s="60"/>
      <c r="BT445" s="60"/>
      <c r="BU445" s="60"/>
      <c r="BV445" s="60"/>
      <c r="BW445" s="60"/>
      <c r="BX445" s="60"/>
      <c r="BY445" s="60"/>
      <c r="BZ445" s="60"/>
      <c r="CA445" s="60"/>
      <c r="CB445" s="60"/>
      <c r="CC445" s="60"/>
      <c r="CD445" s="60"/>
      <c r="CE445" s="60"/>
      <c r="CF445" s="60"/>
      <c r="CG445" s="60"/>
      <c r="CH445" s="60"/>
      <c r="CI445" s="60"/>
      <c r="CJ445" s="60"/>
      <c r="CK445" s="60"/>
      <c r="CL445" s="60"/>
      <c r="CM445" s="60"/>
      <c r="CN445" s="60"/>
      <c r="CO445" s="60"/>
      <c r="CP445" s="60"/>
      <c r="CQ445" s="60"/>
      <c r="CR445" s="60"/>
      <c r="CS445" s="60"/>
      <c r="CT445" s="60"/>
      <c r="CU445" s="61"/>
      <c r="CV445" s="60"/>
      <c r="CW445" s="60"/>
      <c r="CX445" s="60"/>
      <c r="CY445" s="60"/>
      <c r="CZ445" s="60"/>
      <c r="DA445" s="60"/>
      <c r="DB445" s="60"/>
      <c r="DC445" s="60"/>
      <c r="DD445" s="60"/>
      <c r="DE445" s="60"/>
      <c r="DF445" s="60"/>
      <c r="DG445" s="60"/>
      <c r="DH445" s="60"/>
      <c r="DI445" s="60"/>
      <c r="DJ445" s="60"/>
      <c r="DK445" s="60"/>
      <c r="DL445" s="60"/>
      <c r="DM445" s="60"/>
      <c r="DN445" s="60"/>
      <c r="DO445" s="60"/>
      <c r="DP445" s="60"/>
      <c r="DQ445" s="60"/>
      <c r="DR445" s="60"/>
      <c r="DS445" s="60"/>
      <c r="DT445" s="60"/>
      <c r="DU445" s="60"/>
      <c r="DV445" s="60"/>
      <c r="DW445" s="60"/>
      <c r="DX445" s="60"/>
      <c r="DY445" s="60"/>
      <c r="DZ445" s="60"/>
      <c r="EA445" s="60"/>
      <c r="EB445" s="60"/>
      <c r="EC445" s="60"/>
      <c r="ED445" s="60"/>
      <c r="EE445" s="60"/>
      <c r="EF445" s="60"/>
      <c r="EG445" s="60"/>
      <c r="EH445" s="60"/>
      <c r="EI445" s="60"/>
      <c r="EJ445" s="60"/>
      <c r="EK445" s="60"/>
      <c r="EL445" s="60"/>
      <c r="EM445" s="60"/>
      <c r="EN445" s="60"/>
      <c r="EO445" s="60"/>
      <c r="EP445" s="60"/>
      <c r="EQ445" s="60"/>
      <c r="ER445" s="60"/>
      <c r="ES445" s="60"/>
      <c r="ET445" s="60"/>
      <c r="EU445" s="60"/>
      <c r="EV445" s="60"/>
      <c r="EW445" s="60"/>
      <c r="EX445" s="60"/>
      <c r="EY445" s="60"/>
      <c r="EZ445" s="60"/>
      <c r="FA445" s="60"/>
      <c r="FB445" s="60"/>
      <c r="FC445" s="60"/>
      <c r="FD445" s="60"/>
      <c r="FE445" s="60"/>
      <c r="FF445" s="60"/>
      <c r="FG445" s="60"/>
      <c r="FH445" s="60"/>
      <c r="FI445" s="60"/>
      <c r="FJ445" s="60"/>
      <c r="FK445" s="60"/>
      <c r="FL445" s="60"/>
      <c r="FM445" s="60"/>
      <c r="FN445" s="60"/>
    </row>
    <row r="446" spans="1:170" ht="15.6" x14ac:dyDescent="0.3">
      <c r="A446" s="56">
        <v>1688</v>
      </c>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c r="AA446" s="60"/>
      <c r="AB446" s="60"/>
      <c r="AC446" s="60"/>
      <c r="AD446" s="60"/>
      <c r="AE446" s="60"/>
      <c r="AF446" s="60"/>
      <c r="AG446" s="60"/>
      <c r="AH446" s="60"/>
      <c r="AI446" s="60"/>
      <c r="AJ446" s="60"/>
      <c r="AK446" s="60"/>
      <c r="AL446" s="60"/>
      <c r="AM446" s="60"/>
      <c r="AN446" s="60"/>
      <c r="AO446" s="60"/>
      <c r="AP446" s="60"/>
      <c r="AQ446" s="60"/>
      <c r="AR446" s="60"/>
      <c r="AS446" s="60"/>
      <c r="AT446" s="60"/>
      <c r="AU446" s="60"/>
      <c r="AV446" s="60"/>
      <c r="AW446" s="60"/>
      <c r="AX446" s="60"/>
      <c r="AY446" s="60"/>
      <c r="AZ446" s="60"/>
      <c r="BA446" s="60"/>
      <c r="BB446" s="60"/>
      <c r="BC446" s="60"/>
      <c r="BD446" s="60"/>
      <c r="BE446" s="60"/>
      <c r="BF446" s="60"/>
      <c r="BG446" s="60"/>
      <c r="BH446" s="60"/>
      <c r="BI446" s="60"/>
      <c r="BJ446" s="60"/>
      <c r="BK446" s="60"/>
      <c r="BL446" s="60"/>
      <c r="BM446" s="60"/>
      <c r="BN446" s="60"/>
      <c r="BO446" s="60"/>
      <c r="BP446" s="60"/>
      <c r="BQ446" s="60"/>
      <c r="BR446" s="60"/>
      <c r="BS446" s="60"/>
      <c r="BT446" s="60"/>
      <c r="BU446" s="60"/>
      <c r="BV446" s="60"/>
      <c r="BW446" s="60"/>
      <c r="BX446" s="60"/>
      <c r="BY446" s="60"/>
      <c r="BZ446" s="60"/>
      <c r="CA446" s="60"/>
      <c r="CB446" s="60"/>
      <c r="CC446" s="60"/>
      <c r="CD446" s="60"/>
      <c r="CE446" s="60"/>
      <c r="CF446" s="60"/>
      <c r="CG446" s="60"/>
      <c r="CH446" s="60"/>
      <c r="CI446" s="60"/>
      <c r="CJ446" s="60"/>
      <c r="CK446" s="60"/>
      <c r="CL446" s="60"/>
      <c r="CM446" s="60"/>
      <c r="CN446" s="60"/>
      <c r="CO446" s="60"/>
      <c r="CP446" s="60"/>
      <c r="CQ446" s="60"/>
      <c r="CR446" s="60"/>
      <c r="CS446" s="60"/>
      <c r="CT446" s="60"/>
      <c r="CU446" s="61"/>
      <c r="CV446" s="60"/>
      <c r="CW446" s="60"/>
      <c r="CX446" s="60"/>
      <c r="CY446" s="60"/>
      <c r="CZ446" s="60"/>
      <c r="DA446" s="60"/>
      <c r="DB446" s="60"/>
      <c r="DC446" s="60"/>
      <c r="DD446" s="60"/>
      <c r="DE446" s="60"/>
      <c r="DF446" s="60"/>
      <c r="DG446" s="60"/>
      <c r="DH446" s="60"/>
      <c r="DI446" s="60"/>
      <c r="DJ446" s="60"/>
      <c r="DK446" s="60"/>
      <c r="DL446" s="60"/>
      <c r="DM446" s="60"/>
      <c r="DN446" s="60"/>
      <c r="DO446" s="60"/>
      <c r="DP446" s="60"/>
      <c r="DQ446" s="60"/>
      <c r="DR446" s="60"/>
      <c r="DS446" s="60"/>
      <c r="DT446" s="60"/>
      <c r="DU446" s="60"/>
      <c r="DV446" s="60"/>
      <c r="DW446" s="60"/>
      <c r="DX446" s="60"/>
      <c r="DY446" s="60"/>
      <c r="DZ446" s="60"/>
      <c r="EA446" s="60"/>
      <c r="EB446" s="60"/>
      <c r="EC446" s="60"/>
      <c r="ED446" s="60"/>
      <c r="EE446" s="60"/>
      <c r="EF446" s="60"/>
      <c r="EG446" s="60"/>
      <c r="EH446" s="60"/>
      <c r="EI446" s="60"/>
      <c r="EJ446" s="60"/>
      <c r="EK446" s="60"/>
      <c r="EL446" s="60"/>
      <c r="EM446" s="60"/>
      <c r="EN446" s="60"/>
      <c r="EO446" s="60"/>
      <c r="EP446" s="60"/>
      <c r="EQ446" s="60"/>
      <c r="ER446" s="60"/>
      <c r="ES446" s="60"/>
      <c r="ET446" s="60"/>
      <c r="EU446" s="60"/>
      <c r="EV446" s="60"/>
      <c r="EW446" s="60"/>
      <c r="EX446" s="60"/>
      <c r="EY446" s="60"/>
      <c r="EZ446" s="60"/>
      <c r="FA446" s="60"/>
      <c r="FB446" s="60"/>
      <c r="FC446" s="60"/>
      <c r="FD446" s="60"/>
      <c r="FE446" s="60"/>
      <c r="FF446" s="60"/>
      <c r="FG446" s="60"/>
      <c r="FH446" s="60"/>
      <c r="FI446" s="60"/>
      <c r="FJ446" s="60"/>
      <c r="FK446" s="60"/>
      <c r="FL446" s="60"/>
      <c r="FM446" s="60"/>
      <c r="FN446" s="60"/>
    </row>
    <row r="447" spans="1:170" ht="15.6" x14ac:dyDescent="0.3">
      <c r="A447" s="56">
        <v>1689</v>
      </c>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60"/>
      <c r="AH447" s="60"/>
      <c r="AI447" s="60"/>
      <c r="AJ447" s="60"/>
      <c r="AK447" s="60"/>
      <c r="AL447" s="60"/>
      <c r="AM447" s="60"/>
      <c r="AN447" s="60"/>
      <c r="AO447" s="60"/>
      <c r="AP447" s="60"/>
      <c r="AQ447" s="60"/>
      <c r="AR447" s="60"/>
      <c r="AS447" s="60"/>
      <c r="AT447" s="60"/>
      <c r="AU447" s="60"/>
      <c r="AV447" s="60"/>
      <c r="AW447" s="60"/>
      <c r="AX447" s="60"/>
      <c r="AY447" s="60"/>
      <c r="AZ447" s="60"/>
      <c r="BA447" s="60"/>
      <c r="BB447" s="60"/>
      <c r="BC447" s="60"/>
      <c r="BD447" s="60"/>
      <c r="BE447" s="60"/>
      <c r="BF447" s="60"/>
      <c r="BG447" s="60"/>
      <c r="BH447" s="60"/>
      <c r="BI447" s="60"/>
      <c r="BJ447" s="60"/>
      <c r="BK447" s="60"/>
      <c r="BL447" s="60"/>
      <c r="BM447" s="60"/>
      <c r="BN447" s="60"/>
      <c r="BO447" s="60"/>
      <c r="BP447" s="60"/>
      <c r="BQ447" s="60"/>
      <c r="BR447" s="60"/>
      <c r="BS447" s="60"/>
      <c r="BT447" s="60"/>
      <c r="BU447" s="60"/>
      <c r="BV447" s="60"/>
      <c r="BW447" s="60"/>
      <c r="BX447" s="60"/>
      <c r="BY447" s="60"/>
      <c r="BZ447" s="60"/>
      <c r="CA447" s="60"/>
      <c r="CB447" s="60"/>
      <c r="CC447" s="60"/>
      <c r="CD447" s="60"/>
      <c r="CE447" s="60"/>
      <c r="CF447" s="60"/>
      <c r="CG447" s="60"/>
      <c r="CH447" s="60"/>
      <c r="CI447" s="60"/>
      <c r="CJ447" s="60"/>
      <c r="CK447" s="60"/>
      <c r="CL447" s="60"/>
      <c r="CM447" s="60"/>
      <c r="CN447" s="60"/>
      <c r="CO447" s="60"/>
      <c r="CP447" s="60"/>
      <c r="CQ447" s="60"/>
      <c r="CR447" s="60"/>
      <c r="CS447" s="60"/>
      <c r="CT447" s="60"/>
      <c r="CU447" s="61"/>
      <c r="CV447" s="60"/>
      <c r="CW447" s="60"/>
      <c r="CX447" s="60"/>
      <c r="CY447" s="60"/>
      <c r="CZ447" s="60"/>
      <c r="DA447" s="60"/>
      <c r="DB447" s="60"/>
      <c r="DC447" s="60"/>
      <c r="DD447" s="60"/>
      <c r="DE447" s="60"/>
      <c r="DF447" s="60"/>
      <c r="DG447" s="60"/>
      <c r="DH447" s="60"/>
      <c r="DI447" s="60"/>
      <c r="DJ447" s="60"/>
      <c r="DK447" s="60"/>
      <c r="DL447" s="60"/>
      <c r="DM447" s="60"/>
      <c r="DN447" s="60"/>
      <c r="DO447" s="60"/>
      <c r="DP447" s="60"/>
      <c r="DQ447" s="60"/>
      <c r="DR447" s="60"/>
      <c r="DS447" s="60"/>
      <c r="DT447" s="60"/>
      <c r="DU447" s="60"/>
      <c r="DV447" s="60"/>
      <c r="DW447" s="60"/>
      <c r="DX447" s="60"/>
      <c r="DY447" s="60"/>
      <c r="DZ447" s="60"/>
      <c r="EA447" s="60"/>
      <c r="EB447" s="60"/>
      <c r="EC447" s="60"/>
      <c r="ED447" s="60"/>
      <c r="EE447" s="60"/>
      <c r="EF447" s="60"/>
      <c r="EG447" s="60"/>
      <c r="EH447" s="60"/>
      <c r="EI447" s="60"/>
      <c r="EJ447" s="60"/>
      <c r="EK447" s="60"/>
      <c r="EL447" s="60"/>
      <c r="EM447" s="60"/>
      <c r="EN447" s="60"/>
      <c r="EO447" s="60"/>
      <c r="EP447" s="60"/>
      <c r="EQ447" s="60"/>
      <c r="ER447" s="60"/>
      <c r="ES447" s="60"/>
      <c r="ET447" s="60"/>
      <c r="EU447" s="60"/>
      <c r="EV447" s="60"/>
      <c r="EW447" s="60"/>
      <c r="EX447" s="60"/>
      <c r="EY447" s="60"/>
      <c r="EZ447" s="60"/>
      <c r="FA447" s="60"/>
      <c r="FB447" s="60"/>
      <c r="FC447" s="60"/>
      <c r="FD447" s="60"/>
      <c r="FE447" s="60"/>
      <c r="FF447" s="60"/>
      <c r="FG447" s="60"/>
      <c r="FH447" s="60"/>
      <c r="FI447" s="60"/>
      <c r="FJ447" s="60"/>
      <c r="FK447" s="60"/>
      <c r="FL447" s="60"/>
      <c r="FM447" s="60"/>
      <c r="FN447" s="60"/>
    </row>
    <row r="448" spans="1:170" ht="15.6" x14ac:dyDescent="0.3">
      <c r="A448" s="56">
        <v>1690</v>
      </c>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c r="AA448" s="60"/>
      <c r="AB448" s="60"/>
      <c r="AC448" s="60"/>
      <c r="AD448" s="60"/>
      <c r="AE448" s="60"/>
      <c r="AF448" s="60"/>
      <c r="AG448" s="60"/>
      <c r="AH448" s="60"/>
      <c r="AI448" s="60"/>
      <c r="AJ448" s="60"/>
      <c r="AK448" s="60"/>
      <c r="AL448" s="60"/>
      <c r="AM448" s="60"/>
      <c r="AN448" s="60"/>
      <c r="AO448" s="60"/>
      <c r="AP448" s="60"/>
      <c r="AQ448" s="60"/>
      <c r="AR448" s="60"/>
      <c r="AS448" s="60"/>
      <c r="AT448" s="60"/>
      <c r="AU448" s="60"/>
      <c r="AV448" s="60"/>
      <c r="AW448" s="60"/>
      <c r="AX448" s="60"/>
      <c r="AY448" s="60"/>
      <c r="AZ448" s="60"/>
      <c r="BA448" s="60"/>
      <c r="BB448" s="60"/>
      <c r="BC448" s="60"/>
      <c r="BD448" s="60"/>
      <c r="BE448" s="60"/>
      <c r="BF448" s="60"/>
      <c r="BG448" s="60"/>
      <c r="BH448" s="60"/>
      <c r="BI448" s="60"/>
      <c r="BJ448" s="60"/>
      <c r="BK448" s="60"/>
      <c r="BL448" s="60"/>
      <c r="BM448" s="60"/>
      <c r="BN448" s="60"/>
      <c r="BO448" s="60"/>
      <c r="BP448" s="60"/>
      <c r="BQ448" s="60"/>
      <c r="BR448" s="60"/>
      <c r="BS448" s="60"/>
      <c r="BT448" s="60"/>
      <c r="BU448" s="60"/>
      <c r="BV448" s="60"/>
      <c r="BW448" s="60"/>
      <c r="BX448" s="60"/>
      <c r="BY448" s="60"/>
      <c r="BZ448" s="60"/>
      <c r="CA448" s="60"/>
      <c r="CB448" s="60"/>
      <c r="CC448" s="60"/>
      <c r="CD448" s="60"/>
      <c r="CE448" s="60"/>
      <c r="CF448" s="60"/>
      <c r="CG448" s="60"/>
      <c r="CH448" s="60"/>
      <c r="CI448" s="60"/>
      <c r="CJ448" s="60"/>
      <c r="CK448" s="60"/>
      <c r="CL448" s="60"/>
      <c r="CM448" s="60"/>
      <c r="CN448" s="60"/>
      <c r="CO448" s="60"/>
      <c r="CP448" s="60"/>
      <c r="CQ448" s="60"/>
      <c r="CR448" s="60"/>
      <c r="CS448" s="60"/>
      <c r="CT448" s="60"/>
      <c r="CU448" s="61"/>
      <c r="CV448" s="60"/>
      <c r="CW448" s="60"/>
      <c r="CX448" s="60"/>
      <c r="CY448" s="60"/>
      <c r="CZ448" s="60"/>
      <c r="DA448" s="60"/>
      <c r="DB448" s="60"/>
      <c r="DC448" s="60"/>
      <c r="DD448" s="60"/>
      <c r="DE448" s="60"/>
      <c r="DF448" s="60"/>
      <c r="DG448" s="60"/>
      <c r="DH448" s="60"/>
      <c r="DI448" s="60"/>
      <c r="DJ448" s="60"/>
      <c r="DK448" s="60"/>
      <c r="DL448" s="60"/>
      <c r="DM448" s="60"/>
      <c r="DN448" s="60"/>
      <c r="DO448" s="60"/>
      <c r="DP448" s="60"/>
      <c r="DQ448" s="60"/>
      <c r="DR448" s="60"/>
      <c r="DS448" s="60"/>
      <c r="DT448" s="60"/>
      <c r="DU448" s="60"/>
      <c r="DV448" s="60"/>
      <c r="DW448" s="60"/>
      <c r="DX448" s="60"/>
      <c r="DY448" s="60"/>
      <c r="DZ448" s="60"/>
      <c r="EA448" s="60"/>
      <c r="EB448" s="60"/>
      <c r="EC448" s="60"/>
      <c r="ED448" s="60"/>
      <c r="EE448" s="60"/>
      <c r="EF448" s="60"/>
      <c r="EG448" s="60"/>
      <c r="EH448" s="60"/>
      <c r="EI448" s="60"/>
      <c r="EJ448" s="60"/>
      <c r="EK448" s="60"/>
      <c r="EL448" s="60"/>
      <c r="EM448" s="60"/>
      <c r="EN448" s="60"/>
      <c r="EO448" s="60"/>
      <c r="EP448" s="60"/>
      <c r="EQ448" s="60"/>
      <c r="ER448" s="60"/>
      <c r="ES448" s="60"/>
      <c r="ET448" s="60"/>
      <c r="EU448" s="60"/>
      <c r="EV448" s="60"/>
      <c r="EW448" s="60"/>
      <c r="EX448" s="60"/>
      <c r="EY448" s="60"/>
      <c r="EZ448" s="60"/>
      <c r="FA448" s="60"/>
      <c r="FB448" s="60"/>
      <c r="FC448" s="60"/>
      <c r="FD448" s="60"/>
      <c r="FE448" s="60"/>
      <c r="FF448" s="60"/>
      <c r="FG448" s="60"/>
      <c r="FH448" s="60"/>
      <c r="FI448" s="60"/>
      <c r="FJ448" s="60"/>
      <c r="FK448" s="60"/>
      <c r="FL448" s="60"/>
      <c r="FM448" s="60"/>
      <c r="FN448" s="60"/>
    </row>
    <row r="449" spans="1:170" ht="15.6" x14ac:dyDescent="0.3">
      <c r="A449" s="56">
        <v>1691</v>
      </c>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c r="AN449" s="60"/>
      <c r="AO449" s="60"/>
      <c r="AP449" s="60"/>
      <c r="AQ449" s="60"/>
      <c r="AR449" s="60"/>
      <c r="AS449" s="60"/>
      <c r="AT449" s="60"/>
      <c r="AU449" s="60"/>
      <c r="AV449" s="60"/>
      <c r="AW449" s="60"/>
      <c r="AX449" s="60"/>
      <c r="AY449" s="60"/>
      <c r="AZ449" s="60"/>
      <c r="BA449" s="60"/>
      <c r="BB449" s="60"/>
      <c r="BC449" s="60"/>
      <c r="BD449" s="60"/>
      <c r="BE449" s="60"/>
      <c r="BF449" s="60"/>
      <c r="BG449" s="60"/>
      <c r="BH449" s="60"/>
      <c r="BI449" s="60"/>
      <c r="BJ449" s="60"/>
      <c r="BK449" s="60"/>
      <c r="BL449" s="60"/>
      <c r="BM449" s="60"/>
      <c r="BN449" s="60"/>
      <c r="BO449" s="60"/>
      <c r="BP449" s="60"/>
      <c r="BQ449" s="60"/>
      <c r="BR449" s="60"/>
      <c r="BS449" s="60"/>
      <c r="BT449" s="60"/>
      <c r="BU449" s="60"/>
      <c r="BV449" s="60"/>
      <c r="BW449" s="60"/>
      <c r="BX449" s="60"/>
      <c r="BY449" s="60"/>
      <c r="BZ449" s="60"/>
      <c r="CA449" s="60"/>
      <c r="CB449" s="60"/>
      <c r="CC449" s="60"/>
      <c r="CD449" s="60"/>
      <c r="CE449" s="60"/>
      <c r="CF449" s="60"/>
      <c r="CG449" s="60"/>
      <c r="CH449" s="60"/>
      <c r="CI449" s="60"/>
      <c r="CJ449" s="60"/>
      <c r="CK449" s="60"/>
      <c r="CL449" s="60"/>
      <c r="CM449" s="60"/>
      <c r="CN449" s="60"/>
      <c r="CO449" s="60"/>
      <c r="CP449" s="60"/>
      <c r="CQ449" s="60"/>
      <c r="CR449" s="60"/>
      <c r="CS449" s="60"/>
      <c r="CT449" s="60"/>
      <c r="CU449" s="61"/>
      <c r="CV449" s="60"/>
      <c r="CW449" s="60"/>
      <c r="CX449" s="60"/>
      <c r="CY449" s="60"/>
      <c r="CZ449" s="60"/>
      <c r="DA449" s="60"/>
      <c r="DB449" s="60"/>
      <c r="DC449" s="60"/>
      <c r="DD449" s="60"/>
      <c r="DE449" s="60"/>
      <c r="DF449" s="60"/>
      <c r="DG449" s="60"/>
      <c r="DH449" s="60"/>
      <c r="DI449" s="60"/>
      <c r="DJ449" s="60"/>
      <c r="DK449" s="60"/>
      <c r="DL449" s="60"/>
      <c r="DM449" s="60"/>
      <c r="DN449" s="60"/>
      <c r="DO449" s="60"/>
      <c r="DP449" s="60"/>
      <c r="DQ449" s="60"/>
      <c r="DR449" s="60"/>
      <c r="DS449" s="60"/>
      <c r="DT449" s="60"/>
      <c r="DU449" s="60"/>
      <c r="DV449" s="60"/>
      <c r="DW449" s="60"/>
      <c r="DX449" s="60"/>
      <c r="DY449" s="60"/>
      <c r="DZ449" s="60"/>
      <c r="EA449" s="60"/>
      <c r="EB449" s="60"/>
      <c r="EC449" s="60"/>
      <c r="ED449" s="60"/>
      <c r="EE449" s="60"/>
      <c r="EF449" s="60"/>
      <c r="EG449" s="60"/>
      <c r="EH449" s="60"/>
      <c r="EI449" s="60"/>
      <c r="EJ449" s="60"/>
      <c r="EK449" s="60"/>
      <c r="EL449" s="60"/>
      <c r="EM449" s="60"/>
      <c r="EN449" s="60"/>
      <c r="EO449" s="60"/>
      <c r="EP449" s="60"/>
      <c r="EQ449" s="60"/>
      <c r="ER449" s="60"/>
      <c r="ES449" s="60"/>
      <c r="ET449" s="60"/>
      <c r="EU449" s="60"/>
      <c r="EV449" s="60"/>
      <c r="EW449" s="60"/>
      <c r="EX449" s="60"/>
      <c r="EY449" s="60"/>
      <c r="EZ449" s="60"/>
      <c r="FA449" s="60"/>
      <c r="FB449" s="60"/>
      <c r="FC449" s="60"/>
      <c r="FD449" s="60"/>
      <c r="FE449" s="60"/>
      <c r="FF449" s="60"/>
      <c r="FG449" s="60"/>
      <c r="FH449" s="60"/>
      <c r="FI449" s="60"/>
      <c r="FJ449" s="60"/>
      <c r="FK449" s="60"/>
      <c r="FL449" s="60"/>
      <c r="FM449" s="60"/>
      <c r="FN449" s="60"/>
    </row>
    <row r="450" spans="1:170" ht="15.6" x14ac:dyDescent="0.3">
      <c r="A450" s="56">
        <v>1692</v>
      </c>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c r="AA450" s="60"/>
      <c r="AB450" s="60"/>
      <c r="AC450" s="60"/>
      <c r="AD450" s="60"/>
      <c r="AE450" s="60"/>
      <c r="AF450" s="60"/>
      <c r="AG450" s="60"/>
      <c r="AH450" s="60"/>
      <c r="AI450" s="60"/>
      <c r="AJ450" s="60"/>
      <c r="AK450" s="60"/>
      <c r="AL450" s="60"/>
      <c r="AM450" s="60"/>
      <c r="AN450" s="60"/>
      <c r="AO450" s="60"/>
      <c r="AP450" s="60"/>
      <c r="AQ450" s="60"/>
      <c r="AR450" s="60"/>
      <c r="AS450" s="60"/>
      <c r="AT450" s="60"/>
      <c r="AU450" s="60"/>
      <c r="AV450" s="60"/>
      <c r="AW450" s="60"/>
      <c r="AX450" s="60"/>
      <c r="AY450" s="60"/>
      <c r="AZ450" s="60"/>
      <c r="BA450" s="60"/>
      <c r="BB450" s="60"/>
      <c r="BC450" s="60"/>
      <c r="BD450" s="60"/>
      <c r="BE450" s="60"/>
      <c r="BF450" s="60"/>
      <c r="BG450" s="60"/>
      <c r="BH450" s="60"/>
      <c r="BI450" s="60"/>
      <c r="BJ450" s="60"/>
      <c r="BK450" s="60"/>
      <c r="BL450" s="60"/>
      <c r="BM450" s="60"/>
      <c r="BN450" s="60"/>
      <c r="BO450" s="60"/>
      <c r="BP450" s="60"/>
      <c r="BQ450" s="60"/>
      <c r="BR450" s="60"/>
      <c r="BS450" s="60"/>
      <c r="BT450" s="60"/>
      <c r="BU450" s="60"/>
      <c r="BV450" s="60"/>
      <c r="BW450" s="60"/>
      <c r="BX450" s="60"/>
      <c r="BY450" s="60"/>
      <c r="BZ450" s="60"/>
      <c r="CA450" s="60"/>
      <c r="CB450" s="60"/>
      <c r="CC450" s="60"/>
      <c r="CD450" s="60"/>
      <c r="CE450" s="60"/>
      <c r="CF450" s="60"/>
      <c r="CG450" s="60"/>
      <c r="CH450" s="60"/>
      <c r="CI450" s="60"/>
      <c r="CJ450" s="60"/>
      <c r="CK450" s="60"/>
      <c r="CL450" s="60"/>
      <c r="CM450" s="60"/>
      <c r="CN450" s="60"/>
      <c r="CO450" s="60"/>
      <c r="CP450" s="60"/>
      <c r="CQ450" s="60"/>
      <c r="CR450" s="60"/>
      <c r="CS450" s="60"/>
      <c r="CT450" s="60"/>
      <c r="CU450" s="61"/>
      <c r="CV450" s="60"/>
      <c r="CW450" s="60"/>
      <c r="CX450" s="60"/>
      <c r="CY450" s="60"/>
      <c r="CZ450" s="60"/>
      <c r="DA450" s="60"/>
      <c r="DB450" s="60"/>
      <c r="DC450" s="60"/>
      <c r="DD450" s="60"/>
      <c r="DE450" s="60"/>
      <c r="DF450" s="60"/>
      <c r="DG450" s="60"/>
      <c r="DH450" s="60"/>
      <c r="DI450" s="60"/>
      <c r="DJ450" s="60"/>
      <c r="DK450" s="60"/>
      <c r="DL450" s="60"/>
      <c r="DM450" s="60"/>
      <c r="DN450" s="60"/>
      <c r="DO450" s="60"/>
      <c r="DP450" s="60"/>
      <c r="DQ450" s="60"/>
      <c r="DR450" s="60"/>
      <c r="DS450" s="60"/>
      <c r="DT450" s="60"/>
      <c r="DU450" s="60"/>
      <c r="DV450" s="60"/>
      <c r="DW450" s="60"/>
      <c r="DX450" s="60"/>
      <c r="DY450" s="60"/>
      <c r="DZ450" s="60"/>
      <c r="EA450" s="60"/>
      <c r="EB450" s="60"/>
      <c r="EC450" s="60"/>
      <c r="ED450" s="60"/>
      <c r="EE450" s="60"/>
      <c r="EF450" s="60"/>
      <c r="EG450" s="60"/>
      <c r="EH450" s="60"/>
      <c r="EI450" s="60"/>
      <c r="EJ450" s="60"/>
      <c r="EK450" s="60"/>
      <c r="EL450" s="60"/>
      <c r="EM450" s="60"/>
      <c r="EN450" s="60"/>
      <c r="EO450" s="60"/>
      <c r="EP450" s="60"/>
      <c r="EQ450" s="60"/>
      <c r="ER450" s="60"/>
      <c r="ES450" s="60"/>
      <c r="ET450" s="60"/>
      <c r="EU450" s="60"/>
      <c r="EV450" s="60"/>
      <c r="EW450" s="60"/>
      <c r="EX450" s="60"/>
      <c r="EY450" s="60"/>
      <c r="EZ450" s="60"/>
      <c r="FA450" s="60"/>
      <c r="FB450" s="60"/>
      <c r="FC450" s="60"/>
      <c r="FD450" s="60"/>
      <c r="FE450" s="60"/>
      <c r="FF450" s="60"/>
      <c r="FG450" s="60"/>
      <c r="FH450" s="60"/>
      <c r="FI450" s="60"/>
      <c r="FJ450" s="60"/>
      <c r="FK450" s="60"/>
      <c r="FL450" s="60"/>
      <c r="FM450" s="60"/>
      <c r="FN450" s="60"/>
    </row>
    <row r="451" spans="1:170" ht="15.6" x14ac:dyDescent="0.3">
      <c r="A451" s="56">
        <v>1693</v>
      </c>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60"/>
      <c r="AO451" s="60"/>
      <c r="AP451" s="60"/>
      <c r="AQ451" s="60"/>
      <c r="AR451" s="60"/>
      <c r="AS451" s="60"/>
      <c r="AT451" s="60"/>
      <c r="AU451" s="60"/>
      <c r="AV451" s="60"/>
      <c r="AW451" s="60"/>
      <c r="AX451" s="60"/>
      <c r="AY451" s="60"/>
      <c r="AZ451" s="60"/>
      <c r="BA451" s="60"/>
      <c r="BB451" s="60"/>
      <c r="BC451" s="60"/>
      <c r="BD451" s="60"/>
      <c r="BE451" s="60"/>
      <c r="BF451" s="60"/>
      <c r="BG451" s="60"/>
      <c r="BH451" s="60"/>
      <c r="BI451" s="60"/>
      <c r="BJ451" s="60"/>
      <c r="BK451" s="60"/>
      <c r="BL451" s="60"/>
      <c r="BM451" s="60"/>
      <c r="BN451" s="60"/>
      <c r="BO451" s="60"/>
      <c r="BP451" s="60"/>
      <c r="BQ451" s="60"/>
      <c r="BR451" s="60"/>
      <c r="BS451" s="60"/>
      <c r="BT451" s="60"/>
      <c r="BU451" s="60"/>
      <c r="BV451" s="60"/>
      <c r="BW451" s="60"/>
      <c r="BX451" s="60"/>
      <c r="BY451" s="60"/>
      <c r="BZ451" s="60"/>
      <c r="CA451" s="60"/>
      <c r="CB451" s="60"/>
      <c r="CC451" s="60"/>
      <c r="CD451" s="60"/>
      <c r="CE451" s="60"/>
      <c r="CF451" s="60"/>
      <c r="CG451" s="60"/>
      <c r="CH451" s="60"/>
      <c r="CI451" s="60"/>
      <c r="CJ451" s="60"/>
      <c r="CK451" s="60"/>
      <c r="CL451" s="60"/>
      <c r="CM451" s="60"/>
      <c r="CN451" s="60"/>
      <c r="CO451" s="60"/>
      <c r="CP451" s="60"/>
      <c r="CQ451" s="60"/>
      <c r="CR451" s="60"/>
      <c r="CS451" s="60"/>
      <c r="CT451" s="60"/>
      <c r="CU451" s="61"/>
      <c r="CV451" s="60"/>
      <c r="CW451" s="60"/>
      <c r="CX451" s="60"/>
      <c r="CY451" s="60"/>
      <c r="CZ451" s="60"/>
      <c r="DA451" s="60"/>
      <c r="DB451" s="60"/>
      <c r="DC451" s="60"/>
      <c r="DD451" s="60"/>
      <c r="DE451" s="60"/>
      <c r="DF451" s="60"/>
      <c r="DG451" s="60"/>
      <c r="DH451" s="60"/>
      <c r="DI451" s="60"/>
      <c r="DJ451" s="60"/>
      <c r="DK451" s="60"/>
      <c r="DL451" s="60"/>
      <c r="DM451" s="60"/>
      <c r="DN451" s="60"/>
      <c r="DO451" s="60"/>
      <c r="DP451" s="60"/>
      <c r="DQ451" s="60"/>
      <c r="DR451" s="60"/>
      <c r="DS451" s="60"/>
      <c r="DT451" s="60"/>
      <c r="DU451" s="60"/>
      <c r="DV451" s="60"/>
      <c r="DW451" s="60"/>
      <c r="DX451" s="60"/>
      <c r="DY451" s="60"/>
      <c r="DZ451" s="60"/>
      <c r="EA451" s="60"/>
      <c r="EB451" s="60"/>
      <c r="EC451" s="60"/>
      <c r="ED451" s="60"/>
      <c r="EE451" s="60"/>
      <c r="EF451" s="60"/>
      <c r="EG451" s="60"/>
      <c r="EH451" s="60"/>
      <c r="EI451" s="60"/>
      <c r="EJ451" s="60"/>
      <c r="EK451" s="60"/>
      <c r="EL451" s="60"/>
      <c r="EM451" s="60"/>
      <c r="EN451" s="60"/>
      <c r="EO451" s="60"/>
      <c r="EP451" s="60"/>
      <c r="EQ451" s="60"/>
      <c r="ER451" s="60"/>
      <c r="ES451" s="60"/>
      <c r="ET451" s="60"/>
      <c r="EU451" s="60"/>
      <c r="EV451" s="60"/>
      <c r="EW451" s="60"/>
      <c r="EX451" s="60"/>
      <c r="EY451" s="60"/>
      <c r="EZ451" s="60"/>
      <c r="FA451" s="60"/>
      <c r="FB451" s="60"/>
      <c r="FC451" s="60"/>
      <c r="FD451" s="60"/>
      <c r="FE451" s="60"/>
      <c r="FF451" s="60"/>
      <c r="FG451" s="60"/>
      <c r="FH451" s="60"/>
      <c r="FI451" s="60"/>
      <c r="FJ451" s="60"/>
      <c r="FK451" s="60"/>
      <c r="FL451" s="60"/>
      <c r="FM451" s="60"/>
      <c r="FN451" s="60"/>
    </row>
    <row r="452" spans="1:170" ht="15.6" x14ac:dyDescent="0.3">
      <c r="A452" s="56">
        <v>1694</v>
      </c>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c r="AA452" s="60"/>
      <c r="AB452" s="60"/>
      <c r="AC452" s="60"/>
      <c r="AD452" s="60"/>
      <c r="AE452" s="60"/>
      <c r="AF452" s="60"/>
      <c r="AG452" s="60"/>
      <c r="AH452" s="60"/>
      <c r="AI452" s="60"/>
      <c r="AJ452" s="60"/>
      <c r="AK452" s="60"/>
      <c r="AL452" s="60"/>
      <c r="AM452" s="60"/>
      <c r="AN452" s="60"/>
      <c r="AO452" s="60"/>
      <c r="AP452" s="60"/>
      <c r="AQ452" s="60"/>
      <c r="AR452" s="60"/>
      <c r="AS452" s="60"/>
      <c r="AT452" s="60"/>
      <c r="AU452" s="60"/>
      <c r="AV452" s="60"/>
      <c r="AW452" s="60"/>
      <c r="AX452" s="60"/>
      <c r="AY452" s="60"/>
      <c r="AZ452" s="60"/>
      <c r="BA452" s="60"/>
      <c r="BB452" s="60"/>
      <c r="BC452" s="60"/>
      <c r="BD452" s="60"/>
      <c r="BE452" s="60"/>
      <c r="BF452" s="60"/>
      <c r="BG452" s="60"/>
      <c r="BH452" s="60"/>
      <c r="BI452" s="60"/>
      <c r="BJ452" s="60"/>
      <c r="BK452" s="60"/>
      <c r="BL452" s="60"/>
      <c r="BM452" s="60"/>
      <c r="BN452" s="60"/>
      <c r="BO452" s="60"/>
      <c r="BP452" s="60"/>
      <c r="BQ452" s="60"/>
      <c r="BR452" s="60"/>
      <c r="BS452" s="60"/>
      <c r="BT452" s="60"/>
      <c r="BU452" s="60"/>
      <c r="BV452" s="60"/>
      <c r="BW452" s="60"/>
      <c r="BX452" s="60"/>
      <c r="BY452" s="60"/>
      <c r="BZ452" s="60"/>
      <c r="CA452" s="60"/>
      <c r="CB452" s="60"/>
      <c r="CC452" s="60"/>
      <c r="CD452" s="60"/>
      <c r="CE452" s="60"/>
      <c r="CF452" s="60"/>
      <c r="CG452" s="60"/>
      <c r="CH452" s="60"/>
      <c r="CI452" s="60"/>
      <c r="CJ452" s="60"/>
      <c r="CK452" s="60"/>
      <c r="CL452" s="60"/>
      <c r="CM452" s="60"/>
      <c r="CN452" s="60"/>
      <c r="CO452" s="60"/>
      <c r="CP452" s="60"/>
      <c r="CQ452" s="60"/>
      <c r="CR452" s="60"/>
      <c r="CS452" s="60"/>
      <c r="CT452" s="60"/>
      <c r="CU452" s="61"/>
      <c r="CV452" s="60"/>
      <c r="CW452" s="60"/>
      <c r="CX452" s="60"/>
      <c r="CY452" s="60"/>
      <c r="CZ452" s="60"/>
      <c r="DA452" s="60"/>
      <c r="DB452" s="60"/>
      <c r="DC452" s="60"/>
      <c r="DD452" s="60"/>
      <c r="DE452" s="60"/>
      <c r="DF452" s="60"/>
      <c r="DG452" s="60"/>
      <c r="DH452" s="60"/>
      <c r="DI452" s="60"/>
      <c r="DJ452" s="60"/>
      <c r="DK452" s="60"/>
      <c r="DL452" s="60"/>
      <c r="DM452" s="60"/>
      <c r="DN452" s="60"/>
      <c r="DO452" s="60"/>
      <c r="DP452" s="60"/>
      <c r="DQ452" s="60"/>
      <c r="DR452" s="60"/>
      <c r="DS452" s="60"/>
      <c r="DT452" s="60"/>
      <c r="DU452" s="60"/>
      <c r="DV452" s="60"/>
      <c r="DW452" s="60"/>
      <c r="DX452" s="60"/>
      <c r="DY452" s="60"/>
      <c r="DZ452" s="60"/>
      <c r="EA452" s="60"/>
      <c r="EB452" s="60"/>
      <c r="EC452" s="60"/>
      <c r="ED452" s="60"/>
      <c r="EE452" s="60"/>
      <c r="EF452" s="60"/>
      <c r="EG452" s="60"/>
      <c r="EH452" s="60"/>
      <c r="EI452" s="60"/>
      <c r="EJ452" s="60"/>
      <c r="EK452" s="60"/>
      <c r="EL452" s="60"/>
      <c r="EM452" s="60"/>
      <c r="EN452" s="60"/>
      <c r="EO452" s="60"/>
      <c r="EP452" s="60"/>
      <c r="EQ452" s="60"/>
      <c r="ER452" s="60"/>
      <c r="ES452" s="60"/>
      <c r="ET452" s="60"/>
      <c r="EU452" s="60"/>
      <c r="EV452" s="60"/>
      <c r="EW452" s="60"/>
      <c r="EX452" s="60"/>
      <c r="EY452" s="60"/>
      <c r="EZ452" s="60"/>
      <c r="FA452" s="60"/>
      <c r="FB452" s="60"/>
      <c r="FC452" s="60"/>
      <c r="FD452" s="60"/>
      <c r="FE452" s="60"/>
      <c r="FF452" s="60"/>
      <c r="FG452" s="60"/>
      <c r="FH452" s="60"/>
      <c r="FI452" s="60"/>
      <c r="FJ452" s="60"/>
      <c r="FK452" s="60"/>
      <c r="FL452" s="60"/>
      <c r="FM452" s="60"/>
      <c r="FN452" s="60"/>
    </row>
    <row r="453" spans="1:170" ht="15.6" x14ac:dyDescent="0.3">
      <c r="A453" s="56">
        <v>1695</v>
      </c>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c r="AA453" s="60"/>
      <c r="AB453" s="60"/>
      <c r="AC453" s="60"/>
      <c r="AD453" s="60"/>
      <c r="AE453" s="60"/>
      <c r="AF453" s="60"/>
      <c r="AG453" s="60"/>
      <c r="AH453" s="60"/>
      <c r="AI453" s="60"/>
      <c r="AJ453" s="60"/>
      <c r="AK453" s="60"/>
      <c r="AL453" s="60"/>
      <c r="AM453" s="60"/>
      <c r="AN453" s="60"/>
      <c r="AO453" s="60"/>
      <c r="AP453" s="60"/>
      <c r="AQ453" s="60"/>
      <c r="AR453" s="60"/>
      <c r="AS453" s="60"/>
      <c r="AT453" s="60"/>
      <c r="AU453" s="60"/>
      <c r="AV453" s="60"/>
      <c r="AW453" s="60"/>
      <c r="AX453" s="60"/>
      <c r="AY453" s="60"/>
      <c r="AZ453" s="60"/>
      <c r="BA453" s="60"/>
      <c r="BB453" s="60"/>
      <c r="BC453" s="60"/>
      <c r="BD453" s="60"/>
      <c r="BE453" s="60"/>
      <c r="BF453" s="60"/>
      <c r="BG453" s="60"/>
      <c r="BH453" s="60"/>
      <c r="BI453" s="60"/>
      <c r="BJ453" s="60"/>
      <c r="BK453" s="60"/>
      <c r="BL453" s="60"/>
      <c r="BM453" s="60"/>
      <c r="BN453" s="60"/>
      <c r="BO453" s="60"/>
      <c r="BP453" s="60"/>
      <c r="BQ453" s="60"/>
      <c r="BR453" s="60"/>
      <c r="BS453" s="60"/>
      <c r="BT453" s="60"/>
      <c r="BU453" s="60"/>
      <c r="BV453" s="60"/>
      <c r="BW453" s="60"/>
      <c r="BX453" s="60"/>
      <c r="BY453" s="60"/>
      <c r="BZ453" s="60"/>
      <c r="CA453" s="60"/>
      <c r="CB453" s="60"/>
      <c r="CC453" s="60"/>
      <c r="CD453" s="60"/>
      <c r="CE453" s="60"/>
      <c r="CF453" s="60"/>
      <c r="CG453" s="60"/>
      <c r="CH453" s="60"/>
      <c r="CI453" s="60"/>
      <c r="CJ453" s="60"/>
      <c r="CK453" s="60"/>
      <c r="CL453" s="60"/>
      <c r="CM453" s="60"/>
      <c r="CN453" s="60"/>
      <c r="CO453" s="60"/>
      <c r="CP453" s="60"/>
      <c r="CQ453" s="60"/>
      <c r="CR453" s="60"/>
      <c r="CS453" s="60"/>
      <c r="CT453" s="60"/>
      <c r="CU453" s="61"/>
      <c r="CV453" s="60"/>
      <c r="CW453" s="60"/>
      <c r="CX453" s="60"/>
      <c r="CY453" s="60"/>
      <c r="CZ453" s="60"/>
      <c r="DA453" s="60"/>
      <c r="DB453" s="60"/>
      <c r="DC453" s="60"/>
      <c r="DD453" s="60"/>
      <c r="DE453" s="60"/>
      <c r="DF453" s="60"/>
      <c r="DG453" s="60"/>
      <c r="DH453" s="60"/>
      <c r="DI453" s="60"/>
      <c r="DJ453" s="60"/>
      <c r="DK453" s="60"/>
      <c r="DL453" s="60"/>
      <c r="DM453" s="60"/>
      <c r="DN453" s="60"/>
      <c r="DO453" s="60"/>
      <c r="DP453" s="60"/>
      <c r="DQ453" s="60"/>
      <c r="DR453" s="60"/>
      <c r="DS453" s="60"/>
      <c r="DT453" s="60"/>
      <c r="DU453" s="60"/>
      <c r="DV453" s="60"/>
      <c r="DW453" s="60"/>
      <c r="DX453" s="60"/>
      <c r="DY453" s="60"/>
      <c r="DZ453" s="60"/>
      <c r="EA453" s="60"/>
      <c r="EB453" s="60"/>
      <c r="EC453" s="60"/>
      <c r="ED453" s="60"/>
      <c r="EE453" s="60"/>
      <c r="EF453" s="60"/>
      <c r="EG453" s="60"/>
      <c r="EH453" s="60"/>
      <c r="EI453" s="60"/>
      <c r="EJ453" s="60"/>
      <c r="EK453" s="60"/>
      <c r="EL453" s="60"/>
      <c r="EM453" s="60"/>
      <c r="EN453" s="60"/>
      <c r="EO453" s="60"/>
      <c r="EP453" s="60"/>
      <c r="EQ453" s="60"/>
      <c r="ER453" s="60"/>
      <c r="ES453" s="60"/>
      <c r="ET453" s="60"/>
      <c r="EU453" s="60"/>
      <c r="EV453" s="60"/>
      <c r="EW453" s="60"/>
      <c r="EX453" s="60"/>
      <c r="EY453" s="60"/>
      <c r="EZ453" s="60"/>
      <c r="FA453" s="60"/>
      <c r="FB453" s="60"/>
      <c r="FC453" s="60"/>
      <c r="FD453" s="60"/>
      <c r="FE453" s="60"/>
      <c r="FF453" s="60"/>
      <c r="FG453" s="60"/>
      <c r="FH453" s="60"/>
      <c r="FI453" s="60"/>
      <c r="FJ453" s="60"/>
      <c r="FK453" s="60"/>
      <c r="FL453" s="60"/>
      <c r="FM453" s="60"/>
      <c r="FN453" s="60"/>
    </row>
    <row r="454" spans="1:170" ht="15.6" x14ac:dyDescent="0.3">
      <c r="A454" s="56">
        <v>1696</v>
      </c>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c r="AA454" s="60"/>
      <c r="AB454" s="60"/>
      <c r="AC454" s="60"/>
      <c r="AD454" s="60"/>
      <c r="AE454" s="60"/>
      <c r="AF454" s="60"/>
      <c r="AG454" s="60"/>
      <c r="AH454" s="60"/>
      <c r="AI454" s="60"/>
      <c r="AJ454" s="60"/>
      <c r="AK454" s="60"/>
      <c r="AL454" s="60"/>
      <c r="AM454" s="60"/>
      <c r="AN454" s="60"/>
      <c r="AO454" s="60"/>
      <c r="AP454" s="60"/>
      <c r="AQ454" s="60"/>
      <c r="AR454" s="60"/>
      <c r="AS454" s="60"/>
      <c r="AT454" s="60"/>
      <c r="AU454" s="60"/>
      <c r="AV454" s="60"/>
      <c r="AW454" s="60"/>
      <c r="AX454" s="60"/>
      <c r="AY454" s="60"/>
      <c r="AZ454" s="60"/>
      <c r="BA454" s="60"/>
      <c r="BB454" s="60"/>
      <c r="BC454" s="60"/>
      <c r="BD454" s="60"/>
      <c r="BE454" s="60"/>
      <c r="BF454" s="60"/>
      <c r="BG454" s="60"/>
      <c r="BH454" s="60"/>
      <c r="BI454" s="60"/>
      <c r="BJ454" s="60"/>
      <c r="BK454" s="60"/>
      <c r="BL454" s="60"/>
      <c r="BM454" s="60"/>
      <c r="BN454" s="60"/>
      <c r="BO454" s="60"/>
      <c r="BP454" s="60"/>
      <c r="BQ454" s="60"/>
      <c r="BR454" s="60"/>
      <c r="BS454" s="60"/>
      <c r="BT454" s="60"/>
      <c r="BU454" s="60"/>
      <c r="BV454" s="60"/>
      <c r="BW454" s="60"/>
      <c r="BX454" s="60"/>
      <c r="BY454" s="60"/>
      <c r="BZ454" s="60"/>
      <c r="CA454" s="60"/>
      <c r="CB454" s="60"/>
      <c r="CC454" s="60"/>
      <c r="CD454" s="60"/>
      <c r="CE454" s="60"/>
      <c r="CF454" s="60"/>
      <c r="CG454" s="60"/>
      <c r="CH454" s="60"/>
      <c r="CI454" s="60"/>
      <c r="CJ454" s="60"/>
      <c r="CK454" s="60"/>
      <c r="CL454" s="60"/>
      <c r="CM454" s="60"/>
      <c r="CN454" s="60"/>
      <c r="CO454" s="60"/>
      <c r="CP454" s="60"/>
      <c r="CQ454" s="60"/>
      <c r="CR454" s="60"/>
      <c r="CS454" s="60"/>
      <c r="CT454" s="60"/>
      <c r="CU454" s="61"/>
      <c r="CV454" s="60"/>
      <c r="CW454" s="60"/>
      <c r="CX454" s="60"/>
      <c r="CY454" s="60"/>
      <c r="CZ454" s="60"/>
      <c r="DA454" s="60"/>
      <c r="DB454" s="60"/>
      <c r="DC454" s="60"/>
      <c r="DD454" s="60"/>
      <c r="DE454" s="60"/>
      <c r="DF454" s="60"/>
      <c r="DG454" s="60"/>
      <c r="DH454" s="60"/>
      <c r="DI454" s="60"/>
      <c r="DJ454" s="60"/>
      <c r="DK454" s="60"/>
      <c r="DL454" s="60"/>
      <c r="DM454" s="60"/>
      <c r="DN454" s="60"/>
      <c r="DO454" s="60"/>
      <c r="DP454" s="60"/>
      <c r="DQ454" s="60"/>
      <c r="DR454" s="60"/>
      <c r="DS454" s="60"/>
      <c r="DT454" s="60"/>
      <c r="DU454" s="60"/>
      <c r="DV454" s="60"/>
      <c r="DW454" s="60"/>
      <c r="DX454" s="60"/>
      <c r="DY454" s="60"/>
      <c r="DZ454" s="60"/>
      <c r="EA454" s="60"/>
      <c r="EB454" s="60"/>
      <c r="EC454" s="60"/>
      <c r="ED454" s="60"/>
      <c r="EE454" s="60"/>
      <c r="EF454" s="60"/>
      <c r="EG454" s="60"/>
      <c r="EH454" s="60"/>
      <c r="EI454" s="60"/>
      <c r="EJ454" s="60"/>
      <c r="EK454" s="60"/>
      <c r="EL454" s="60"/>
      <c r="EM454" s="60"/>
      <c r="EN454" s="60"/>
      <c r="EO454" s="60"/>
      <c r="EP454" s="60"/>
      <c r="EQ454" s="60"/>
      <c r="ER454" s="60"/>
      <c r="ES454" s="60"/>
      <c r="ET454" s="60"/>
      <c r="EU454" s="60"/>
      <c r="EV454" s="60"/>
      <c r="EW454" s="60"/>
      <c r="EX454" s="60"/>
      <c r="EY454" s="60"/>
      <c r="EZ454" s="60"/>
      <c r="FA454" s="60"/>
      <c r="FB454" s="60"/>
      <c r="FC454" s="60"/>
      <c r="FD454" s="60"/>
      <c r="FE454" s="60"/>
      <c r="FF454" s="60"/>
      <c r="FG454" s="60"/>
      <c r="FH454" s="60"/>
      <c r="FI454" s="60"/>
      <c r="FJ454" s="60"/>
      <c r="FK454" s="60"/>
      <c r="FL454" s="60"/>
      <c r="FM454" s="60"/>
      <c r="FN454" s="60"/>
    </row>
    <row r="455" spans="1:170" ht="15.6" x14ac:dyDescent="0.3">
      <c r="A455" s="56">
        <v>1697</v>
      </c>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c r="AA455" s="60"/>
      <c r="AB455" s="60"/>
      <c r="AC455" s="60"/>
      <c r="AD455" s="60"/>
      <c r="AE455" s="60"/>
      <c r="AF455" s="60"/>
      <c r="AG455" s="60"/>
      <c r="AH455" s="60"/>
      <c r="AI455" s="60"/>
      <c r="AJ455" s="60"/>
      <c r="AK455" s="60"/>
      <c r="AL455" s="60"/>
      <c r="AM455" s="60"/>
      <c r="AN455" s="60"/>
      <c r="AO455" s="60"/>
      <c r="AP455" s="60"/>
      <c r="AQ455" s="60"/>
      <c r="AR455" s="60"/>
      <c r="AS455" s="60"/>
      <c r="AT455" s="60"/>
      <c r="AU455" s="60"/>
      <c r="AV455" s="60"/>
      <c r="AW455" s="60"/>
      <c r="AX455" s="60"/>
      <c r="AY455" s="60"/>
      <c r="AZ455" s="60"/>
      <c r="BA455" s="60"/>
      <c r="BB455" s="60"/>
      <c r="BC455" s="60"/>
      <c r="BD455" s="60"/>
      <c r="BE455" s="60"/>
      <c r="BF455" s="60"/>
      <c r="BG455" s="60"/>
      <c r="BH455" s="60"/>
      <c r="BI455" s="60"/>
      <c r="BJ455" s="60"/>
      <c r="BK455" s="60"/>
      <c r="BL455" s="60"/>
      <c r="BM455" s="60"/>
      <c r="BN455" s="60"/>
      <c r="BO455" s="60"/>
      <c r="BP455" s="60"/>
      <c r="BQ455" s="60"/>
      <c r="BR455" s="60"/>
      <c r="BS455" s="60"/>
      <c r="BT455" s="60"/>
      <c r="BU455" s="60"/>
      <c r="BV455" s="60"/>
      <c r="BW455" s="60"/>
      <c r="BX455" s="60"/>
      <c r="BY455" s="60"/>
      <c r="BZ455" s="60"/>
      <c r="CA455" s="60"/>
      <c r="CB455" s="60"/>
      <c r="CC455" s="60"/>
      <c r="CD455" s="60"/>
      <c r="CE455" s="60"/>
      <c r="CF455" s="60"/>
      <c r="CG455" s="60"/>
      <c r="CH455" s="60"/>
      <c r="CI455" s="60"/>
      <c r="CJ455" s="60"/>
      <c r="CK455" s="60"/>
      <c r="CL455" s="60"/>
      <c r="CM455" s="60"/>
      <c r="CN455" s="60"/>
      <c r="CO455" s="60"/>
      <c r="CP455" s="60"/>
      <c r="CQ455" s="60"/>
      <c r="CR455" s="60"/>
      <c r="CS455" s="60"/>
      <c r="CT455" s="60"/>
      <c r="CU455" s="61"/>
      <c r="CV455" s="60"/>
      <c r="CW455" s="60"/>
      <c r="CX455" s="60"/>
      <c r="CY455" s="60"/>
      <c r="CZ455" s="60"/>
      <c r="DA455" s="60"/>
      <c r="DB455" s="60"/>
      <c r="DC455" s="60"/>
      <c r="DD455" s="60"/>
      <c r="DE455" s="60"/>
      <c r="DF455" s="60"/>
      <c r="DG455" s="60"/>
      <c r="DH455" s="60"/>
      <c r="DI455" s="60"/>
      <c r="DJ455" s="60"/>
      <c r="DK455" s="60"/>
      <c r="DL455" s="60"/>
      <c r="DM455" s="60"/>
      <c r="DN455" s="60"/>
      <c r="DO455" s="60"/>
      <c r="DP455" s="60"/>
      <c r="DQ455" s="60"/>
      <c r="DR455" s="60"/>
      <c r="DS455" s="60"/>
      <c r="DT455" s="60"/>
      <c r="DU455" s="60"/>
      <c r="DV455" s="60"/>
      <c r="DW455" s="60"/>
      <c r="DX455" s="60"/>
      <c r="DY455" s="60"/>
      <c r="DZ455" s="60"/>
      <c r="EA455" s="60"/>
      <c r="EB455" s="60"/>
      <c r="EC455" s="60"/>
      <c r="ED455" s="60"/>
      <c r="EE455" s="60"/>
      <c r="EF455" s="60"/>
      <c r="EG455" s="60"/>
      <c r="EH455" s="60"/>
      <c r="EI455" s="60"/>
      <c r="EJ455" s="60"/>
      <c r="EK455" s="60"/>
      <c r="EL455" s="60"/>
      <c r="EM455" s="60"/>
      <c r="EN455" s="60"/>
      <c r="EO455" s="60"/>
      <c r="EP455" s="60"/>
      <c r="EQ455" s="60"/>
      <c r="ER455" s="60"/>
      <c r="ES455" s="60"/>
      <c r="ET455" s="60"/>
      <c r="EU455" s="60"/>
      <c r="EV455" s="60"/>
      <c r="EW455" s="60"/>
      <c r="EX455" s="60"/>
      <c r="EY455" s="60"/>
      <c r="EZ455" s="60"/>
      <c r="FA455" s="60"/>
      <c r="FB455" s="60"/>
      <c r="FC455" s="60"/>
      <c r="FD455" s="60"/>
      <c r="FE455" s="60"/>
      <c r="FF455" s="60"/>
      <c r="FG455" s="60"/>
      <c r="FH455" s="60"/>
      <c r="FI455" s="60"/>
      <c r="FJ455" s="60"/>
      <c r="FK455" s="60"/>
      <c r="FL455" s="60"/>
      <c r="FM455" s="60"/>
      <c r="FN455" s="60"/>
    </row>
    <row r="456" spans="1:170" ht="15.6" x14ac:dyDescent="0.3">
      <c r="A456" s="56">
        <v>1698</v>
      </c>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c r="AA456" s="60"/>
      <c r="AB456" s="60"/>
      <c r="AC456" s="60"/>
      <c r="AD456" s="60"/>
      <c r="AE456" s="60"/>
      <c r="AF456" s="60"/>
      <c r="AG456" s="60"/>
      <c r="AH456" s="60"/>
      <c r="AI456" s="60"/>
      <c r="AJ456" s="60"/>
      <c r="AK456" s="60"/>
      <c r="AL456" s="60"/>
      <c r="AM456" s="60"/>
      <c r="AN456" s="60"/>
      <c r="AO456" s="60"/>
      <c r="AP456" s="60"/>
      <c r="AQ456" s="60"/>
      <c r="AR456" s="60"/>
      <c r="AS456" s="60"/>
      <c r="AT456" s="60"/>
      <c r="AU456" s="60"/>
      <c r="AV456" s="60"/>
      <c r="AW456" s="60"/>
      <c r="AX456" s="60"/>
      <c r="AY456" s="60"/>
      <c r="AZ456" s="60"/>
      <c r="BA456" s="60"/>
      <c r="BB456" s="60"/>
      <c r="BC456" s="60"/>
      <c r="BD456" s="60"/>
      <c r="BE456" s="60"/>
      <c r="BF456" s="60"/>
      <c r="BG456" s="60"/>
      <c r="BH456" s="60"/>
      <c r="BI456" s="60"/>
      <c r="BJ456" s="60"/>
      <c r="BK456" s="60"/>
      <c r="BL456" s="60"/>
      <c r="BM456" s="60"/>
      <c r="BN456" s="60"/>
      <c r="BO456" s="60"/>
      <c r="BP456" s="60"/>
      <c r="BQ456" s="60"/>
      <c r="BR456" s="60"/>
      <c r="BS456" s="60"/>
      <c r="BT456" s="60"/>
      <c r="BU456" s="60"/>
      <c r="BV456" s="60"/>
      <c r="BW456" s="60"/>
      <c r="BX456" s="60"/>
      <c r="BY456" s="60"/>
      <c r="BZ456" s="60"/>
      <c r="CA456" s="60"/>
      <c r="CB456" s="60"/>
      <c r="CC456" s="60"/>
      <c r="CD456" s="60"/>
      <c r="CE456" s="60"/>
      <c r="CF456" s="60"/>
      <c r="CG456" s="60"/>
      <c r="CH456" s="60"/>
      <c r="CI456" s="60"/>
      <c r="CJ456" s="60"/>
      <c r="CK456" s="60"/>
      <c r="CL456" s="60"/>
      <c r="CM456" s="60"/>
      <c r="CN456" s="60"/>
      <c r="CO456" s="60"/>
      <c r="CP456" s="60"/>
      <c r="CQ456" s="60"/>
      <c r="CR456" s="60"/>
      <c r="CS456" s="60"/>
      <c r="CT456" s="60"/>
      <c r="CU456" s="61"/>
      <c r="CV456" s="60"/>
      <c r="CW456" s="60"/>
      <c r="CX456" s="60"/>
      <c r="CY456" s="60"/>
      <c r="CZ456" s="60"/>
      <c r="DA456" s="60"/>
      <c r="DB456" s="60"/>
      <c r="DC456" s="60"/>
      <c r="DD456" s="60"/>
      <c r="DE456" s="60"/>
      <c r="DF456" s="60"/>
      <c r="DG456" s="60"/>
      <c r="DH456" s="60"/>
      <c r="DI456" s="60"/>
      <c r="DJ456" s="60"/>
      <c r="DK456" s="60"/>
      <c r="DL456" s="60"/>
      <c r="DM456" s="60"/>
      <c r="DN456" s="60"/>
      <c r="DO456" s="60"/>
      <c r="DP456" s="60"/>
      <c r="DQ456" s="60"/>
      <c r="DR456" s="60"/>
      <c r="DS456" s="60"/>
      <c r="DT456" s="60"/>
      <c r="DU456" s="60"/>
      <c r="DV456" s="60"/>
      <c r="DW456" s="60"/>
      <c r="DX456" s="60"/>
      <c r="DY456" s="60"/>
      <c r="DZ456" s="60"/>
      <c r="EA456" s="60"/>
      <c r="EB456" s="60"/>
      <c r="EC456" s="60"/>
      <c r="ED456" s="60"/>
      <c r="EE456" s="60"/>
      <c r="EF456" s="60"/>
      <c r="EG456" s="60"/>
      <c r="EH456" s="60"/>
      <c r="EI456" s="60"/>
      <c r="EJ456" s="60"/>
      <c r="EK456" s="60"/>
      <c r="EL456" s="60"/>
      <c r="EM456" s="60"/>
      <c r="EN456" s="60"/>
      <c r="EO456" s="60"/>
      <c r="EP456" s="60"/>
      <c r="EQ456" s="60"/>
      <c r="ER456" s="60"/>
      <c r="ES456" s="60"/>
      <c r="ET456" s="60"/>
      <c r="EU456" s="60"/>
      <c r="EV456" s="60"/>
      <c r="EW456" s="60"/>
      <c r="EX456" s="60"/>
      <c r="EY456" s="60"/>
      <c r="EZ456" s="60"/>
      <c r="FA456" s="60"/>
      <c r="FB456" s="60"/>
      <c r="FC456" s="60"/>
      <c r="FD456" s="60"/>
      <c r="FE456" s="60"/>
      <c r="FF456" s="60"/>
      <c r="FG456" s="60"/>
      <c r="FH456" s="60"/>
      <c r="FI456" s="60"/>
      <c r="FJ456" s="60"/>
      <c r="FK456" s="60"/>
      <c r="FL456" s="60"/>
      <c r="FM456" s="60"/>
      <c r="FN456" s="60"/>
    </row>
    <row r="457" spans="1:170" ht="15.6" x14ac:dyDescent="0.3">
      <c r="A457" s="56">
        <v>1699</v>
      </c>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c r="AA457" s="60"/>
      <c r="AB457" s="60"/>
      <c r="AC457" s="60"/>
      <c r="AD457" s="60"/>
      <c r="AE457" s="60"/>
      <c r="AF457" s="60"/>
      <c r="AG457" s="60"/>
      <c r="AH457" s="60"/>
      <c r="AI457" s="60"/>
      <c r="AJ457" s="60"/>
      <c r="AK457" s="60"/>
      <c r="AL457" s="60"/>
      <c r="AM457" s="60"/>
      <c r="AN457" s="60"/>
      <c r="AO457" s="60"/>
      <c r="AP457" s="60"/>
      <c r="AQ457" s="60"/>
      <c r="AR457" s="60"/>
      <c r="AS457" s="60"/>
      <c r="AT457" s="60"/>
      <c r="AU457" s="60"/>
      <c r="AV457" s="60"/>
      <c r="AW457" s="60"/>
      <c r="AX457" s="60"/>
      <c r="AY457" s="60"/>
      <c r="AZ457" s="60"/>
      <c r="BA457" s="60"/>
      <c r="BB457" s="60"/>
      <c r="BC457" s="60"/>
      <c r="BD457" s="60"/>
      <c r="BE457" s="60"/>
      <c r="BF457" s="60"/>
      <c r="BG457" s="60"/>
      <c r="BH457" s="60"/>
      <c r="BI457" s="60"/>
      <c r="BJ457" s="60"/>
      <c r="BK457" s="60"/>
      <c r="BL457" s="60"/>
      <c r="BM457" s="60"/>
      <c r="BN457" s="60"/>
      <c r="BO457" s="60"/>
      <c r="BP457" s="60"/>
      <c r="BQ457" s="60"/>
      <c r="BR457" s="60"/>
      <c r="BS457" s="60"/>
      <c r="BT457" s="60"/>
      <c r="BU457" s="60"/>
      <c r="BV457" s="60"/>
      <c r="BW457" s="60"/>
      <c r="BX457" s="60"/>
      <c r="BY457" s="60"/>
      <c r="BZ457" s="60"/>
      <c r="CA457" s="60"/>
      <c r="CB457" s="60"/>
      <c r="CC457" s="60"/>
      <c r="CD457" s="60"/>
      <c r="CE457" s="60"/>
      <c r="CF457" s="60"/>
      <c r="CG457" s="60"/>
      <c r="CH457" s="60"/>
      <c r="CI457" s="60"/>
      <c r="CJ457" s="60"/>
      <c r="CK457" s="60"/>
      <c r="CL457" s="60"/>
      <c r="CM457" s="60"/>
      <c r="CN457" s="60"/>
      <c r="CO457" s="60"/>
      <c r="CP457" s="60"/>
      <c r="CQ457" s="60"/>
      <c r="CR457" s="60"/>
      <c r="CS457" s="60"/>
      <c r="CT457" s="60"/>
      <c r="CU457" s="61"/>
      <c r="CV457" s="60"/>
      <c r="CW457" s="60"/>
      <c r="CX457" s="60"/>
      <c r="CY457" s="60"/>
      <c r="CZ457" s="60"/>
      <c r="DA457" s="60"/>
      <c r="DB457" s="60"/>
      <c r="DC457" s="60"/>
      <c r="DD457" s="60"/>
      <c r="DE457" s="60"/>
      <c r="DF457" s="60"/>
      <c r="DG457" s="60"/>
      <c r="DH457" s="60"/>
      <c r="DI457" s="60"/>
      <c r="DJ457" s="60"/>
      <c r="DK457" s="60"/>
      <c r="DL457" s="60"/>
      <c r="DM457" s="60"/>
      <c r="DN457" s="60"/>
      <c r="DO457" s="60"/>
      <c r="DP457" s="60"/>
      <c r="DQ457" s="60"/>
      <c r="DR457" s="60"/>
      <c r="DS457" s="60"/>
      <c r="DT457" s="60"/>
      <c r="DU457" s="60"/>
      <c r="DV457" s="60"/>
      <c r="DW457" s="60"/>
      <c r="DX457" s="60"/>
      <c r="DY457" s="60"/>
      <c r="DZ457" s="60"/>
      <c r="EA457" s="60"/>
      <c r="EB457" s="60"/>
      <c r="EC457" s="60"/>
      <c r="ED457" s="60"/>
      <c r="EE457" s="60"/>
      <c r="EF457" s="60"/>
      <c r="EG457" s="60"/>
      <c r="EH457" s="60"/>
      <c r="EI457" s="60"/>
      <c r="EJ457" s="60"/>
      <c r="EK457" s="60"/>
      <c r="EL457" s="60"/>
      <c r="EM457" s="60"/>
      <c r="EN457" s="60"/>
      <c r="EO457" s="60"/>
      <c r="EP457" s="60"/>
      <c r="EQ457" s="60"/>
      <c r="ER457" s="60"/>
      <c r="ES457" s="60"/>
      <c r="ET457" s="60"/>
      <c r="EU457" s="60"/>
      <c r="EV457" s="60"/>
      <c r="EW457" s="60"/>
      <c r="EX457" s="60"/>
      <c r="EY457" s="60"/>
      <c r="EZ457" s="60"/>
      <c r="FA457" s="60"/>
      <c r="FB457" s="60"/>
      <c r="FC457" s="60"/>
      <c r="FD457" s="60"/>
      <c r="FE457" s="60"/>
      <c r="FF457" s="60"/>
      <c r="FG457" s="60"/>
      <c r="FH457" s="60"/>
      <c r="FI457" s="60"/>
      <c r="FJ457" s="60"/>
      <c r="FK457" s="60"/>
      <c r="FL457" s="60"/>
      <c r="FM457" s="60"/>
      <c r="FN457" s="60"/>
    </row>
    <row r="458" spans="1:170" ht="15.6" x14ac:dyDescent="0.3">
      <c r="A458" s="56">
        <v>1700</v>
      </c>
      <c r="B458" s="60"/>
      <c r="C458" s="60"/>
      <c r="D458" s="60">
        <v>300</v>
      </c>
      <c r="E458" s="60"/>
      <c r="F458" s="60"/>
      <c r="G458" s="60"/>
      <c r="H458" s="60">
        <v>450</v>
      </c>
      <c r="I458" s="60">
        <v>2500</v>
      </c>
      <c r="J458" s="60"/>
      <c r="K458" s="60"/>
      <c r="L458" s="60">
        <v>2000</v>
      </c>
      <c r="M458" s="60"/>
      <c r="N458" s="60"/>
      <c r="O458" s="60"/>
      <c r="P458" s="60">
        <v>1250</v>
      </c>
      <c r="Q458" s="60"/>
      <c r="R458" s="60"/>
      <c r="S458" s="60"/>
      <c r="T458" s="60"/>
      <c r="U458" s="60">
        <v>1250</v>
      </c>
      <c r="V458" s="60"/>
      <c r="W458" s="60"/>
      <c r="X458" s="60"/>
      <c r="Y458" s="60">
        <v>200</v>
      </c>
      <c r="Z458" s="60">
        <v>1200</v>
      </c>
      <c r="AA458" s="60"/>
      <c r="AB458" s="60">
        <v>138000</v>
      </c>
      <c r="AC458" s="60"/>
      <c r="AD458" s="60"/>
      <c r="AE458" s="60"/>
      <c r="AF458" s="60"/>
      <c r="AG458" s="60"/>
      <c r="AH458" s="60"/>
      <c r="AI458" s="60"/>
      <c r="AJ458" s="60"/>
      <c r="AK458" s="60">
        <v>4500</v>
      </c>
      <c r="AL458" s="60"/>
      <c r="AM458" s="60"/>
      <c r="AN458" s="60"/>
      <c r="AO458" s="60">
        <v>15000</v>
      </c>
      <c r="AP458" s="60"/>
      <c r="AQ458" s="60"/>
      <c r="AR458" s="60">
        <v>700</v>
      </c>
      <c r="AS458" s="60"/>
      <c r="AT458" s="60">
        <v>1750</v>
      </c>
      <c r="AU458" s="60"/>
      <c r="AV458" s="60">
        <v>4500</v>
      </c>
      <c r="AW458" s="60">
        <v>8770</v>
      </c>
      <c r="AX458" s="60"/>
      <c r="AY458" s="60">
        <v>2500</v>
      </c>
      <c r="AZ458" s="60">
        <v>400</v>
      </c>
      <c r="BA458" s="60">
        <v>21471</v>
      </c>
      <c r="BB458" s="60"/>
      <c r="BC458" s="60">
        <v>8565</v>
      </c>
      <c r="BD458" s="60"/>
      <c r="BE458" s="60"/>
      <c r="BF458" s="60"/>
      <c r="BG458" s="60"/>
      <c r="BH458" s="60"/>
      <c r="BI458" s="60"/>
      <c r="BJ458" s="60">
        <v>1500</v>
      </c>
      <c r="BK458" s="60"/>
      <c r="BL458" s="60"/>
      <c r="BM458" s="60"/>
      <c r="BN458" s="60"/>
      <c r="BO458" s="60"/>
      <c r="BP458" s="60">
        <v>1500</v>
      </c>
      <c r="BQ458" s="60">
        <v>13100</v>
      </c>
      <c r="BR458" s="60">
        <v>165000</v>
      </c>
      <c r="BS458" s="60">
        <v>1925</v>
      </c>
      <c r="BT458" s="60">
        <v>5000</v>
      </c>
      <c r="BU458" s="60">
        <v>1000</v>
      </c>
      <c r="BV458" s="60"/>
      <c r="BW458" s="60"/>
      <c r="BX458" s="60">
        <v>13300</v>
      </c>
      <c r="BY458" s="60"/>
      <c r="BZ458" s="60"/>
      <c r="CA458" s="60">
        <v>27000</v>
      </c>
      <c r="CB458" s="60"/>
      <c r="CC458" s="60"/>
      <c r="CD458" s="60"/>
      <c r="CE458" s="60"/>
      <c r="CF458" s="60"/>
      <c r="CG458" s="60"/>
      <c r="CH458" s="60"/>
      <c r="CI458" s="60"/>
      <c r="CJ458" s="60"/>
      <c r="CK458" s="60">
        <v>500</v>
      </c>
      <c r="CL458" s="60"/>
      <c r="CM458" s="60"/>
      <c r="CN458" s="60"/>
      <c r="CO458" s="60"/>
      <c r="CP458" s="60"/>
      <c r="CQ458" s="60"/>
      <c r="CR458" s="60">
        <v>1750</v>
      </c>
      <c r="CS458" s="60"/>
      <c r="CT458" s="60">
        <v>1000</v>
      </c>
      <c r="CU458" s="61">
        <v>4500</v>
      </c>
      <c r="CV458" s="60"/>
      <c r="CW458" s="60"/>
      <c r="CX458" s="60"/>
      <c r="CY458" s="60"/>
      <c r="CZ458" s="60"/>
      <c r="DA458" s="60"/>
      <c r="DB458" s="60">
        <v>1500</v>
      </c>
      <c r="DC458" s="60"/>
      <c r="DD458" s="60"/>
      <c r="DE458" s="60"/>
      <c r="DF458" s="60"/>
      <c r="DG458" s="60"/>
      <c r="DH458" s="60"/>
      <c r="DI458" s="60"/>
      <c r="DJ458" s="60"/>
      <c r="DK458" s="60">
        <v>1900</v>
      </c>
      <c r="DL458" s="60">
        <v>500</v>
      </c>
      <c r="DM458" s="60"/>
      <c r="DN458" s="60">
        <v>100</v>
      </c>
      <c r="DO458" s="60"/>
      <c r="DP458" s="60"/>
      <c r="DQ458" s="60"/>
      <c r="DR458" s="60">
        <v>1300</v>
      </c>
      <c r="DS458" s="60"/>
      <c r="DT458" s="60">
        <v>6000</v>
      </c>
      <c r="DU458" s="60"/>
      <c r="DV458" s="60"/>
      <c r="DW458" s="60">
        <v>2000</v>
      </c>
      <c r="DX458" s="60"/>
      <c r="DY458" s="60"/>
      <c r="DZ458" s="60"/>
      <c r="EA458" s="60">
        <v>2500</v>
      </c>
      <c r="EB458" s="60"/>
      <c r="EC458" s="60"/>
      <c r="ED458" s="60"/>
      <c r="EE458" s="60">
        <v>4400</v>
      </c>
      <c r="EF458" s="60"/>
      <c r="EG458" s="60"/>
      <c r="EH458" s="60"/>
      <c r="EI458" s="60"/>
      <c r="EJ458" s="60"/>
      <c r="EK458" s="60"/>
      <c r="EL458" s="60">
        <v>26550</v>
      </c>
      <c r="EM458" s="60"/>
      <c r="EN458" s="60"/>
      <c r="EO458" s="60">
        <v>1260</v>
      </c>
      <c r="EP458" s="60"/>
      <c r="EQ458" s="60"/>
      <c r="ER458" s="60"/>
      <c r="ES458" s="60"/>
      <c r="ET458" s="60"/>
      <c r="EU458" s="60"/>
      <c r="EV458" s="60"/>
      <c r="EW458" s="60"/>
      <c r="EX458" s="60"/>
      <c r="EY458" s="60">
        <v>800</v>
      </c>
      <c r="EZ458" s="60">
        <v>8400</v>
      </c>
      <c r="FA458" s="60"/>
      <c r="FB458" s="60"/>
      <c r="FC458" s="60"/>
      <c r="FD458" s="60"/>
      <c r="FE458" s="60"/>
      <c r="FF458" s="60">
        <v>1000</v>
      </c>
      <c r="FG458" s="60"/>
      <c r="FH458" s="60"/>
      <c r="FI458" s="60"/>
      <c r="FJ458" s="60"/>
      <c r="FK458" s="60">
        <v>2750</v>
      </c>
      <c r="FL458" s="60">
        <v>1000</v>
      </c>
      <c r="FM458" s="60"/>
      <c r="FN458" s="60"/>
    </row>
    <row r="459" spans="1:170" ht="15.6" x14ac:dyDescent="0.3">
      <c r="A459" s="56">
        <v>1701</v>
      </c>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c r="AG459" s="60"/>
      <c r="AH459" s="60"/>
      <c r="AI459" s="60"/>
      <c r="AJ459" s="60"/>
      <c r="AK459" s="60"/>
      <c r="AL459" s="60"/>
      <c r="AM459" s="60"/>
      <c r="AN459" s="60"/>
      <c r="AO459" s="60"/>
      <c r="AP459" s="60"/>
      <c r="AQ459" s="60"/>
      <c r="AR459" s="60"/>
      <c r="AS459" s="60"/>
      <c r="AT459" s="60"/>
      <c r="AU459" s="60"/>
      <c r="AV459" s="60"/>
      <c r="AW459" s="60"/>
      <c r="AX459" s="60"/>
      <c r="AY459" s="60"/>
      <c r="AZ459" s="60"/>
      <c r="BA459" s="60"/>
      <c r="BB459" s="60"/>
      <c r="BC459" s="60"/>
      <c r="BD459" s="60"/>
      <c r="BE459" s="60"/>
      <c r="BF459" s="60"/>
      <c r="BG459" s="60"/>
      <c r="BH459" s="60"/>
      <c r="BI459" s="60"/>
      <c r="BJ459" s="60"/>
      <c r="BK459" s="60"/>
      <c r="BL459" s="60"/>
      <c r="BM459" s="60"/>
      <c r="BN459" s="60"/>
      <c r="BO459" s="60"/>
      <c r="BP459" s="60"/>
      <c r="BQ459" s="60"/>
      <c r="BR459" s="60"/>
      <c r="BS459" s="60"/>
      <c r="BT459" s="60"/>
      <c r="BU459" s="60"/>
      <c r="BV459" s="60"/>
      <c r="BW459" s="60"/>
      <c r="BX459" s="60"/>
      <c r="BY459" s="60"/>
      <c r="BZ459" s="60"/>
      <c r="CA459" s="60"/>
      <c r="CB459" s="60"/>
      <c r="CC459" s="60"/>
      <c r="CD459" s="60"/>
      <c r="CE459" s="60"/>
      <c r="CF459" s="60"/>
      <c r="CG459" s="60"/>
      <c r="CH459" s="60"/>
      <c r="CI459" s="60"/>
      <c r="CJ459" s="60"/>
      <c r="CK459" s="60"/>
      <c r="CL459" s="60"/>
      <c r="CM459" s="60"/>
      <c r="CN459" s="60"/>
      <c r="CO459" s="60"/>
      <c r="CP459" s="60"/>
      <c r="CQ459" s="60"/>
      <c r="CR459" s="60"/>
      <c r="CS459" s="60"/>
      <c r="CT459" s="60"/>
      <c r="CU459" s="61"/>
      <c r="CV459" s="60"/>
      <c r="CW459" s="60"/>
      <c r="CX459" s="60"/>
      <c r="CY459" s="60"/>
      <c r="CZ459" s="60"/>
      <c r="DA459" s="60"/>
      <c r="DB459" s="60"/>
      <c r="DC459" s="60"/>
      <c r="DD459" s="60"/>
      <c r="DE459" s="60"/>
      <c r="DF459" s="60"/>
      <c r="DG459" s="60"/>
      <c r="DH459" s="60"/>
      <c r="DI459" s="60"/>
      <c r="DJ459" s="60"/>
      <c r="DK459" s="60"/>
      <c r="DL459" s="60"/>
      <c r="DM459" s="60"/>
      <c r="DN459" s="60"/>
      <c r="DO459" s="60"/>
      <c r="DP459" s="60"/>
      <c r="DQ459" s="60"/>
      <c r="DR459" s="60"/>
      <c r="DS459" s="60"/>
      <c r="DT459" s="60"/>
      <c r="DU459" s="60"/>
      <c r="DV459" s="60"/>
      <c r="DW459" s="60"/>
      <c r="DX459" s="60"/>
      <c r="DY459" s="60"/>
      <c r="DZ459" s="60"/>
      <c r="EA459" s="60"/>
      <c r="EB459" s="60"/>
      <c r="EC459" s="60"/>
      <c r="ED459" s="60"/>
      <c r="EE459" s="60"/>
      <c r="EF459" s="60"/>
      <c r="EG459" s="60"/>
      <c r="EH459" s="60"/>
      <c r="EI459" s="60"/>
      <c r="EJ459" s="60"/>
      <c r="EK459" s="60"/>
      <c r="EL459" s="60"/>
      <c r="EM459" s="60"/>
      <c r="EN459" s="60"/>
      <c r="EO459" s="60"/>
      <c r="EP459" s="60"/>
      <c r="EQ459" s="60"/>
      <c r="ER459" s="60"/>
      <c r="ES459" s="60"/>
      <c r="ET459" s="60"/>
      <c r="EU459" s="60"/>
      <c r="EV459" s="60"/>
      <c r="EW459" s="60"/>
      <c r="EX459" s="60"/>
      <c r="EY459" s="60"/>
      <c r="EZ459" s="60"/>
      <c r="FA459" s="60"/>
      <c r="FB459" s="60"/>
      <c r="FC459" s="60"/>
      <c r="FD459" s="60"/>
      <c r="FE459" s="60"/>
      <c r="FF459" s="60"/>
      <c r="FG459" s="60"/>
      <c r="FH459" s="60"/>
      <c r="FI459" s="60"/>
      <c r="FJ459" s="60"/>
      <c r="FK459" s="60"/>
      <c r="FL459" s="60"/>
      <c r="FM459" s="60"/>
      <c r="FN459" s="60"/>
    </row>
    <row r="460" spans="1:170" ht="15.6" x14ac:dyDescent="0.3">
      <c r="A460" s="56">
        <v>1702</v>
      </c>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c r="AD460" s="60"/>
      <c r="AE460" s="60"/>
      <c r="AF460" s="60"/>
      <c r="AG460" s="60"/>
      <c r="AH460" s="60"/>
      <c r="AI460" s="60"/>
      <c r="AJ460" s="60"/>
      <c r="AK460" s="60"/>
      <c r="AL460" s="60"/>
      <c r="AM460" s="60"/>
      <c r="AN460" s="60"/>
      <c r="AO460" s="60"/>
      <c r="AP460" s="60"/>
      <c r="AQ460" s="60"/>
      <c r="AR460" s="60"/>
      <c r="AS460" s="60"/>
      <c r="AT460" s="60"/>
      <c r="AU460" s="60"/>
      <c r="AV460" s="60"/>
      <c r="AW460" s="60"/>
      <c r="AX460" s="60"/>
      <c r="AY460" s="60"/>
      <c r="AZ460" s="60"/>
      <c r="BA460" s="60"/>
      <c r="BB460" s="60"/>
      <c r="BC460" s="60"/>
      <c r="BD460" s="60"/>
      <c r="BE460" s="60"/>
      <c r="BF460" s="60"/>
      <c r="BG460" s="60"/>
      <c r="BH460" s="60"/>
      <c r="BI460" s="60"/>
      <c r="BJ460" s="60"/>
      <c r="BK460" s="60"/>
      <c r="BL460" s="60"/>
      <c r="BM460" s="60"/>
      <c r="BN460" s="60"/>
      <c r="BO460" s="60"/>
      <c r="BP460" s="60"/>
      <c r="BQ460" s="60"/>
      <c r="BR460" s="60"/>
      <c r="BS460" s="60"/>
      <c r="BT460" s="60"/>
      <c r="BU460" s="60"/>
      <c r="BV460" s="60"/>
      <c r="BW460" s="60"/>
      <c r="BX460" s="60"/>
      <c r="BY460" s="60"/>
      <c r="BZ460" s="60"/>
      <c r="CA460" s="60"/>
      <c r="CB460" s="60"/>
      <c r="CC460" s="60"/>
      <c r="CD460" s="60"/>
      <c r="CE460" s="60"/>
      <c r="CF460" s="60"/>
      <c r="CG460" s="60"/>
      <c r="CH460" s="60"/>
      <c r="CI460" s="60"/>
      <c r="CJ460" s="60"/>
      <c r="CK460" s="60"/>
      <c r="CL460" s="60"/>
      <c r="CM460" s="60"/>
      <c r="CN460" s="60"/>
      <c r="CO460" s="60"/>
      <c r="CP460" s="60"/>
      <c r="CQ460" s="60"/>
      <c r="CR460" s="60"/>
      <c r="CS460" s="60"/>
      <c r="CT460" s="60"/>
      <c r="CU460" s="61"/>
      <c r="CV460" s="60"/>
      <c r="CW460" s="60"/>
      <c r="CX460" s="60"/>
      <c r="CY460" s="60"/>
      <c r="CZ460" s="60"/>
      <c r="DA460" s="60"/>
      <c r="DB460" s="60"/>
      <c r="DC460" s="60"/>
      <c r="DD460" s="60"/>
      <c r="DE460" s="60"/>
      <c r="DF460" s="60"/>
      <c r="DG460" s="60"/>
      <c r="DH460" s="60"/>
      <c r="DI460" s="60"/>
      <c r="DJ460" s="60"/>
      <c r="DK460" s="60"/>
      <c r="DL460" s="60"/>
      <c r="DM460" s="60"/>
      <c r="DN460" s="60"/>
      <c r="DO460" s="60"/>
      <c r="DP460" s="60"/>
      <c r="DQ460" s="60"/>
      <c r="DR460" s="60"/>
      <c r="DS460" s="60"/>
      <c r="DT460" s="60"/>
      <c r="DU460" s="60"/>
      <c r="DV460" s="60"/>
      <c r="DW460" s="60"/>
      <c r="DX460" s="60"/>
      <c r="DY460" s="60"/>
      <c r="DZ460" s="60"/>
      <c r="EA460" s="60"/>
      <c r="EB460" s="60"/>
      <c r="EC460" s="60"/>
      <c r="ED460" s="60"/>
      <c r="EE460" s="60"/>
      <c r="EF460" s="60"/>
      <c r="EG460" s="60"/>
      <c r="EH460" s="60"/>
      <c r="EI460" s="60"/>
      <c r="EJ460" s="60"/>
      <c r="EK460" s="60"/>
      <c r="EL460" s="60"/>
      <c r="EM460" s="60"/>
      <c r="EN460" s="60"/>
      <c r="EO460" s="60"/>
      <c r="EP460" s="60"/>
      <c r="EQ460" s="60"/>
      <c r="ER460" s="60"/>
      <c r="ES460" s="60"/>
      <c r="ET460" s="60"/>
      <c r="EU460" s="60"/>
      <c r="EV460" s="60"/>
      <c r="EW460" s="60"/>
      <c r="EX460" s="60"/>
      <c r="EY460" s="60"/>
      <c r="EZ460" s="60"/>
      <c r="FA460" s="60"/>
      <c r="FB460" s="60"/>
      <c r="FC460" s="60"/>
      <c r="FD460" s="60"/>
      <c r="FE460" s="60"/>
      <c r="FF460" s="60"/>
      <c r="FG460" s="60"/>
      <c r="FH460" s="60"/>
      <c r="FI460" s="60"/>
      <c r="FJ460" s="60"/>
      <c r="FK460" s="60"/>
      <c r="FL460" s="60"/>
      <c r="FM460" s="60"/>
      <c r="FN460" s="60"/>
    </row>
    <row r="461" spans="1:170" ht="15.6" x14ac:dyDescent="0.3">
      <c r="A461" s="56">
        <v>1703</v>
      </c>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c r="AN461" s="60"/>
      <c r="AO461" s="60"/>
      <c r="AP461" s="60"/>
      <c r="AQ461" s="60"/>
      <c r="AR461" s="60"/>
      <c r="AS461" s="60"/>
      <c r="AT461" s="60"/>
      <c r="AU461" s="60"/>
      <c r="AV461" s="60"/>
      <c r="AW461" s="60"/>
      <c r="AX461" s="60"/>
      <c r="AY461" s="60"/>
      <c r="AZ461" s="60"/>
      <c r="BA461" s="60"/>
      <c r="BB461" s="60"/>
      <c r="BC461" s="60"/>
      <c r="BD461" s="60"/>
      <c r="BE461" s="60"/>
      <c r="BF461" s="60"/>
      <c r="BG461" s="60"/>
      <c r="BH461" s="60"/>
      <c r="BI461" s="60"/>
      <c r="BJ461" s="60"/>
      <c r="BK461" s="60"/>
      <c r="BL461" s="60"/>
      <c r="BM461" s="60"/>
      <c r="BN461" s="60"/>
      <c r="BO461" s="60"/>
      <c r="BP461" s="60"/>
      <c r="BQ461" s="60"/>
      <c r="BR461" s="60"/>
      <c r="BS461" s="60"/>
      <c r="BT461" s="60"/>
      <c r="BU461" s="60"/>
      <c r="BV461" s="60"/>
      <c r="BW461" s="60"/>
      <c r="BX461" s="60"/>
      <c r="BY461" s="60"/>
      <c r="BZ461" s="60"/>
      <c r="CA461" s="60"/>
      <c r="CB461" s="60"/>
      <c r="CC461" s="60"/>
      <c r="CD461" s="60"/>
      <c r="CE461" s="60"/>
      <c r="CF461" s="60"/>
      <c r="CG461" s="60"/>
      <c r="CH461" s="60"/>
      <c r="CI461" s="60"/>
      <c r="CJ461" s="60"/>
      <c r="CK461" s="60"/>
      <c r="CL461" s="60"/>
      <c r="CM461" s="60"/>
      <c r="CN461" s="60"/>
      <c r="CO461" s="60"/>
      <c r="CP461" s="60"/>
      <c r="CQ461" s="60"/>
      <c r="CR461" s="60"/>
      <c r="CS461" s="60"/>
      <c r="CT461" s="60"/>
      <c r="CU461" s="61"/>
      <c r="CV461" s="60"/>
      <c r="CW461" s="60"/>
      <c r="CX461" s="60"/>
      <c r="CY461" s="60"/>
      <c r="CZ461" s="60"/>
      <c r="DA461" s="60"/>
      <c r="DB461" s="60"/>
      <c r="DC461" s="60"/>
      <c r="DD461" s="60"/>
      <c r="DE461" s="60"/>
      <c r="DF461" s="60"/>
      <c r="DG461" s="60"/>
      <c r="DH461" s="60"/>
      <c r="DI461" s="60"/>
      <c r="DJ461" s="60"/>
      <c r="DK461" s="60"/>
      <c r="DL461" s="60"/>
      <c r="DM461" s="60"/>
      <c r="DN461" s="60"/>
      <c r="DO461" s="60"/>
      <c r="DP461" s="60"/>
      <c r="DQ461" s="60"/>
      <c r="DR461" s="60"/>
      <c r="DS461" s="60"/>
      <c r="DT461" s="60"/>
      <c r="DU461" s="60"/>
      <c r="DV461" s="60"/>
      <c r="DW461" s="60"/>
      <c r="DX461" s="60"/>
      <c r="DY461" s="60"/>
      <c r="DZ461" s="60"/>
      <c r="EA461" s="60"/>
      <c r="EB461" s="60"/>
      <c r="EC461" s="60"/>
      <c r="ED461" s="60"/>
      <c r="EE461" s="60"/>
      <c r="EF461" s="60"/>
      <c r="EG461" s="60"/>
      <c r="EH461" s="60"/>
      <c r="EI461" s="60"/>
      <c r="EJ461" s="60"/>
      <c r="EK461" s="60"/>
      <c r="EL461" s="60"/>
      <c r="EM461" s="60"/>
      <c r="EN461" s="60"/>
      <c r="EO461" s="60"/>
      <c r="EP461" s="60"/>
      <c r="EQ461" s="60"/>
      <c r="ER461" s="60"/>
      <c r="ES461" s="60"/>
      <c r="ET461" s="60"/>
      <c r="EU461" s="60"/>
      <c r="EV461" s="60"/>
      <c r="EW461" s="60"/>
      <c r="EX461" s="60"/>
      <c r="EY461" s="60"/>
      <c r="EZ461" s="60"/>
      <c r="FA461" s="60"/>
      <c r="FB461" s="60"/>
      <c r="FC461" s="60"/>
      <c r="FD461" s="60"/>
      <c r="FE461" s="60"/>
      <c r="FF461" s="60"/>
      <c r="FG461" s="60"/>
      <c r="FH461" s="60"/>
      <c r="FI461" s="60"/>
      <c r="FJ461" s="60"/>
      <c r="FK461" s="60"/>
      <c r="FL461" s="60"/>
      <c r="FM461" s="60"/>
      <c r="FN461" s="60"/>
    </row>
    <row r="462" spans="1:170" ht="15.6" x14ac:dyDescent="0.3">
      <c r="A462" s="56">
        <v>1704</v>
      </c>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c r="AO462" s="60"/>
      <c r="AP462" s="60"/>
      <c r="AQ462" s="60"/>
      <c r="AR462" s="60"/>
      <c r="AS462" s="60"/>
      <c r="AT462" s="60"/>
      <c r="AU462" s="60"/>
      <c r="AV462" s="60"/>
      <c r="AW462" s="60"/>
      <c r="AX462" s="60"/>
      <c r="AY462" s="60"/>
      <c r="AZ462" s="60"/>
      <c r="BA462" s="60"/>
      <c r="BB462" s="60"/>
      <c r="BC462" s="60"/>
      <c r="BD462" s="60"/>
      <c r="BE462" s="60"/>
      <c r="BF462" s="60"/>
      <c r="BG462" s="60"/>
      <c r="BH462" s="60"/>
      <c r="BI462" s="60"/>
      <c r="BJ462" s="60"/>
      <c r="BK462" s="60"/>
      <c r="BL462" s="60"/>
      <c r="BM462" s="60"/>
      <c r="BN462" s="60"/>
      <c r="BO462" s="60"/>
      <c r="BP462" s="60"/>
      <c r="BQ462" s="60"/>
      <c r="BR462" s="60"/>
      <c r="BS462" s="60"/>
      <c r="BT462" s="60"/>
      <c r="BU462" s="60"/>
      <c r="BV462" s="60"/>
      <c r="BW462" s="60"/>
      <c r="BX462" s="60"/>
      <c r="BY462" s="60"/>
      <c r="BZ462" s="60"/>
      <c r="CA462" s="60"/>
      <c r="CB462" s="60"/>
      <c r="CC462" s="60"/>
      <c r="CD462" s="60"/>
      <c r="CE462" s="60"/>
      <c r="CF462" s="60"/>
      <c r="CG462" s="60"/>
      <c r="CH462" s="60"/>
      <c r="CI462" s="60"/>
      <c r="CJ462" s="60"/>
      <c r="CK462" s="60"/>
      <c r="CL462" s="60"/>
      <c r="CM462" s="60"/>
      <c r="CN462" s="60"/>
      <c r="CO462" s="60"/>
      <c r="CP462" s="60"/>
      <c r="CQ462" s="60"/>
      <c r="CR462" s="60"/>
      <c r="CS462" s="60"/>
      <c r="CT462" s="60"/>
      <c r="CU462" s="61"/>
      <c r="CV462" s="60"/>
      <c r="CW462" s="60"/>
      <c r="CX462" s="60"/>
      <c r="CY462" s="60"/>
      <c r="CZ462" s="60"/>
      <c r="DA462" s="60"/>
      <c r="DB462" s="60"/>
      <c r="DC462" s="60"/>
      <c r="DD462" s="60"/>
      <c r="DE462" s="60"/>
      <c r="DF462" s="60"/>
      <c r="DG462" s="60"/>
      <c r="DH462" s="60"/>
      <c r="DI462" s="60"/>
      <c r="DJ462" s="60"/>
      <c r="DK462" s="60"/>
      <c r="DL462" s="60"/>
      <c r="DM462" s="60"/>
      <c r="DN462" s="60"/>
      <c r="DO462" s="60"/>
      <c r="DP462" s="60"/>
      <c r="DQ462" s="60"/>
      <c r="DR462" s="60"/>
      <c r="DS462" s="60"/>
      <c r="DT462" s="60"/>
      <c r="DU462" s="60"/>
      <c r="DV462" s="60"/>
      <c r="DW462" s="60"/>
      <c r="DX462" s="60"/>
      <c r="DY462" s="60"/>
      <c r="DZ462" s="60"/>
      <c r="EA462" s="60"/>
      <c r="EB462" s="60"/>
      <c r="EC462" s="60"/>
      <c r="ED462" s="60"/>
      <c r="EE462" s="60"/>
      <c r="EF462" s="60"/>
      <c r="EG462" s="60"/>
      <c r="EH462" s="60"/>
      <c r="EI462" s="60"/>
      <c r="EJ462" s="60"/>
      <c r="EK462" s="60"/>
      <c r="EL462" s="60"/>
      <c r="EM462" s="60"/>
      <c r="EN462" s="60"/>
      <c r="EO462" s="60"/>
      <c r="EP462" s="60"/>
      <c r="EQ462" s="60"/>
      <c r="ER462" s="60"/>
      <c r="ES462" s="60"/>
      <c r="ET462" s="60"/>
      <c r="EU462" s="60"/>
      <c r="EV462" s="60"/>
      <c r="EW462" s="60"/>
      <c r="EX462" s="60"/>
      <c r="EY462" s="60"/>
      <c r="EZ462" s="60"/>
      <c r="FA462" s="60"/>
      <c r="FB462" s="60"/>
      <c r="FC462" s="60"/>
      <c r="FD462" s="60"/>
      <c r="FE462" s="60"/>
      <c r="FF462" s="60"/>
      <c r="FG462" s="60"/>
      <c r="FH462" s="60"/>
      <c r="FI462" s="60"/>
      <c r="FJ462" s="60"/>
      <c r="FK462" s="60"/>
      <c r="FL462" s="60"/>
      <c r="FM462" s="60"/>
      <c r="FN462" s="60"/>
    </row>
    <row r="463" spans="1:170" ht="15.6" x14ac:dyDescent="0.3">
      <c r="A463" s="56">
        <v>1705</v>
      </c>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c r="AN463" s="60"/>
      <c r="AO463" s="60"/>
      <c r="AP463" s="60"/>
      <c r="AQ463" s="60"/>
      <c r="AR463" s="60"/>
      <c r="AS463" s="60"/>
      <c r="AT463" s="60"/>
      <c r="AU463" s="60"/>
      <c r="AV463" s="60"/>
      <c r="AW463" s="60"/>
      <c r="AX463" s="60"/>
      <c r="AY463" s="60"/>
      <c r="AZ463" s="60"/>
      <c r="BA463" s="60"/>
      <c r="BB463" s="60"/>
      <c r="BC463" s="60"/>
      <c r="BD463" s="60"/>
      <c r="BE463" s="60"/>
      <c r="BF463" s="60"/>
      <c r="BG463" s="60"/>
      <c r="BH463" s="60"/>
      <c r="BI463" s="60"/>
      <c r="BJ463" s="60"/>
      <c r="BK463" s="60"/>
      <c r="BL463" s="60"/>
      <c r="BM463" s="60"/>
      <c r="BN463" s="60"/>
      <c r="BO463" s="60"/>
      <c r="BP463" s="60"/>
      <c r="BQ463" s="60"/>
      <c r="BR463" s="60"/>
      <c r="BS463" s="60"/>
      <c r="BT463" s="60"/>
      <c r="BU463" s="60"/>
      <c r="BV463" s="60"/>
      <c r="BW463" s="60"/>
      <c r="BX463" s="60"/>
      <c r="BY463" s="60"/>
      <c r="BZ463" s="60"/>
      <c r="CA463" s="60"/>
      <c r="CB463" s="60"/>
      <c r="CC463" s="60"/>
      <c r="CD463" s="60"/>
      <c r="CE463" s="60"/>
      <c r="CF463" s="60"/>
      <c r="CG463" s="60"/>
      <c r="CH463" s="60"/>
      <c r="CI463" s="60"/>
      <c r="CJ463" s="60"/>
      <c r="CK463" s="60"/>
      <c r="CL463" s="60"/>
      <c r="CM463" s="60"/>
      <c r="CN463" s="60"/>
      <c r="CO463" s="60"/>
      <c r="CP463" s="60"/>
      <c r="CQ463" s="60"/>
      <c r="CR463" s="60"/>
      <c r="CS463" s="60"/>
      <c r="CT463" s="60"/>
      <c r="CU463" s="61"/>
      <c r="CV463" s="60"/>
      <c r="CW463" s="60"/>
      <c r="CX463" s="60"/>
      <c r="CY463" s="60"/>
      <c r="CZ463" s="60"/>
      <c r="DA463" s="60"/>
      <c r="DB463" s="60"/>
      <c r="DC463" s="60"/>
      <c r="DD463" s="60"/>
      <c r="DE463" s="60"/>
      <c r="DF463" s="60"/>
      <c r="DG463" s="60"/>
      <c r="DH463" s="60"/>
      <c r="DI463" s="60"/>
      <c r="DJ463" s="60"/>
      <c r="DK463" s="60"/>
      <c r="DL463" s="60"/>
      <c r="DM463" s="60"/>
      <c r="DN463" s="60"/>
      <c r="DO463" s="60"/>
      <c r="DP463" s="60"/>
      <c r="DQ463" s="60"/>
      <c r="DR463" s="60"/>
      <c r="DS463" s="60"/>
      <c r="DT463" s="60"/>
      <c r="DU463" s="60"/>
      <c r="DV463" s="60"/>
      <c r="DW463" s="60"/>
      <c r="DX463" s="60"/>
      <c r="DY463" s="60"/>
      <c r="DZ463" s="60"/>
      <c r="EA463" s="60"/>
      <c r="EB463" s="60"/>
      <c r="EC463" s="60"/>
      <c r="ED463" s="60"/>
      <c r="EE463" s="60"/>
      <c r="EF463" s="60"/>
      <c r="EG463" s="60"/>
      <c r="EH463" s="60"/>
      <c r="EI463" s="60"/>
      <c r="EJ463" s="60"/>
      <c r="EK463" s="60"/>
      <c r="EL463" s="60"/>
      <c r="EM463" s="60"/>
      <c r="EN463" s="60"/>
      <c r="EO463" s="60"/>
      <c r="EP463" s="60"/>
      <c r="EQ463" s="60"/>
      <c r="ER463" s="60"/>
      <c r="ES463" s="60"/>
      <c r="ET463" s="60"/>
      <c r="EU463" s="60"/>
      <c r="EV463" s="60"/>
      <c r="EW463" s="60"/>
      <c r="EX463" s="60"/>
      <c r="EY463" s="60"/>
      <c r="EZ463" s="60"/>
      <c r="FA463" s="60"/>
      <c r="FB463" s="60"/>
      <c r="FC463" s="60"/>
      <c r="FD463" s="60"/>
      <c r="FE463" s="60"/>
      <c r="FF463" s="60"/>
      <c r="FG463" s="60"/>
      <c r="FH463" s="60"/>
      <c r="FI463" s="60"/>
      <c r="FJ463" s="60"/>
      <c r="FK463" s="60"/>
      <c r="FL463" s="60"/>
      <c r="FM463" s="60"/>
      <c r="FN463" s="60"/>
    </row>
    <row r="464" spans="1:170" ht="15.6" x14ac:dyDescent="0.3">
      <c r="A464" s="56">
        <v>1706</v>
      </c>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60"/>
      <c r="AW464" s="60"/>
      <c r="AX464" s="60"/>
      <c r="AY464" s="60"/>
      <c r="AZ464" s="60"/>
      <c r="BA464" s="60"/>
      <c r="BB464" s="60"/>
      <c r="BC464" s="60"/>
      <c r="BD464" s="60"/>
      <c r="BE464" s="60"/>
      <c r="BF464" s="60"/>
      <c r="BG464" s="60"/>
      <c r="BH464" s="60"/>
      <c r="BI464" s="60"/>
      <c r="BJ464" s="60"/>
      <c r="BK464" s="60"/>
      <c r="BL464" s="60"/>
      <c r="BM464" s="60"/>
      <c r="BN464" s="60"/>
      <c r="BO464" s="60"/>
      <c r="BP464" s="60"/>
      <c r="BQ464" s="60"/>
      <c r="BR464" s="60"/>
      <c r="BS464" s="60"/>
      <c r="BT464" s="60"/>
      <c r="BU464" s="60"/>
      <c r="BV464" s="60"/>
      <c r="BW464" s="60"/>
      <c r="BX464" s="60"/>
      <c r="BY464" s="60"/>
      <c r="BZ464" s="60"/>
      <c r="CA464" s="60"/>
      <c r="CB464" s="60"/>
      <c r="CC464" s="60"/>
      <c r="CD464" s="60"/>
      <c r="CE464" s="60"/>
      <c r="CF464" s="60"/>
      <c r="CG464" s="60"/>
      <c r="CH464" s="60"/>
      <c r="CI464" s="60"/>
      <c r="CJ464" s="60"/>
      <c r="CK464" s="60"/>
      <c r="CL464" s="60"/>
      <c r="CM464" s="60"/>
      <c r="CN464" s="60"/>
      <c r="CO464" s="60"/>
      <c r="CP464" s="60"/>
      <c r="CQ464" s="60"/>
      <c r="CR464" s="60"/>
      <c r="CS464" s="60"/>
      <c r="CT464" s="60"/>
      <c r="CU464" s="61"/>
      <c r="CV464" s="60"/>
      <c r="CW464" s="60"/>
      <c r="CX464" s="60"/>
      <c r="CY464" s="60"/>
      <c r="CZ464" s="60"/>
      <c r="DA464" s="60"/>
      <c r="DB464" s="60"/>
      <c r="DC464" s="60"/>
      <c r="DD464" s="60"/>
      <c r="DE464" s="60"/>
      <c r="DF464" s="60"/>
      <c r="DG464" s="60"/>
      <c r="DH464" s="60"/>
      <c r="DI464" s="60"/>
      <c r="DJ464" s="60"/>
      <c r="DK464" s="60"/>
      <c r="DL464" s="60"/>
      <c r="DM464" s="60"/>
      <c r="DN464" s="60"/>
      <c r="DO464" s="60"/>
      <c r="DP464" s="60"/>
      <c r="DQ464" s="60"/>
      <c r="DR464" s="60"/>
      <c r="DS464" s="60"/>
      <c r="DT464" s="60"/>
      <c r="DU464" s="60"/>
      <c r="DV464" s="60"/>
      <c r="DW464" s="60"/>
      <c r="DX464" s="60"/>
      <c r="DY464" s="60"/>
      <c r="DZ464" s="60"/>
      <c r="EA464" s="60"/>
      <c r="EB464" s="60"/>
      <c r="EC464" s="60"/>
      <c r="ED464" s="60"/>
      <c r="EE464" s="60"/>
      <c r="EF464" s="60"/>
      <c r="EG464" s="60"/>
      <c r="EH464" s="60"/>
      <c r="EI464" s="60"/>
      <c r="EJ464" s="60"/>
      <c r="EK464" s="60"/>
      <c r="EL464" s="60"/>
      <c r="EM464" s="60"/>
      <c r="EN464" s="60"/>
      <c r="EO464" s="60"/>
      <c r="EP464" s="60"/>
      <c r="EQ464" s="60"/>
      <c r="ER464" s="60"/>
      <c r="ES464" s="60"/>
      <c r="ET464" s="60"/>
      <c r="EU464" s="60"/>
      <c r="EV464" s="60"/>
      <c r="EW464" s="60"/>
      <c r="EX464" s="60"/>
      <c r="EY464" s="60"/>
      <c r="EZ464" s="60"/>
      <c r="FA464" s="60"/>
      <c r="FB464" s="60"/>
      <c r="FC464" s="60"/>
      <c r="FD464" s="60"/>
      <c r="FE464" s="60"/>
      <c r="FF464" s="60"/>
      <c r="FG464" s="60"/>
      <c r="FH464" s="60"/>
      <c r="FI464" s="60"/>
      <c r="FJ464" s="60"/>
      <c r="FK464" s="60"/>
      <c r="FL464" s="60"/>
      <c r="FM464" s="60"/>
      <c r="FN464" s="60"/>
    </row>
    <row r="465" spans="1:170" ht="15.6" x14ac:dyDescent="0.3">
      <c r="A465" s="56">
        <v>1707</v>
      </c>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c r="AN465" s="60"/>
      <c r="AO465" s="60"/>
      <c r="AP465" s="60"/>
      <c r="AQ465" s="60"/>
      <c r="AR465" s="60"/>
      <c r="AS465" s="60"/>
      <c r="AT465" s="60"/>
      <c r="AU465" s="60"/>
      <c r="AV465" s="60"/>
      <c r="AW465" s="60"/>
      <c r="AX465" s="60"/>
      <c r="AY465" s="60"/>
      <c r="AZ465" s="60"/>
      <c r="BA465" s="60"/>
      <c r="BB465" s="60"/>
      <c r="BC465" s="60"/>
      <c r="BD465" s="60"/>
      <c r="BE465" s="60"/>
      <c r="BF465" s="60"/>
      <c r="BG465" s="60"/>
      <c r="BH465" s="60"/>
      <c r="BI465" s="60"/>
      <c r="BJ465" s="60"/>
      <c r="BK465" s="60"/>
      <c r="BL465" s="60"/>
      <c r="BM465" s="60"/>
      <c r="BN465" s="60"/>
      <c r="BO465" s="60"/>
      <c r="BP465" s="60"/>
      <c r="BQ465" s="60"/>
      <c r="BR465" s="60"/>
      <c r="BS465" s="60"/>
      <c r="BT465" s="60"/>
      <c r="BU465" s="60"/>
      <c r="BV465" s="60"/>
      <c r="BW465" s="60"/>
      <c r="BX465" s="60"/>
      <c r="BY465" s="60"/>
      <c r="BZ465" s="60"/>
      <c r="CA465" s="60"/>
      <c r="CB465" s="60"/>
      <c r="CC465" s="60"/>
      <c r="CD465" s="60"/>
      <c r="CE465" s="60"/>
      <c r="CF465" s="60"/>
      <c r="CG465" s="60"/>
      <c r="CH465" s="60"/>
      <c r="CI465" s="60"/>
      <c r="CJ465" s="60"/>
      <c r="CK465" s="60"/>
      <c r="CL465" s="60"/>
      <c r="CM465" s="60"/>
      <c r="CN465" s="60"/>
      <c r="CO465" s="60"/>
      <c r="CP465" s="60"/>
      <c r="CQ465" s="60"/>
      <c r="CR465" s="60"/>
      <c r="CS465" s="60"/>
      <c r="CT465" s="60"/>
      <c r="CU465" s="61"/>
      <c r="CV465" s="60"/>
      <c r="CW465" s="60"/>
      <c r="CX465" s="60"/>
      <c r="CY465" s="60"/>
      <c r="CZ465" s="60"/>
      <c r="DA465" s="60"/>
      <c r="DB465" s="60"/>
      <c r="DC465" s="60"/>
      <c r="DD465" s="60"/>
      <c r="DE465" s="60"/>
      <c r="DF465" s="60"/>
      <c r="DG465" s="60"/>
      <c r="DH465" s="60"/>
      <c r="DI465" s="60"/>
      <c r="DJ465" s="60"/>
      <c r="DK465" s="60"/>
      <c r="DL465" s="60"/>
      <c r="DM465" s="60"/>
      <c r="DN465" s="60"/>
      <c r="DO465" s="60"/>
      <c r="DP465" s="60"/>
      <c r="DQ465" s="60"/>
      <c r="DR465" s="60"/>
      <c r="DS465" s="60"/>
      <c r="DT465" s="60"/>
      <c r="DU465" s="60"/>
      <c r="DV465" s="60"/>
      <c r="DW465" s="60"/>
      <c r="DX465" s="60"/>
      <c r="DY465" s="60"/>
      <c r="DZ465" s="60"/>
      <c r="EA465" s="60"/>
      <c r="EB465" s="60"/>
      <c r="EC465" s="60"/>
      <c r="ED465" s="60"/>
      <c r="EE465" s="60"/>
      <c r="EF465" s="60"/>
      <c r="EG465" s="60"/>
      <c r="EH465" s="60"/>
      <c r="EI465" s="60"/>
      <c r="EJ465" s="60"/>
      <c r="EK465" s="60"/>
      <c r="EL465" s="60"/>
      <c r="EM465" s="60"/>
      <c r="EN465" s="60"/>
      <c r="EO465" s="60"/>
      <c r="EP465" s="60"/>
      <c r="EQ465" s="60"/>
      <c r="ER465" s="60"/>
      <c r="ES465" s="60"/>
      <c r="ET465" s="60"/>
      <c r="EU465" s="60"/>
      <c r="EV465" s="60"/>
      <c r="EW465" s="60"/>
      <c r="EX465" s="60"/>
      <c r="EY465" s="60"/>
      <c r="EZ465" s="60"/>
      <c r="FA465" s="60"/>
      <c r="FB465" s="60"/>
      <c r="FC465" s="60"/>
      <c r="FD465" s="60"/>
      <c r="FE465" s="60"/>
      <c r="FF465" s="60"/>
      <c r="FG465" s="60"/>
      <c r="FH465" s="60"/>
      <c r="FI465" s="60"/>
      <c r="FJ465" s="60"/>
      <c r="FK465" s="60"/>
      <c r="FL465" s="60"/>
      <c r="FM465" s="60"/>
      <c r="FN465" s="60"/>
    </row>
    <row r="466" spans="1:170" ht="15.6" x14ac:dyDescent="0.3">
      <c r="A466" s="56">
        <v>1708</v>
      </c>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c r="AA466" s="60"/>
      <c r="AB466" s="60"/>
      <c r="AC466" s="60"/>
      <c r="AD466" s="60"/>
      <c r="AE466" s="60"/>
      <c r="AF466" s="60"/>
      <c r="AG466" s="60"/>
      <c r="AH466" s="60"/>
      <c r="AI466" s="60"/>
      <c r="AJ466" s="60"/>
      <c r="AK466" s="60"/>
      <c r="AL466" s="60"/>
      <c r="AM466" s="60"/>
      <c r="AN466" s="60"/>
      <c r="AO466" s="60"/>
      <c r="AP466" s="60"/>
      <c r="AQ466" s="60"/>
      <c r="AR466" s="60"/>
      <c r="AS466" s="60"/>
      <c r="AT466" s="60"/>
      <c r="AU466" s="60"/>
      <c r="AV466" s="60"/>
      <c r="AW466" s="60"/>
      <c r="AX466" s="60"/>
      <c r="AY466" s="60"/>
      <c r="AZ466" s="60"/>
      <c r="BA466" s="60"/>
      <c r="BB466" s="60"/>
      <c r="BC466" s="60"/>
      <c r="BD466" s="60"/>
      <c r="BE466" s="60"/>
      <c r="BF466" s="60"/>
      <c r="BG466" s="60"/>
      <c r="BH466" s="60"/>
      <c r="BI466" s="60"/>
      <c r="BJ466" s="60"/>
      <c r="BK466" s="60"/>
      <c r="BL466" s="60"/>
      <c r="BM466" s="60"/>
      <c r="BN466" s="60"/>
      <c r="BO466" s="60"/>
      <c r="BP466" s="60"/>
      <c r="BQ466" s="60"/>
      <c r="BR466" s="60"/>
      <c r="BS466" s="60"/>
      <c r="BT466" s="60"/>
      <c r="BU466" s="60"/>
      <c r="BV466" s="60"/>
      <c r="BW466" s="60"/>
      <c r="BX466" s="60"/>
      <c r="BY466" s="60"/>
      <c r="BZ466" s="60"/>
      <c r="CA466" s="60"/>
      <c r="CB466" s="60"/>
      <c r="CC466" s="60"/>
      <c r="CD466" s="60"/>
      <c r="CE466" s="60"/>
      <c r="CF466" s="60"/>
      <c r="CG466" s="60"/>
      <c r="CH466" s="60"/>
      <c r="CI466" s="60"/>
      <c r="CJ466" s="60"/>
      <c r="CK466" s="60"/>
      <c r="CL466" s="60"/>
      <c r="CM466" s="60"/>
      <c r="CN466" s="60"/>
      <c r="CO466" s="60"/>
      <c r="CP466" s="60"/>
      <c r="CQ466" s="60"/>
      <c r="CR466" s="60"/>
      <c r="CS466" s="60"/>
      <c r="CT466" s="60"/>
      <c r="CU466" s="61"/>
      <c r="CV466" s="60"/>
      <c r="CW466" s="60"/>
      <c r="CX466" s="60"/>
      <c r="CY466" s="60"/>
      <c r="CZ466" s="60"/>
      <c r="DA466" s="60"/>
      <c r="DB466" s="60"/>
      <c r="DC466" s="60"/>
      <c r="DD466" s="60"/>
      <c r="DE466" s="60"/>
      <c r="DF466" s="60"/>
      <c r="DG466" s="60"/>
      <c r="DH466" s="60"/>
      <c r="DI466" s="60"/>
      <c r="DJ466" s="60"/>
      <c r="DK466" s="60"/>
      <c r="DL466" s="60"/>
      <c r="DM466" s="60"/>
      <c r="DN466" s="60"/>
      <c r="DO466" s="60"/>
      <c r="DP466" s="60"/>
      <c r="DQ466" s="60"/>
      <c r="DR466" s="60"/>
      <c r="DS466" s="60"/>
      <c r="DT466" s="60"/>
      <c r="DU466" s="60"/>
      <c r="DV466" s="60"/>
      <c r="DW466" s="60"/>
      <c r="DX466" s="60"/>
      <c r="DY466" s="60"/>
      <c r="DZ466" s="60"/>
      <c r="EA466" s="60"/>
      <c r="EB466" s="60"/>
      <c r="EC466" s="60"/>
      <c r="ED466" s="60"/>
      <c r="EE466" s="60"/>
      <c r="EF466" s="60"/>
      <c r="EG466" s="60"/>
      <c r="EH466" s="60"/>
      <c r="EI466" s="60"/>
      <c r="EJ466" s="60"/>
      <c r="EK466" s="60"/>
      <c r="EL466" s="60"/>
      <c r="EM466" s="60"/>
      <c r="EN466" s="60"/>
      <c r="EO466" s="60"/>
      <c r="EP466" s="60"/>
      <c r="EQ466" s="60"/>
      <c r="ER466" s="60"/>
      <c r="ES466" s="60"/>
      <c r="ET466" s="60"/>
      <c r="EU466" s="60"/>
      <c r="EV466" s="60"/>
      <c r="EW466" s="60"/>
      <c r="EX466" s="60"/>
      <c r="EY466" s="60"/>
      <c r="EZ466" s="60"/>
      <c r="FA466" s="60"/>
      <c r="FB466" s="60"/>
      <c r="FC466" s="60"/>
      <c r="FD466" s="60"/>
      <c r="FE466" s="60"/>
      <c r="FF466" s="60"/>
      <c r="FG466" s="60"/>
      <c r="FH466" s="60"/>
      <c r="FI466" s="60"/>
      <c r="FJ466" s="60"/>
      <c r="FK466" s="60"/>
      <c r="FL466" s="60"/>
      <c r="FM466" s="60"/>
      <c r="FN466" s="60"/>
    </row>
    <row r="467" spans="1:170" ht="15.6" x14ac:dyDescent="0.3">
      <c r="A467" s="56">
        <v>1709</v>
      </c>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c r="AR467" s="60"/>
      <c r="AS467" s="60"/>
      <c r="AT467" s="60"/>
      <c r="AU467" s="60"/>
      <c r="AV467" s="60"/>
      <c r="AW467" s="60"/>
      <c r="AX467" s="60"/>
      <c r="AY467" s="60"/>
      <c r="AZ467" s="60"/>
      <c r="BA467" s="60"/>
      <c r="BB467" s="60"/>
      <c r="BC467" s="60"/>
      <c r="BD467" s="60"/>
      <c r="BE467" s="60"/>
      <c r="BF467" s="60"/>
      <c r="BG467" s="60"/>
      <c r="BH467" s="60"/>
      <c r="BI467" s="60"/>
      <c r="BJ467" s="60"/>
      <c r="BK467" s="60"/>
      <c r="BL467" s="60"/>
      <c r="BM467" s="60"/>
      <c r="BN467" s="60"/>
      <c r="BO467" s="60"/>
      <c r="BP467" s="60"/>
      <c r="BQ467" s="60"/>
      <c r="BR467" s="60"/>
      <c r="BS467" s="60"/>
      <c r="BT467" s="60"/>
      <c r="BU467" s="60"/>
      <c r="BV467" s="60"/>
      <c r="BW467" s="60"/>
      <c r="BX467" s="60"/>
      <c r="BY467" s="60"/>
      <c r="BZ467" s="60"/>
      <c r="CA467" s="60"/>
      <c r="CB467" s="60"/>
      <c r="CC467" s="60"/>
      <c r="CD467" s="60"/>
      <c r="CE467" s="60"/>
      <c r="CF467" s="60"/>
      <c r="CG467" s="60"/>
      <c r="CH467" s="60"/>
      <c r="CI467" s="60"/>
      <c r="CJ467" s="60"/>
      <c r="CK467" s="60"/>
      <c r="CL467" s="60"/>
      <c r="CM467" s="60"/>
      <c r="CN467" s="60"/>
      <c r="CO467" s="60"/>
      <c r="CP467" s="60"/>
      <c r="CQ467" s="60"/>
      <c r="CR467" s="60"/>
      <c r="CS467" s="60"/>
      <c r="CT467" s="60"/>
      <c r="CU467" s="61"/>
      <c r="CV467" s="60"/>
      <c r="CW467" s="60"/>
      <c r="CX467" s="60"/>
      <c r="CY467" s="60"/>
      <c r="CZ467" s="60"/>
      <c r="DA467" s="60"/>
      <c r="DB467" s="60"/>
      <c r="DC467" s="60"/>
      <c r="DD467" s="60"/>
      <c r="DE467" s="60"/>
      <c r="DF467" s="60"/>
      <c r="DG467" s="60"/>
      <c r="DH467" s="60"/>
      <c r="DI467" s="60"/>
      <c r="DJ467" s="60"/>
      <c r="DK467" s="60"/>
      <c r="DL467" s="60"/>
      <c r="DM467" s="60"/>
      <c r="DN467" s="60"/>
      <c r="DO467" s="60"/>
      <c r="DP467" s="60"/>
      <c r="DQ467" s="60"/>
      <c r="DR467" s="60"/>
      <c r="DS467" s="60"/>
      <c r="DT467" s="60"/>
      <c r="DU467" s="60"/>
      <c r="DV467" s="60"/>
      <c r="DW467" s="60"/>
      <c r="DX467" s="60"/>
      <c r="DY467" s="60"/>
      <c r="DZ467" s="60"/>
      <c r="EA467" s="60"/>
      <c r="EB467" s="60"/>
      <c r="EC467" s="60"/>
      <c r="ED467" s="60"/>
      <c r="EE467" s="60"/>
      <c r="EF467" s="60"/>
      <c r="EG467" s="60"/>
      <c r="EH467" s="60"/>
      <c r="EI467" s="60"/>
      <c r="EJ467" s="60"/>
      <c r="EK467" s="60"/>
      <c r="EL467" s="60"/>
      <c r="EM467" s="60"/>
      <c r="EN467" s="60"/>
      <c r="EO467" s="60"/>
      <c r="EP467" s="60"/>
      <c r="EQ467" s="60"/>
      <c r="ER467" s="60"/>
      <c r="ES467" s="60"/>
      <c r="ET467" s="60"/>
      <c r="EU467" s="60"/>
      <c r="EV467" s="60"/>
      <c r="EW467" s="60"/>
      <c r="EX467" s="60"/>
      <c r="EY467" s="60"/>
      <c r="EZ467" s="60"/>
      <c r="FA467" s="60"/>
      <c r="FB467" s="60"/>
      <c r="FC467" s="60"/>
      <c r="FD467" s="60"/>
      <c r="FE467" s="60"/>
      <c r="FF467" s="60"/>
      <c r="FG467" s="60"/>
      <c r="FH467" s="60"/>
      <c r="FI467" s="60"/>
      <c r="FJ467" s="60"/>
      <c r="FK467" s="60"/>
      <c r="FL467" s="60"/>
      <c r="FM467" s="60"/>
      <c r="FN467" s="60"/>
    </row>
    <row r="468" spans="1:170" ht="15.6" x14ac:dyDescent="0.3">
      <c r="A468" s="56">
        <v>1710</v>
      </c>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c r="AA468" s="60"/>
      <c r="AB468" s="60"/>
      <c r="AC468" s="60"/>
      <c r="AD468" s="60"/>
      <c r="AE468" s="60"/>
      <c r="AF468" s="60"/>
      <c r="AG468" s="60"/>
      <c r="AH468" s="60"/>
      <c r="AI468" s="60"/>
      <c r="AJ468" s="60"/>
      <c r="AK468" s="60"/>
      <c r="AL468" s="60"/>
      <c r="AM468" s="60"/>
      <c r="AN468" s="60"/>
      <c r="AO468" s="60"/>
      <c r="AP468" s="60"/>
      <c r="AQ468" s="60"/>
      <c r="AR468" s="60"/>
      <c r="AS468" s="60"/>
      <c r="AT468" s="60"/>
      <c r="AU468" s="60"/>
      <c r="AV468" s="60"/>
      <c r="AW468" s="60"/>
      <c r="AX468" s="60"/>
      <c r="AY468" s="60"/>
      <c r="AZ468" s="60"/>
      <c r="BA468" s="60"/>
      <c r="BB468" s="60"/>
      <c r="BC468" s="60"/>
      <c r="BD468" s="60"/>
      <c r="BE468" s="60"/>
      <c r="BF468" s="60"/>
      <c r="BG468" s="60"/>
      <c r="BH468" s="60"/>
      <c r="BI468" s="60"/>
      <c r="BJ468" s="60"/>
      <c r="BK468" s="60"/>
      <c r="BL468" s="60"/>
      <c r="BM468" s="60"/>
      <c r="BN468" s="60"/>
      <c r="BO468" s="60"/>
      <c r="BP468" s="60"/>
      <c r="BQ468" s="60"/>
      <c r="BR468" s="60"/>
      <c r="BS468" s="60"/>
      <c r="BT468" s="60"/>
      <c r="BU468" s="60"/>
      <c r="BV468" s="60"/>
      <c r="BW468" s="60"/>
      <c r="BX468" s="60"/>
      <c r="BY468" s="60"/>
      <c r="BZ468" s="60"/>
      <c r="CA468" s="60"/>
      <c r="CB468" s="60"/>
      <c r="CC468" s="60"/>
      <c r="CD468" s="60"/>
      <c r="CE468" s="60"/>
      <c r="CF468" s="60"/>
      <c r="CG468" s="60"/>
      <c r="CH468" s="60"/>
      <c r="CI468" s="60"/>
      <c r="CJ468" s="60"/>
      <c r="CK468" s="60"/>
      <c r="CL468" s="60"/>
      <c r="CM468" s="60"/>
      <c r="CN468" s="60"/>
      <c r="CO468" s="60"/>
      <c r="CP468" s="60"/>
      <c r="CQ468" s="60"/>
      <c r="CR468" s="60"/>
      <c r="CS468" s="60"/>
      <c r="CT468" s="60"/>
      <c r="CU468" s="61"/>
      <c r="CV468" s="60"/>
      <c r="CW468" s="60"/>
      <c r="CX468" s="60"/>
      <c r="CY468" s="60"/>
      <c r="CZ468" s="60"/>
      <c r="DA468" s="60"/>
      <c r="DB468" s="60"/>
      <c r="DC468" s="60"/>
      <c r="DD468" s="60"/>
      <c r="DE468" s="60"/>
      <c r="DF468" s="60"/>
      <c r="DG468" s="60"/>
      <c r="DH468" s="60"/>
      <c r="DI468" s="60"/>
      <c r="DJ468" s="60"/>
      <c r="DK468" s="60"/>
      <c r="DL468" s="60"/>
      <c r="DM468" s="60"/>
      <c r="DN468" s="60"/>
      <c r="DO468" s="60"/>
      <c r="DP468" s="60"/>
      <c r="DQ468" s="60"/>
      <c r="DR468" s="60"/>
      <c r="DS468" s="60"/>
      <c r="DT468" s="60"/>
      <c r="DU468" s="60"/>
      <c r="DV468" s="60"/>
      <c r="DW468" s="60"/>
      <c r="DX468" s="60"/>
      <c r="DY468" s="60"/>
      <c r="DZ468" s="60"/>
      <c r="EA468" s="60"/>
      <c r="EB468" s="60"/>
      <c r="EC468" s="60"/>
      <c r="ED468" s="60"/>
      <c r="EE468" s="60"/>
      <c r="EF468" s="60"/>
      <c r="EG468" s="60"/>
      <c r="EH468" s="60"/>
      <c r="EI468" s="60"/>
      <c r="EJ468" s="60"/>
      <c r="EK468" s="60"/>
      <c r="EL468" s="60"/>
      <c r="EM468" s="60"/>
      <c r="EN468" s="60"/>
      <c r="EO468" s="60"/>
      <c r="EP468" s="60"/>
      <c r="EQ468" s="60"/>
      <c r="ER468" s="60"/>
      <c r="ES468" s="60"/>
      <c r="ET468" s="60"/>
      <c r="EU468" s="60"/>
      <c r="EV468" s="60"/>
      <c r="EW468" s="60"/>
      <c r="EX468" s="60"/>
      <c r="EY468" s="60"/>
      <c r="EZ468" s="60"/>
      <c r="FA468" s="60"/>
      <c r="FB468" s="60"/>
      <c r="FC468" s="60"/>
      <c r="FD468" s="60"/>
      <c r="FE468" s="60"/>
      <c r="FF468" s="60"/>
      <c r="FG468" s="60"/>
      <c r="FH468" s="60"/>
      <c r="FI468" s="60"/>
      <c r="FJ468" s="60"/>
      <c r="FK468" s="60"/>
      <c r="FL468" s="60"/>
      <c r="FM468" s="60"/>
      <c r="FN468" s="60"/>
    </row>
    <row r="469" spans="1:170" ht="15.6" x14ac:dyDescent="0.3">
      <c r="A469" s="56">
        <v>1711</v>
      </c>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c r="AA469" s="60"/>
      <c r="AB469" s="60"/>
      <c r="AC469" s="60"/>
      <c r="AD469" s="60"/>
      <c r="AE469" s="60"/>
      <c r="AF469" s="60"/>
      <c r="AG469" s="60"/>
      <c r="AH469" s="60"/>
      <c r="AI469" s="60"/>
      <c r="AJ469" s="60"/>
      <c r="AK469" s="60"/>
      <c r="AL469" s="60"/>
      <c r="AM469" s="60"/>
      <c r="AN469" s="60"/>
      <c r="AO469" s="60"/>
      <c r="AP469" s="60"/>
      <c r="AQ469" s="60"/>
      <c r="AR469" s="60"/>
      <c r="AS469" s="60"/>
      <c r="AT469" s="60"/>
      <c r="AU469" s="60"/>
      <c r="AV469" s="60"/>
      <c r="AW469" s="60"/>
      <c r="AX469" s="60"/>
      <c r="AY469" s="60"/>
      <c r="AZ469" s="60"/>
      <c r="BA469" s="60"/>
      <c r="BB469" s="60"/>
      <c r="BC469" s="60"/>
      <c r="BD469" s="60"/>
      <c r="BE469" s="60"/>
      <c r="BF469" s="60"/>
      <c r="BG469" s="60"/>
      <c r="BH469" s="60"/>
      <c r="BI469" s="60"/>
      <c r="BJ469" s="60"/>
      <c r="BK469" s="60"/>
      <c r="BL469" s="60"/>
      <c r="BM469" s="60"/>
      <c r="BN469" s="60"/>
      <c r="BO469" s="60"/>
      <c r="BP469" s="60"/>
      <c r="BQ469" s="60"/>
      <c r="BR469" s="60"/>
      <c r="BS469" s="60"/>
      <c r="BT469" s="60"/>
      <c r="BU469" s="60"/>
      <c r="BV469" s="60"/>
      <c r="BW469" s="60"/>
      <c r="BX469" s="60"/>
      <c r="BY469" s="60"/>
      <c r="BZ469" s="60"/>
      <c r="CA469" s="60"/>
      <c r="CB469" s="60"/>
      <c r="CC469" s="60"/>
      <c r="CD469" s="60"/>
      <c r="CE469" s="60"/>
      <c r="CF469" s="60"/>
      <c r="CG469" s="60"/>
      <c r="CH469" s="60"/>
      <c r="CI469" s="60"/>
      <c r="CJ469" s="60"/>
      <c r="CK469" s="60"/>
      <c r="CL469" s="60"/>
      <c r="CM469" s="60"/>
      <c r="CN469" s="60"/>
      <c r="CO469" s="60"/>
      <c r="CP469" s="60"/>
      <c r="CQ469" s="60"/>
      <c r="CR469" s="60"/>
      <c r="CS469" s="60"/>
      <c r="CT469" s="60"/>
      <c r="CU469" s="61"/>
      <c r="CV469" s="60"/>
      <c r="CW469" s="60"/>
      <c r="CX469" s="60"/>
      <c r="CY469" s="60"/>
      <c r="CZ469" s="60"/>
      <c r="DA469" s="60"/>
      <c r="DB469" s="60"/>
      <c r="DC469" s="60"/>
      <c r="DD469" s="60"/>
      <c r="DE469" s="60"/>
      <c r="DF469" s="60"/>
      <c r="DG469" s="60"/>
      <c r="DH469" s="60"/>
      <c r="DI469" s="60"/>
      <c r="DJ469" s="60"/>
      <c r="DK469" s="60"/>
      <c r="DL469" s="60"/>
      <c r="DM469" s="60"/>
      <c r="DN469" s="60"/>
      <c r="DO469" s="60"/>
      <c r="DP469" s="60"/>
      <c r="DQ469" s="60"/>
      <c r="DR469" s="60"/>
      <c r="DS469" s="60"/>
      <c r="DT469" s="60"/>
      <c r="DU469" s="60"/>
      <c r="DV469" s="60"/>
      <c r="DW469" s="60"/>
      <c r="DX469" s="60"/>
      <c r="DY469" s="60"/>
      <c r="DZ469" s="60"/>
      <c r="EA469" s="60"/>
      <c r="EB469" s="60"/>
      <c r="EC469" s="60"/>
      <c r="ED469" s="60"/>
      <c r="EE469" s="60"/>
      <c r="EF469" s="60"/>
      <c r="EG469" s="60"/>
      <c r="EH469" s="60"/>
      <c r="EI469" s="60"/>
      <c r="EJ469" s="60"/>
      <c r="EK469" s="60"/>
      <c r="EL469" s="60"/>
      <c r="EM469" s="60"/>
      <c r="EN469" s="60"/>
      <c r="EO469" s="60"/>
      <c r="EP469" s="60"/>
      <c r="EQ469" s="60"/>
      <c r="ER469" s="60"/>
      <c r="ES469" s="60"/>
      <c r="ET469" s="60"/>
      <c r="EU469" s="60"/>
      <c r="EV469" s="60"/>
      <c r="EW469" s="60"/>
      <c r="EX469" s="60"/>
      <c r="EY469" s="60"/>
      <c r="EZ469" s="60"/>
      <c r="FA469" s="60"/>
      <c r="FB469" s="60"/>
      <c r="FC469" s="60"/>
      <c r="FD469" s="60"/>
      <c r="FE469" s="60"/>
      <c r="FF469" s="60"/>
      <c r="FG469" s="60"/>
      <c r="FH469" s="60"/>
      <c r="FI469" s="60"/>
      <c r="FJ469" s="60"/>
      <c r="FK469" s="60"/>
      <c r="FL469" s="60"/>
      <c r="FM469" s="60"/>
      <c r="FN469" s="60"/>
    </row>
    <row r="470" spans="1:170" ht="15.6" x14ac:dyDescent="0.3">
      <c r="A470" s="56">
        <v>1712</v>
      </c>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c r="AA470" s="60"/>
      <c r="AB470" s="60"/>
      <c r="AC470" s="60"/>
      <c r="AD470" s="60"/>
      <c r="AE470" s="60"/>
      <c r="AF470" s="60"/>
      <c r="AG470" s="60"/>
      <c r="AH470" s="60"/>
      <c r="AI470" s="60"/>
      <c r="AJ470" s="60"/>
      <c r="AK470" s="60"/>
      <c r="AL470" s="60"/>
      <c r="AM470" s="60"/>
      <c r="AN470" s="60"/>
      <c r="AO470" s="60"/>
      <c r="AP470" s="60"/>
      <c r="AQ470" s="60"/>
      <c r="AR470" s="60"/>
      <c r="AS470" s="60"/>
      <c r="AT470" s="60"/>
      <c r="AU470" s="60"/>
      <c r="AV470" s="60"/>
      <c r="AW470" s="60"/>
      <c r="AX470" s="60"/>
      <c r="AY470" s="60"/>
      <c r="AZ470" s="60"/>
      <c r="BA470" s="60"/>
      <c r="BB470" s="60"/>
      <c r="BC470" s="60"/>
      <c r="BD470" s="60"/>
      <c r="BE470" s="60"/>
      <c r="BF470" s="60"/>
      <c r="BG470" s="60"/>
      <c r="BH470" s="60"/>
      <c r="BI470" s="60"/>
      <c r="BJ470" s="60"/>
      <c r="BK470" s="60"/>
      <c r="BL470" s="60"/>
      <c r="BM470" s="60"/>
      <c r="BN470" s="60"/>
      <c r="BO470" s="60"/>
      <c r="BP470" s="60"/>
      <c r="BQ470" s="60"/>
      <c r="BR470" s="60"/>
      <c r="BS470" s="60"/>
      <c r="BT470" s="60"/>
      <c r="BU470" s="60"/>
      <c r="BV470" s="60"/>
      <c r="BW470" s="60"/>
      <c r="BX470" s="60"/>
      <c r="BY470" s="60"/>
      <c r="BZ470" s="60"/>
      <c r="CA470" s="60"/>
      <c r="CB470" s="60"/>
      <c r="CC470" s="60"/>
      <c r="CD470" s="60"/>
      <c r="CE470" s="60"/>
      <c r="CF470" s="60"/>
      <c r="CG470" s="60"/>
      <c r="CH470" s="60"/>
      <c r="CI470" s="60"/>
      <c r="CJ470" s="60"/>
      <c r="CK470" s="60"/>
      <c r="CL470" s="60"/>
      <c r="CM470" s="60"/>
      <c r="CN470" s="60"/>
      <c r="CO470" s="60"/>
      <c r="CP470" s="60"/>
      <c r="CQ470" s="60"/>
      <c r="CR470" s="60"/>
      <c r="CS470" s="60"/>
      <c r="CT470" s="60"/>
      <c r="CU470" s="61"/>
      <c r="CV470" s="60"/>
      <c r="CW470" s="60"/>
      <c r="CX470" s="60"/>
      <c r="CY470" s="60"/>
      <c r="CZ470" s="60"/>
      <c r="DA470" s="60"/>
      <c r="DB470" s="60"/>
      <c r="DC470" s="60"/>
      <c r="DD470" s="60"/>
      <c r="DE470" s="60"/>
      <c r="DF470" s="60"/>
      <c r="DG470" s="60"/>
      <c r="DH470" s="60"/>
      <c r="DI470" s="60"/>
      <c r="DJ470" s="60"/>
      <c r="DK470" s="60"/>
      <c r="DL470" s="60"/>
      <c r="DM470" s="60"/>
      <c r="DN470" s="60"/>
      <c r="DO470" s="60"/>
      <c r="DP470" s="60"/>
      <c r="DQ470" s="60"/>
      <c r="DR470" s="60"/>
      <c r="DS470" s="60"/>
      <c r="DT470" s="60"/>
      <c r="DU470" s="60"/>
      <c r="DV470" s="60"/>
      <c r="DW470" s="60"/>
      <c r="DX470" s="60"/>
      <c r="DY470" s="60"/>
      <c r="DZ470" s="60"/>
      <c r="EA470" s="60"/>
      <c r="EB470" s="60"/>
      <c r="EC470" s="60"/>
      <c r="ED470" s="60"/>
      <c r="EE470" s="60"/>
      <c r="EF470" s="60"/>
      <c r="EG470" s="60"/>
      <c r="EH470" s="60"/>
      <c r="EI470" s="60"/>
      <c r="EJ470" s="60"/>
      <c r="EK470" s="60"/>
      <c r="EL470" s="60"/>
      <c r="EM470" s="60"/>
      <c r="EN470" s="60"/>
      <c r="EO470" s="60"/>
      <c r="EP470" s="60"/>
      <c r="EQ470" s="60"/>
      <c r="ER470" s="60"/>
      <c r="ES470" s="60"/>
      <c r="ET470" s="60"/>
      <c r="EU470" s="60"/>
      <c r="EV470" s="60"/>
      <c r="EW470" s="60"/>
      <c r="EX470" s="60"/>
      <c r="EY470" s="60"/>
      <c r="EZ470" s="60"/>
      <c r="FA470" s="60"/>
      <c r="FB470" s="60"/>
      <c r="FC470" s="60"/>
      <c r="FD470" s="60"/>
      <c r="FE470" s="60"/>
      <c r="FF470" s="60"/>
      <c r="FG470" s="60"/>
      <c r="FH470" s="60"/>
      <c r="FI470" s="60"/>
      <c r="FJ470" s="60"/>
      <c r="FK470" s="60"/>
      <c r="FL470" s="60"/>
      <c r="FM470" s="60"/>
      <c r="FN470" s="60"/>
    </row>
    <row r="471" spans="1:170" ht="15.6" x14ac:dyDescent="0.3">
      <c r="A471" s="56">
        <v>1713</v>
      </c>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c r="AA471" s="60"/>
      <c r="AB471" s="60"/>
      <c r="AC471" s="60"/>
      <c r="AD471" s="60"/>
      <c r="AE471" s="60"/>
      <c r="AF471" s="60"/>
      <c r="AG471" s="60"/>
      <c r="AH471" s="60"/>
      <c r="AI471" s="60"/>
      <c r="AJ471" s="60"/>
      <c r="AK471" s="60"/>
      <c r="AL471" s="60"/>
      <c r="AM471" s="60"/>
      <c r="AN471" s="60"/>
      <c r="AO471" s="60"/>
      <c r="AP471" s="60"/>
      <c r="AQ471" s="60"/>
      <c r="AR471" s="60"/>
      <c r="AS471" s="60"/>
      <c r="AT471" s="60"/>
      <c r="AU471" s="60"/>
      <c r="AV471" s="60"/>
      <c r="AW471" s="60"/>
      <c r="AX471" s="60"/>
      <c r="AY471" s="60"/>
      <c r="AZ471" s="60"/>
      <c r="BA471" s="60"/>
      <c r="BB471" s="60"/>
      <c r="BC471" s="60"/>
      <c r="BD471" s="60"/>
      <c r="BE471" s="60"/>
      <c r="BF471" s="60"/>
      <c r="BG471" s="60"/>
      <c r="BH471" s="60"/>
      <c r="BI471" s="60"/>
      <c r="BJ471" s="60"/>
      <c r="BK471" s="60"/>
      <c r="BL471" s="60"/>
      <c r="BM471" s="60"/>
      <c r="BN471" s="60"/>
      <c r="BO471" s="60"/>
      <c r="BP471" s="60"/>
      <c r="BQ471" s="60"/>
      <c r="BR471" s="60"/>
      <c r="BS471" s="60"/>
      <c r="BT471" s="60"/>
      <c r="BU471" s="60"/>
      <c r="BV471" s="60"/>
      <c r="BW471" s="60"/>
      <c r="BX471" s="60"/>
      <c r="BY471" s="60"/>
      <c r="BZ471" s="60"/>
      <c r="CA471" s="60"/>
      <c r="CB471" s="60"/>
      <c r="CC471" s="60"/>
      <c r="CD471" s="60"/>
      <c r="CE471" s="60"/>
      <c r="CF471" s="60"/>
      <c r="CG471" s="60"/>
      <c r="CH471" s="60"/>
      <c r="CI471" s="60"/>
      <c r="CJ471" s="60"/>
      <c r="CK471" s="60"/>
      <c r="CL471" s="60"/>
      <c r="CM471" s="60"/>
      <c r="CN471" s="60"/>
      <c r="CO471" s="60"/>
      <c r="CP471" s="60"/>
      <c r="CQ471" s="60"/>
      <c r="CR471" s="60"/>
      <c r="CS471" s="60"/>
      <c r="CT471" s="60"/>
      <c r="CU471" s="61"/>
      <c r="CV471" s="60"/>
      <c r="CW471" s="60"/>
      <c r="CX471" s="60"/>
      <c r="CY471" s="60"/>
      <c r="CZ471" s="60"/>
      <c r="DA471" s="60"/>
      <c r="DB471" s="60"/>
      <c r="DC471" s="60"/>
      <c r="DD471" s="60"/>
      <c r="DE471" s="60"/>
      <c r="DF471" s="60"/>
      <c r="DG471" s="60"/>
      <c r="DH471" s="60"/>
      <c r="DI471" s="60"/>
      <c r="DJ471" s="60"/>
      <c r="DK471" s="60"/>
      <c r="DL471" s="60"/>
      <c r="DM471" s="60"/>
      <c r="DN471" s="60"/>
      <c r="DO471" s="60"/>
      <c r="DP471" s="60"/>
      <c r="DQ471" s="60"/>
      <c r="DR471" s="60"/>
      <c r="DS471" s="60"/>
      <c r="DT471" s="60"/>
      <c r="DU471" s="60"/>
      <c r="DV471" s="60"/>
      <c r="DW471" s="60"/>
      <c r="DX471" s="60"/>
      <c r="DY471" s="60"/>
      <c r="DZ471" s="60"/>
      <c r="EA471" s="60"/>
      <c r="EB471" s="60"/>
      <c r="EC471" s="60"/>
      <c r="ED471" s="60"/>
      <c r="EE471" s="60"/>
      <c r="EF471" s="60"/>
      <c r="EG471" s="60"/>
      <c r="EH471" s="60"/>
      <c r="EI471" s="60"/>
      <c r="EJ471" s="60"/>
      <c r="EK471" s="60"/>
      <c r="EL471" s="60"/>
      <c r="EM471" s="60"/>
      <c r="EN471" s="60"/>
      <c r="EO471" s="60"/>
      <c r="EP471" s="60"/>
      <c r="EQ471" s="60"/>
      <c r="ER471" s="60"/>
      <c r="ES471" s="60"/>
      <c r="ET471" s="60"/>
      <c r="EU471" s="60"/>
      <c r="EV471" s="60"/>
      <c r="EW471" s="60"/>
      <c r="EX471" s="60"/>
      <c r="EY471" s="60"/>
      <c r="EZ471" s="60"/>
      <c r="FA471" s="60"/>
      <c r="FB471" s="60"/>
      <c r="FC471" s="60"/>
      <c r="FD471" s="60"/>
      <c r="FE471" s="60"/>
      <c r="FF471" s="60"/>
      <c r="FG471" s="60"/>
      <c r="FH471" s="60"/>
      <c r="FI471" s="60"/>
      <c r="FJ471" s="60"/>
      <c r="FK471" s="60"/>
      <c r="FL471" s="60"/>
      <c r="FM471" s="60"/>
      <c r="FN471" s="60"/>
    </row>
    <row r="472" spans="1:170" ht="15.6" x14ac:dyDescent="0.3">
      <c r="A472" s="56">
        <v>1714</v>
      </c>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c r="AA472" s="60"/>
      <c r="AB472" s="60"/>
      <c r="AC472" s="60"/>
      <c r="AD472" s="60"/>
      <c r="AE472" s="60"/>
      <c r="AF472" s="60"/>
      <c r="AG472" s="60"/>
      <c r="AH472" s="60"/>
      <c r="AI472" s="60"/>
      <c r="AJ472" s="60"/>
      <c r="AK472" s="60"/>
      <c r="AL472" s="60"/>
      <c r="AM472" s="60"/>
      <c r="AN472" s="60"/>
      <c r="AO472" s="60"/>
      <c r="AP472" s="60"/>
      <c r="AQ472" s="60"/>
      <c r="AR472" s="60"/>
      <c r="AS472" s="60"/>
      <c r="AT472" s="60"/>
      <c r="AU472" s="60"/>
      <c r="AV472" s="60"/>
      <c r="AW472" s="60"/>
      <c r="AX472" s="60"/>
      <c r="AY472" s="60"/>
      <c r="AZ472" s="60"/>
      <c r="BA472" s="60"/>
      <c r="BB472" s="60"/>
      <c r="BC472" s="60"/>
      <c r="BD472" s="60"/>
      <c r="BE472" s="60"/>
      <c r="BF472" s="60"/>
      <c r="BG472" s="60"/>
      <c r="BH472" s="60"/>
      <c r="BI472" s="60"/>
      <c r="BJ472" s="60"/>
      <c r="BK472" s="60"/>
      <c r="BL472" s="60"/>
      <c r="BM472" s="60"/>
      <c r="BN472" s="60"/>
      <c r="BO472" s="60"/>
      <c r="BP472" s="60"/>
      <c r="BQ472" s="60"/>
      <c r="BR472" s="60"/>
      <c r="BS472" s="60"/>
      <c r="BT472" s="60"/>
      <c r="BU472" s="60"/>
      <c r="BV472" s="60"/>
      <c r="BW472" s="60"/>
      <c r="BX472" s="60"/>
      <c r="BY472" s="60"/>
      <c r="BZ472" s="60"/>
      <c r="CA472" s="60"/>
      <c r="CB472" s="60"/>
      <c r="CC472" s="60"/>
      <c r="CD472" s="60"/>
      <c r="CE472" s="60"/>
      <c r="CF472" s="60"/>
      <c r="CG472" s="60"/>
      <c r="CH472" s="60"/>
      <c r="CI472" s="60"/>
      <c r="CJ472" s="60"/>
      <c r="CK472" s="60"/>
      <c r="CL472" s="60"/>
      <c r="CM472" s="60"/>
      <c r="CN472" s="60"/>
      <c r="CO472" s="60"/>
      <c r="CP472" s="60"/>
      <c r="CQ472" s="60"/>
      <c r="CR472" s="60"/>
      <c r="CS472" s="60"/>
      <c r="CT472" s="60"/>
      <c r="CU472" s="61"/>
      <c r="CV472" s="60"/>
      <c r="CW472" s="60"/>
      <c r="CX472" s="60"/>
      <c r="CY472" s="60"/>
      <c r="CZ472" s="60"/>
      <c r="DA472" s="60"/>
      <c r="DB472" s="60"/>
      <c r="DC472" s="60"/>
      <c r="DD472" s="60"/>
      <c r="DE472" s="60"/>
      <c r="DF472" s="60"/>
      <c r="DG472" s="60"/>
      <c r="DH472" s="60"/>
      <c r="DI472" s="60"/>
      <c r="DJ472" s="60"/>
      <c r="DK472" s="60"/>
      <c r="DL472" s="60"/>
      <c r="DM472" s="60"/>
      <c r="DN472" s="60"/>
      <c r="DO472" s="60"/>
      <c r="DP472" s="60"/>
      <c r="DQ472" s="60"/>
      <c r="DR472" s="60"/>
      <c r="DS472" s="60"/>
      <c r="DT472" s="60"/>
      <c r="DU472" s="60"/>
      <c r="DV472" s="60"/>
      <c r="DW472" s="60"/>
      <c r="DX472" s="60"/>
      <c r="DY472" s="60"/>
      <c r="DZ472" s="60"/>
      <c r="EA472" s="60"/>
      <c r="EB472" s="60"/>
      <c r="EC472" s="60"/>
      <c r="ED472" s="60"/>
      <c r="EE472" s="60"/>
      <c r="EF472" s="60"/>
      <c r="EG472" s="60"/>
      <c r="EH472" s="60"/>
      <c r="EI472" s="60"/>
      <c r="EJ472" s="60"/>
      <c r="EK472" s="60"/>
      <c r="EL472" s="60"/>
      <c r="EM472" s="60"/>
      <c r="EN472" s="60"/>
      <c r="EO472" s="60"/>
      <c r="EP472" s="60"/>
      <c r="EQ472" s="60"/>
      <c r="ER472" s="60"/>
      <c r="ES472" s="60"/>
      <c r="ET472" s="60"/>
      <c r="EU472" s="60"/>
      <c r="EV472" s="60"/>
      <c r="EW472" s="60"/>
      <c r="EX472" s="60"/>
      <c r="EY472" s="60"/>
      <c r="EZ472" s="60"/>
      <c r="FA472" s="60"/>
      <c r="FB472" s="60"/>
      <c r="FC472" s="60"/>
      <c r="FD472" s="60"/>
      <c r="FE472" s="60"/>
      <c r="FF472" s="60"/>
      <c r="FG472" s="60"/>
      <c r="FH472" s="60"/>
      <c r="FI472" s="60"/>
      <c r="FJ472" s="60"/>
      <c r="FK472" s="60"/>
      <c r="FL472" s="60"/>
      <c r="FM472" s="60"/>
      <c r="FN472" s="60"/>
    </row>
    <row r="473" spans="1:170" ht="15.6" x14ac:dyDescent="0.3">
      <c r="A473" s="56">
        <v>1715</v>
      </c>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c r="AN473" s="60"/>
      <c r="AO473" s="60"/>
      <c r="AP473" s="60"/>
      <c r="AQ473" s="60"/>
      <c r="AR473" s="60"/>
      <c r="AS473" s="60"/>
      <c r="AT473" s="60"/>
      <c r="AU473" s="60"/>
      <c r="AV473" s="60"/>
      <c r="AW473" s="60"/>
      <c r="AX473" s="60"/>
      <c r="AY473" s="60"/>
      <c r="AZ473" s="60"/>
      <c r="BA473" s="60"/>
      <c r="BB473" s="60"/>
      <c r="BC473" s="60"/>
      <c r="BD473" s="60"/>
      <c r="BE473" s="60"/>
      <c r="BF473" s="60"/>
      <c r="BG473" s="60"/>
      <c r="BH473" s="60"/>
      <c r="BI473" s="60"/>
      <c r="BJ473" s="60"/>
      <c r="BK473" s="60"/>
      <c r="BL473" s="60"/>
      <c r="BM473" s="60"/>
      <c r="BN473" s="60"/>
      <c r="BO473" s="60"/>
      <c r="BP473" s="60"/>
      <c r="BQ473" s="60"/>
      <c r="BR473" s="60"/>
      <c r="BS473" s="60"/>
      <c r="BT473" s="60"/>
      <c r="BU473" s="60"/>
      <c r="BV473" s="60"/>
      <c r="BW473" s="60"/>
      <c r="BX473" s="60"/>
      <c r="BY473" s="60"/>
      <c r="BZ473" s="60"/>
      <c r="CA473" s="60"/>
      <c r="CB473" s="60"/>
      <c r="CC473" s="60"/>
      <c r="CD473" s="60"/>
      <c r="CE473" s="60"/>
      <c r="CF473" s="60"/>
      <c r="CG473" s="60"/>
      <c r="CH473" s="60"/>
      <c r="CI473" s="60"/>
      <c r="CJ473" s="60"/>
      <c r="CK473" s="60"/>
      <c r="CL473" s="60"/>
      <c r="CM473" s="60"/>
      <c r="CN473" s="60"/>
      <c r="CO473" s="60"/>
      <c r="CP473" s="60"/>
      <c r="CQ473" s="60"/>
      <c r="CR473" s="60"/>
      <c r="CS473" s="60"/>
      <c r="CT473" s="60"/>
      <c r="CU473" s="61"/>
      <c r="CV473" s="60"/>
      <c r="CW473" s="60"/>
      <c r="CX473" s="60"/>
      <c r="CY473" s="60"/>
      <c r="CZ473" s="60"/>
      <c r="DA473" s="60"/>
      <c r="DB473" s="60"/>
      <c r="DC473" s="60"/>
      <c r="DD473" s="60"/>
      <c r="DE473" s="60"/>
      <c r="DF473" s="60"/>
      <c r="DG473" s="60"/>
      <c r="DH473" s="60"/>
      <c r="DI473" s="60"/>
      <c r="DJ473" s="60"/>
      <c r="DK473" s="60"/>
      <c r="DL473" s="60"/>
      <c r="DM473" s="60"/>
      <c r="DN473" s="60"/>
      <c r="DO473" s="60"/>
      <c r="DP473" s="60"/>
      <c r="DQ473" s="60"/>
      <c r="DR473" s="60"/>
      <c r="DS473" s="60"/>
      <c r="DT473" s="60"/>
      <c r="DU473" s="60"/>
      <c r="DV473" s="60"/>
      <c r="DW473" s="60"/>
      <c r="DX473" s="60"/>
      <c r="DY473" s="60"/>
      <c r="DZ473" s="60"/>
      <c r="EA473" s="60"/>
      <c r="EB473" s="60"/>
      <c r="EC473" s="60"/>
      <c r="ED473" s="60"/>
      <c r="EE473" s="60"/>
      <c r="EF473" s="60"/>
      <c r="EG473" s="60"/>
      <c r="EH473" s="60"/>
      <c r="EI473" s="60"/>
      <c r="EJ473" s="60"/>
      <c r="EK473" s="60"/>
      <c r="EL473" s="60"/>
      <c r="EM473" s="60"/>
      <c r="EN473" s="60"/>
      <c r="EO473" s="60"/>
      <c r="EP473" s="60"/>
      <c r="EQ473" s="60"/>
      <c r="ER473" s="60"/>
      <c r="ES473" s="60"/>
      <c r="ET473" s="60"/>
      <c r="EU473" s="60"/>
      <c r="EV473" s="60"/>
      <c r="EW473" s="60"/>
      <c r="EX473" s="60"/>
      <c r="EY473" s="60"/>
      <c r="EZ473" s="60"/>
      <c r="FA473" s="60"/>
      <c r="FB473" s="60"/>
      <c r="FC473" s="60"/>
      <c r="FD473" s="60"/>
      <c r="FE473" s="60"/>
      <c r="FF473" s="60"/>
      <c r="FG473" s="60"/>
      <c r="FH473" s="60"/>
      <c r="FI473" s="60"/>
      <c r="FJ473" s="60"/>
      <c r="FK473" s="60"/>
      <c r="FL473" s="60"/>
      <c r="FM473" s="60"/>
      <c r="FN473" s="60"/>
    </row>
    <row r="474" spans="1:170" ht="15.6" x14ac:dyDescent="0.3">
      <c r="A474" s="56">
        <v>1716</v>
      </c>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60"/>
      <c r="AL474" s="60"/>
      <c r="AM474" s="60"/>
      <c r="AN474" s="60"/>
      <c r="AO474" s="60"/>
      <c r="AP474" s="60"/>
      <c r="AQ474" s="60"/>
      <c r="AR474" s="60"/>
      <c r="AS474" s="60"/>
      <c r="AT474" s="60"/>
      <c r="AU474" s="60"/>
      <c r="AV474" s="60"/>
      <c r="AW474" s="60"/>
      <c r="AX474" s="60"/>
      <c r="AY474" s="60"/>
      <c r="AZ474" s="60"/>
      <c r="BA474" s="60"/>
      <c r="BB474" s="60"/>
      <c r="BC474" s="60"/>
      <c r="BD474" s="60"/>
      <c r="BE474" s="60"/>
      <c r="BF474" s="60"/>
      <c r="BG474" s="60"/>
      <c r="BH474" s="60"/>
      <c r="BI474" s="60"/>
      <c r="BJ474" s="60"/>
      <c r="BK474" s="60"/>
      <c r="BL474" s="60"/>
      <c r="BM474" s="60"/>
      <c r="BN474" s="60"/>
      <c r="BO474" s="60"/>
      <c r="BP474" s="60"/>
      <c r="BQ474" s="60"/>
      <c r="BR474" s="60"/>
      <c r="BS474" s="60"/>
      <c r="BT474" s="60"/>
      <c r="BU474" s="60"/>
      <c r="BV474" s="60"/>
      <c r="BW474" s="60"/>
      <c r="BX474" s="60"/>
      <c r="BY474" s="60"/>
      <c r="BZ474" s="60"/>
      <c r="CA474" s="60"/>
      <c r="CB474" s="60"/>
      <c r="CC474" s="60"/>
      <c r="CD474" s="60"/>
      <c r="CE474" s="60"/>
      <c r="CF474" s="60"/>
      <c r="CG474" s="60"/>
      <c r="CH474" s="60"/>
      <c r="CI474" s="60"/>
      <c r="CJ474" s="60"/>
      <c r="CK474" s="60"/>
      <c r="CL474" s="60"/>
      <c r="CM474" s="60"/>
      <c r="CN474" s="60"/>
      <c r="CO474" s="60"/>
      <c r="CP474" s="60"/>
      <c r="CQ474" s="60"/>
      <c r="CR474" s="60"/>
      <c r="CS474" s="60"/>
      <c r="CT474" s="60"/>
      <c r="CU474" s="61"/>
      <c r="CV474" s="60"/>
      <c r="CW474" s="60"/>
      <c r="CX474" s="60"/>
      <c r="CY474" s="60"/>
      <c r="CZ474" s="60"/>
      <c r="DA474" s="60"/>
      <c r="DB474" s="60"/>
      <c r="DC474" s="60"/>
      <c r="DD474" s="60"/>
      <c r="DE474" s="60"/>
      <c r="DF474" s="60"/>
      <c r="DG474" s="60"/>
      <c r="DH474" s="60"/>
      <c r="DI474" s="60"/>
      <c r="DJ474" s="60"/>
      <c r="DK474" s="60"/>
      <c r="DL474" s="60"/>
      <c r="DM474" s="60"/>
      <c r="DN474" s="60"/>
      <c r="DO474" s="60"/>
      <c r="DP474" s="60"/>
      <c r="DQ474" s="60"/>
      <c r="DR474" s="60"/>
      <c r="DS474" s="60"/>
      <c r="DT474" s="60"/>
      <c r="DU474" s="60"/>
      <c r="DV474" s="60"/>
      <c r="DW474" s="60"/>
      <c r="DX474" s="60"/>
      <c r="DY474" s="60"/>
      <c r="DZ474" s="60"/>
      <c r="EA474" s="60"/>
      <c r="EB474" s="60"/>
      <c r="EC474" s="60"/>
      <c r="ED474" s="60"/>
      <c r="EE474" s="60"/>
      <c r="EF474" s="60"/>
      <c r="EG474" s="60"/>
      <c r="EH474" s="60"/>
      <c r="EI474" s="60"/>
      <c r="EJ474" s="60"/>
      <c r="EK474" s="60"/>
      <c r="EL474" s="60"/>
      <c r="EM474" s="60"/>
      <c r="EN474" s="60"/>
      <c r="EO474" s="60"/>
      <c r="EP474" s="60"/>
      <c r="EQ474" s="60"/>
      <c r="ER474" s="60"/>
      <c r="ES474" s="60"/>
      <c r="ET474" s="60"/>
      <c r="EU474" s="60"/>
      <c r="EV474" s="60"/>
      <c r="EW474" s="60"/>
      <c r="EX474" s="60"/>
      <c r="EY474" s="60"/>
      <c r="EZ474" s="60"/>
      <c r="FA474" s="60"/>
      <c r="FB474" s="60"/>
      <c r="FC474" s="60"/>
      <c r="FD474" s="60"/>
      <c r="FE474" s="60"/>
      <c r="FF474" s="60"/>
      <c r="FG474" s="60"/>
      <c r="FH474" s="60"/>
      <c r="FI474" s="60"/>
      <c r="FJ474" s="60"/>
      <c r="FK474" s="60"/>
      <c r="FL474" s="60"/>
      <c r="FM474" s="60"/>
      <c r="FN474" s="60"/>
    </row>
    <row r="475" spans="1:170" ht="15.6" x14ac:dyDescent="0.3">
      <c r="A475" s="56">
        <v>1717</v>
      </c>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c r="AR475" s="60"/>
      <c r="AS475" s="60"/>
      <c r="AT475" s="60"/>
      <c r="AU475" s="60"/>
      <c r="AV475" s="60"/>
      <c r="AW475" s="60"/>
      <c r="AX475" s="60"/>
      <c r="AY475" s="60"/>
      <c r="AZ475" s="60"/>
      <c r="BA475" s="60"/>
      <c r="BB475" s="60"/>
      <c r="BC475" s="60"/>
      <c r="BD475" s="60"/>
      <c r="BE475" s="60"/>
      <c r="BF475" s="60"/>
      <c r="BG475" s="60"/>
      <c r="BH475" s="60"/>
      <c r="BI475" s="60"/>
      <c r="BJ475" s="60"/>
      <c r="BK475" s="60"/>
      <c r="BL475" s="60"/>
      <c r="BM475" s="60"/>
      <c r="BN475" s="60"/>
      <c r="BO475" s="60"/>
      <c r="BP475" s="60"/>
      <c r="BQ475" s="60"/>
      <c r="BR475" s="60"/>
      <c r="BS475" s="60"/>
      <c r="BT475" s="60"/>
      <c r="BU475" s="60"/>
      <c r="BV475" s="60"/>
      <c r="BW475" s="60"/>
      <c r="BX475" s="60"/>
      <c r="BY475" s="60"/>
      <c r="BZ475" s="60"/>
      <c r="CA475" s="60"/>
      <c r="CB475" s="60"/>
      <c r="CC475" s="60"/>
      <c r="CD475" s="60"/>
      <c r="CE475" s="60"/>
      <c r="CF475" s="60"/>
      <c r="CG475" s="60"/>
      <c r="CH475" s="60"/>
      <c r="CI475" s="60"/>
      <c r="CJ475" s="60"/>
      <c r="CK475" s="60"/>
      <c r="CL475" s="60"/>
      <c r="CM475" s="60"/>
      <c r="CN475" s="60"/>
      <c r="CO475" s="60"/>
      <c r="CP475" s="60"/>
      <c r="CQ475" s="60"/>
      <c r="CR475" s="60"/>
      <c r="CS475" s="60"/>
      <c r="CT475" s="60"/>
      <c r="CU475" s="61"/>
      <c r="CV475" s="60"/>
      <c r="CW475" s="60"/>
      <c r="CX475" s="60"/>
      <c r="CY475" s="60"/>
      <c r="CZ475" s="60"/>
      <c r="DA475" s="60"/>
      <c r="DB475" s="60"/>
      <c r="DC475" s="60"/>
      <c r="DD475" s="60"/>
      <c r="DE475" s="60"/>
      <c r="DF475" s="60"/>
      <c r="DG475" s="60"/>
      <c r="DH475" s="60"/>
      <c r="DI475" s="60"/>
      <c r="DJ475" s="60"/>
      <c r="DK475" s="60"/>
      <c r="DL475" s="60"/>
      <c r="DM475" s="60"/>
      <c r="DN475" s="60"/>
      <c r="DO475" s="60"/>
      <c r="DP475" s="60"/>
      <c r="DQ475" s="60"/>
      <c r="DR475" s="60"/>
      <c r="DS475" s="60"/>
      <c r="DT475" s="60"/>
      <c r="DU475" s="60"/>
      <c r="DV475" s="60"/>
      <c r="DW475" s="60"/>
      <c r="DX475" s="60"/>
      <c r="DY475" s="60"/>
      <c r="DZ475" s="60"/>
      <c r="EA475" s="60"/>
      <c r="EB475" s="60"/>
      <c r="EC475" s="60"/>
      <c r="ED475" s="60"/>
      <c r="EE475" s="60"/>
      <c r="EF475" s="60"/>
      <c r="EG475" s="60"/>
      <c r="EH475" s="60"/>
      <c r="EI475" s="60"/>
      <c r="EJ475" s="60"/>
      <c r="EK475" s="60"/>
      <c r="EL475" s="60"/>
      <c r="EM475" s="60"/>
      <c r="EN475" s="60"/>
      <c r="EO475" s="60"/>
      <c r="EP475" s="60"/>
      <c r="EQ475" s="60"/>
      <c r="ER475" s="60"/>
      <c r="ES475" s="60"/>
      <c r="ET475" s="60"/>
      <c r="EU475" s="60"/>
      <c r="EV475" s="60"/>
      <c r="EW475" s="60"/>
      <c r="EX475" s="60"/>
      <c r="EY475" s="60"/>
      <c r="EZ475" s="60"/>
      <c r="FA475" s="60"/>
      <c r="FB475" s="60"/>
      <c r="FC475" s="60"/>
      <c r="FD475" s="60"/>
      <c r="FE475" s="60"/>
      <c r="FF475" s="60"/>
      <c r="FG475" s="60"/>
      <c r="FH475" s="60"/>
      <c r="FI475" s="60"/>
      <c r="FJ475" s="60"/>
      <c r="FK475" s="60"/>
      <c r="FL475" s="60"/>
      <c r="FM475" s="60"/>
      <c r="FN475" s="60"/>
    </row>
    <row r="476" spans="1:170" ht="15.6" x14ac:dyDescent="0.3">
      <c r="A476" s="56">
        <v>1718</v>
      </c>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c r="AA476" s="60"/>
      <c r="AB476" s="60"/>
      <c r="AC476" s="60"/>
      <c r="AD476" s="60"/>
      <c r="AE476" s="60"/>
      <c r="AF476" s="60"/>
      <c r="AG476" s="60"/>
      <c r="AH476" s="60"/>
      <c r="AI476" s="60"/>
      <c r="AJ476" s="60"/>
      <c r="AK476" s="60"/>
      <c r="AL476" s="60"/>
      <c r="AM476" s="60"/>
      <c r="AN476" s="60"/>
      <c r="AO476" s="60"/>
      <c r="AP476" s="60"/>
      <c r="AQ476" s="60"/>
      <c r="AR476" s="60"/>
      <c r="AS476" s="60"/>
      <c r="AT476" s="60"/>
      <c r="AU476" s="60"/>
      <c r="AV476" s="60"/>
      <c r="AW476" s="60"/>
      <c r="AX476" s="60"/>
      <c r="AY476" s="60"/>
      <c r="AZ476" s="60"/>
      <c r="BA476" s="60"/>
      <c r="BB476" s="60"/>
      <c r="BC476" s="60"/>
      <c r="BD476" s="60"/>
      <c r="BE476" s="60"/>
      <c r="BF476" s="60"/>
      <c r="BG476" s="60"/>
      <c r="BH476" s="60"/>
      <c r="BI476" s="60"/>
      <c r="BJ476" s="60"/>
      <c r="BK476" s="60"/>
      <c r="BL476" s="60"/>
      <c r="BM476" s="60"/>
      <c r="BN476" s="60"/>
      <c r="BO476" s="60"/>
      <c r="BP476" s="60"/>
      <c r="BQ476" s="60"/>
      <c r="BR476" s="60"/>
      <c r="BS476" s="60"/>
      <c r="BT476" s="60"/>
      <c r="BU476" s="60"/>
      <c r="BV476" s="60"/>
      <c r="BW476" s="60"/>
      <c r="BX476" s="60"/>
      <c r="BY476" s="60"/>
      <c r="BZ476" s="60"/>
      <c r="CA476" s="60"/>
      <c r="CB476" s="60"/>
      <c r="CC476" s="60"/>
      <c r="CD476" s="60"/>
      <c r="CE476" s="60"/>
      <c r="CF476" s="60"/>
      <c r="CG476" s="60"/>
      <c r="CH476" s="60"/>
      <c r="CI476" s="60"/>
      <c r="CJ476" s="60"/>
      <c r="CK476" s="60"/>
      <c r="CL476" s="60"/>
      <c r="CM476" s="60"/>
      <c r="CN476" s="60"/>
      <c r="CO476" s="60"/>
      <c r="CP476" s="60"/>
      <c r="CQ476" s="60"/>
      <c r="CR476" s="60"/>
      <c r="CS476" s="60"/>
      <c r="CT476" s="60"/>
      <c r="CU476" s="61"/>
      <c r="CV476" s="60"/>
      <c r="CW476" s="60"/>
      <c r="CX476" s="60"/>
      <c r="CY476" s="60"/>
      <c r="CZ476" s="60"/>
      <c r="DA476" s="60"/>
      <c r="DB476" s="60"/>
      <c r="DC476" s="60"/>
      <c r="DD476" s="60"/>
      <c r="DE476" s="60"/>
      <c r="DF476" s="60"/>
      <c r="DG476" s="60"/>
      <c r="DH476" s="60"/>
      <c r="DI476" s="60"/>
      <c r="DJ476" s="60"/>
      <c r="DK476" s="60"/>
      <c r="DL476" s="60"/>
      <c r="DM476" s="60"/>
      <c r="DN476" s="60"/>
      <c r="DO476" s="60"/>
      <c r="DP476" s="60"/>
      <c r="DQ476" s="60"/>
      <c r="DR476" s="60"/>
      <c r="DS476" s="60"/>
      <c r="DT476" s="60"/>
      <c r="DU476" s="60"/>
      <c r="DV476" s="60"/>
      <c r="DW476" s="60"/>
      <c r="DX476" s="60"/>
      <c r="DY476" s="60"/>
      <c r="DZ476" s="60"/>
      <c r="EA476" s="60"/>
      <c r="EB476" s="60"/>
      <c r="EC476" s="60"/>
      <c r="ED476" s="60"/>
      <c r="EE476" s="60"/>
      <c r="EF476" s="60"/>
      <c r="EG476" s="60"/>
      <c r="EH476" s="60"/>
      <c r="EI476" s="60"/>
      <c r="EJ476" s="60"/>
      <c r="EK476" s="60"/>
      <c r="EL476" s="60"/>
      <c r="EM476" s="60"/>
      <c r="EN476" s="60"/>
      <c r="EO476" s="60"/>
      <c r="EP476" s="60"/>
      <c r="EQ476" s="60"/>
      <c r="ER476" s="60"/>
      <c r="ES476" s="60"/>
      <c r="ET476" s="60"/>
      <c r="EU476" s="60"/>
      <c r="EV476" s="60"/>
      <c r="EW476" s="60"/>
      <c r="EX476" s="60"/>
      <c r="EY476" s="60"/>
      <c r="EZ476" s="60"/>
      <c r="FA476" s="60"/>
      <c r="FB476" s="60"/>
      <c r="FC476" s="60"/>
      <c r="FD476" s="60"/>
      <c r="FE476" s="60"/>
      <c r="FF476" s="60"/>
      <c r="FG476" s="60"/>
      <c r="FH476" s="60"/>
      <c r="FI476" s="60"/>
      <c r="FJ476" s="60"/>
      <c r="FK476" s="60"/>
      <c r="FL476" s="60"/>
      <c r="FM476" s="60"/>
      <c r="FN476" s="60"/>
    </row>
    <row r="477" spans="1:170" ht="15.6" x14ac:dyDescent="0.3">
      <c r="A477" s="56">
        <v>1719</v>
      </c>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c r="AA477" s="60"/>
      <c r="AB477" s="60"/>
      <c r="AC477" s="60"/>
      <c r="AD477" s="60"/>
      <c r="AE477" s="60"/>
      <c r="AF477" s="60"/>
      <c r="AG477" s="60"/>
      <c r="AH477" s="60"/>
      <c r="AI477" s="60"/>
      <c r="AJ477" s="60"/>
      <c r="AK477" s="60"/>
      <c r="AL477" s="60"/>
      <c r="AM477" s="60"/>
      <c r="AN477" s="60"/>
      <c r="AO477" s="60"/>
      <c r="AP477" s="60"/>
      <c r="AQ477" s="60"/>
      <c r="AR477" s="60"/>
      <c r="AS477" s="60"/>
      <c r="AT477" s="60"/>
      <c r="AU477" s="60"/>
      <c r="AV477" s="60"/>
      <c r="AW477" s="60"/>
      <c r="AX477" s="60"/>
      <c r="AY477" s="60"/>
      <c r="AZ477" s="60"/>
      <c r="BA477" s="60"/>
      <c r="BB477" s="60"/>
      <c r="BC477" s="60"/>
      <c r="BD477" s="60"/>
      <c r="BE477" s="60"/>
      <c r="BF477" s="60"/>
      <c r="BG477" s="60"/>
      <c r="BH477" s="60"/>
      <c r="BI477" s="60"/>
      <c r="BJ477" s="60"/>
      <c r="BK477" s="60"/>
      <c r="BL477" s="60"/>
      <c r="BM477" s="60"/>
      <c r="BN477" s="60"/>
      <c r="BO477" s="60"/>
      <c r="BP477" s="60"/>
      <c r="BQ477" s="60"/>
      <c r="BR477" s="60"/>
      <c r="BS477" s="60"/>
      <c r="BT477" s="60"/>
      <c r="BU477" s="60"/>
      <c r="BV477" s="60"/>
      <c r="BW477" s="60"/>
      <c r="BX477" s="60"/>
      <c r="BY477" s="60"/>
      <c r="BZ477" s="60"/>
      <c r="CA477" s="60"/>
      <c r="CB477" s="60"/>
      <c r="CC477" s="60"/>
      <c r="CD477" s="60"/>
      <c r="CE477" s="60"/>
      <c r="CF477" s="60"/>
      <c r="CG477" s="60"/>
      <c r="CH477" s="60"/>
      <c r="CI477" s="60"/>
      <c r="CJ477" s="60"/>
      <c r="CK477" s="60"/>
      <c r="CL477" s="60"/>
      <c r="CM477" s="60"/>
      <c r="CN477" s="60"/>
      <c r="CO477" s="60"/>
      <c r="CP477" s="60"/>
      <c r="CQ477" s="60"/>
      <c r="CR477" s="60"/>
      <c r="CS477" s="60"/>
      <c r="CT477" s="60"/>
      <c r="CU477" s="61"/>
      <c r="CV477" s="60"/>
      <c r="CW477" s="60"/>
      <c r="CX477" s="60"/>
      <c r="CY477" s="60"/>
      <c r="CZ477" s="60"/>
      <c r="DA477" s="60"/>
      <c r="DB477" s="60"/>
      <c r="DC477" s="60"/>
      <c r="DD477" s="60"/>
      <c r="DE477" s="60"/>
      <c r="DF477" s="60"/>
      <c r="DG477" s="60"/>
      <c r="DH477" s="60"/>
      <c r="DI477" s="60"/>
      <c r="DJ477" s="60"/>
      <c r="DK477" s="60"/>
      <c r="DL477" s="60"/>
      <c r="DM477" s="60"/>
      <c r="DN477" s="60"/>
      <c r="DO477" s="60"/>
      <c r="DP477" s="60"/>
      <c r="DQ477" s="60"/>
      <c r="DR477" s="60"/>
      <c r="DS477" s="60"/>
      <c r="DT477" s="60"/>
      <c r="DU477" s="60"/>
      <c r="DV477" s="60"/>
      <c r="DW477" s="60"/>
      <c r="DX477" s="60"/>
      <c r="DY477" s="60"/>
      <c r="DZ477" s="60"/>
      <c r="EA477" s="60"/>
      <c r="EB477" s="60"/>
      <c r="EC477" s="60"/>
      <c r="ED477" s="60"/>
      <c r="EE477" s="60"/>
      <c r="EF477" s="60"/>
      <c r="EG477" s="60"/>
      <c r="EH477" s="60"/>
      <c r="EI477" s="60"/>
      <c r="EJ477" s="60"/>
      <c r="EK477" s="60"/>
      <c r="EL477" s="60"/>
      <c r="EM477" s="60"/>
      <c r="EN477" s="60"/>
      <c r="EO477" s="60"/>
      <c r="EP477" s="60"/>
      <c r="EQ477" s="60"/>
      <c r="ER477" s="60"/>
      <c r="ES477" s="60"/>
      <c r="ET477" s="60"/>
      <c r="EU477" s="60"/>
      <c r="EV477" s="60"/>
      <c r="EW477" s="60"/>
      <c r="EX477" s="60"/>
      <c r="EY477" s="60"/>
      <c r="EZ477" s="60"/>
      <c r="FA477" s="60"/>
      <c r="FB477" s="60"/>
      <c r="FC477" s="60"/>
      <c r="FD477" s="60"/>
      <c r="FE477" s="60"/>
      <c r="FF477" s="60"/>
      <c r="FG477" s="60"/>
      <c r="FH477" s="60"/>
      <c r="FI477" s="60"/>
      <c r="FJ477" s="60"/>
      <c r="FK477" s="60"/>
      <c r="FL477" s="60"/>
      <c r="FM477" s="60"/>
      <c r="FN477" s="60"/>
    </row>
    <row r="478" spans="1:170" ht="15.6" x14ac:dyDescent="0.3">
      <c r="A478" s="56">
        <v>1720</v>
      </c>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c r="AA478" s="60"/>
      <c r="AB478" s="60"/>
      <c r="AC478" s="60"/>
      <c r="AD478" s="60"/>
      <c r="AE478" s="60"/>
      <c r="AF478" s="60"/>
      <c r="AG478" s="60"/>
      <c r="AH478" s="60"/>
      <c r="AI478" s="60"/>
      <c r="AJ478" s="60"/>
      <c r="AK478" s="60"/>
      <c r="AL478" s="60"/>
      <c r="AM478" s="60"/>
      <c r="AN478" s="60"/>
      <c r="AO478" s="60"/>
      <c r="AP478" s="60"/>
      <c r="AQ478" s="60"/>
      <c r="AR478" s="60"/>
      <c r="AS478" s="60"/>
      <c r="AT478" s="60"/>
      <c r="AU478" s="60"/>
      <c r="AV478" s="60"/>
      <c r="AW478" s="60"/>
      <c r="AX478" s="60"/>
      <c r="AY478" s="60"/>
      <c r="AZ478" s="60"/>
      <c r="BA478" s="60"/>
      <c r="BB478" s="60"/>
      <c r="BC478" s="60"/>
      <c r="BD478" s="60"/>
      <c r="BE478" s="60"/>
      <c r="BF478" s="60"/>
      <c r="BG478" s="60"/>
      <c r="BH478" s="60"/>
      <c r="BI478" s="60"/>
      <c r="BJ478" s="60"/>
      <c r="BK478" s="60"/>
      <c r="BL478" s="60"/>
      <c r="BM478" s="60"/>
      <c r="BN478" s="60"/>
      <c r="BO478" s="60"/>
      <c r="BP478" s="60"/>
      <c r="BQ478" s="60"/>
      <c r="BR478" s="60"/>
      <c r="BS478" s="60"/>
      <c r="BT478" s="60"/>
      <c r="BU478" s="60"/>
      <c r="BV478" s="60"/>
      <c r="BW478" s="60"/>
      <c r="BX478" s="60"/>
      <c r="BY478" s="60"/>
      <c r="BZ478" s="60"/>
      <c r="CA478" s="60"/>
      <c r="CB478" s="60"/>
      <c r="CC478" s="60"/>
      <c r="CD478" s="60"/>
      <c r="CE478" s="60"/>
      <c r="CF478" s="60"/>
      <c r="CG478" s="60"/>
      <c r="CH478" s="60"/>
      <c r="CI478" s="60"/>
      <c r="CJ478" s="60"/>
      <c r="CK478" s="60"/>
      <c r="CL478" s="60"/>
      <c r="CM478" s="60"/>
      <c r="CN478" s="60"/>
      <c r="CO478" s="60"/>
      <c r="CP478" s="60"/>
      <c r="CQ478" s="60"/>
      <c r="CR478" s="60"/>
      <c r="CS478" s="60"/>
      <c r="CT478" s="60"/>
      <c r="CU478" s="61"/>
      <c r="CV478" s="60"/>
      <c r="CW478" s="60"/>
      <c r="CX478" s="60"/>
      <c r="CY478" s="60"/>
      <c r="CZ478" s="60"/>
      <c r="DA478" s="60"/>
      <c r="DB478" s="60"/>
      <c r="DC478" s="60"/>
      <c r="DD478" s="60"/>
      <c r="DE478" s="60"/>
      <c r="DF478" s="60"/>
      <c r="DG478" s="60"/>
      <c r="DH478" s="60"/>
      <c r="DI478" s="60"/>
      <c r="DJ478" s="60"/>
      <c r="DK478" s="60"/>
      <c r="DL478" s="60"/>
      <c r="DM478" s="60"/>
      <c r="DN478" s="60"/>
      <c r="DO478" s="60"/>
      <c r="DP478" s="60"/>
      <c r="DQ478" s="60"/>
      <c r="DR478" s="60"/>
      <c r="DS478" s="60"/>
      <c r="DT478" s="60"/>
      <c r="DU478" s="60"/>
      <c r="DV478" s="60"/>
      <c r="DW478" s="60"/>
      <c r="DX478" s="60"/>
      <c r="DY478" s="60"/>
      <c r="DZ478" s="60"/>
      <c r="EA478" s="60"/>
      <c r="EB478" s="60"/>
      <c r="EC478" s="60"/>
      <c r="ED478" s="60"/>
      <c r="EE478" s="60"/>
      <c r="EF478" s="60"/>
      <c r="EG478" s="60"/>
      <c r="EH478" s="60"/>
      <c r="EI478" s="60"/>
      <c r="EJ478" s="60"/>
      <c r="EK478" s="60"/>
      <c r="EL478" s="60"/>
      <c r="EM478" s="60"/>
      <c r="EN478" s="60"/>
      <c r="EO478" s="60"/>
      <c r="EP478" s="60"/>
      <c r="EQ478" s="60"/>
      <c r="ER478" s="60"/>
      <c r="ES478" s="60"/>
      <c r="ET478" s="60"/>
      <c r="EU478" s="60"/>
      <c r="EV478" s="60"/>
      <c r="EW478" s="60"/>
      <c r="EX478" s="60"/>
      <c r="EY478" s="60"/>
      <c r="EZ478" s="60"/>
      <c r="FA478" s="60"/>
      <c r="FB478" s="60"/>
      <c r="FC478" s="60"/>
      <c r="FD478" s="60"/>
      <c r="FE478" s="60"/>
      <c r="FF478" s="60"/>
      <c r="FG478" s="60"/>
      <c r="FH478" s="60"/>
      <c r="FI478" s="60"/>
      <c r="FJ478" s="60"/>
      <c r="FK478" s="60"/>
      <c r="FL478" s="60"/>
      <c r="FM478" s="60"/>
      <c r="FN478" s="60"/>
    </row>
    <row r="479" spans="1:170" ht="15.6" x14ac:dyDescent="0.3">
      <c r="A479" s="56">
        <v>1721</v>
      </c>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c r="AA479" s="60"/>
      <c r="AB479" s="60"/>
      <c r="AC479" s="60"/>
      <c r="AD479" s="60"/>
      <c r="AE479" s="60"/>
      <c r="AF479" s="60"/>
      <c r="AG479" s="60"/>
      <c r="AH479" s="60"/>
      <c r="AI479" s="60"/>
      <c r="AJ479" s="60"/>
      <c r="AK479" s="60"/>
      <c r="AL479" s="60"/>
      <c r="AM479" s="60"/>
      <c r="AN479" s="60"/>
      <c r="AO479" s="60"/>
      <c r="AP479" s="60"/>
      <c r="AQ479" s="60"/>
      <c r="AR479" s="60"/>
      <c r="AS479" s="60"/>
      <c r="AT479" s="60"/>
      <c r="AU479" s="60"/>
      <c r="AV479" s="60"/>
      <c r="AW479" s="60"/>
      <c r="AX479" s="60"/>
      <c r="AY479" s="60"/>
      <c r="AZ479" s="60"/>
      <c r="BA479" s="60"/>
      <c r="BB479" s="60"/>
      <c r="BC479" s="60"/>
      <c r="BD479" s="60"/>
      <c r="BE479" s="60"/>
      <c r="BF479" s="60"/>
      <c r="BG479" s="60"/>
      <c r="BH479" s="60"/>
      <c r="BI479" s="60"/>
      <c r="BJ479" s="60"/>
      <c r="BK479" s="60"/>
      <c r="BL479" s="60"/>
      <c r="BM479" s="60"/>
      <c r="BN479" s="60"/>
      <c r="BO479" s="60"/>
      <c r="BP479" s="60"/>
      <c r="BQ479" s="60"/>
      <c r="BR479" s="60"/>
      <c r="BS479" s="60"/>
      <c r="BT479" s="60"/>
      <c r="BU479" s="60"/>
      <c r="BV479" s="60"/>
      <c r="BW479" s="60"/>
      <c r="BX479" s="60"/>
      <c r="BY479" s="60"/>
      <c r="BZ479" s="60"/>
      <c r="CA479" s="60"/>
      <c r="CB479" s="60"/>
      <c r="CC479" s="60"/>
      <c r="CD479" s="60"/>
      <c r="CE479" s="60"/>
      <c r="CF479" s="60"/>
      <c r="CG479" s="60"/>
      <c r="CH479" s="60"/>
      <c r="CI479" s="60"/>
      <c r="CJ479" s="60"/>
      <c r="CK479" s="60"/>
      <c r="CL479" s="60"/>
      <c r="CM479" s="60"/>
      <c r="CN479" s="60"/>
      <c r="CO479" s="60"/>
      <c r="CP479" s="60"/>
      <c r="CQ479" s="60"/>
      <c r="CR479" s="60"/>
      <c r="CS479" s="60"/>
      <c r="CT479" s="60"/>
      <c r="CU479" s="61"/>
      <c r="CV479" s="60"/>
      <c r="CW479" s="60"/>
      <c r="CX479" s="60"/>
      <c r="CY479" s="60"/>
      <c r="CZ479" s="60"/>
      <c r="DA479" s="60"/>
      <c r="DB479" s="60"/>
      <c r="DC479" s="60"/>
      <c r="DD479" s="60"/>
      <c r="DE479" s="60"/>
      <c r="DF479" s="60"/>
      <c r="DG479" s="60"/>
      <c r="DH479" s="60"/>
      <c r="DI479" s="60"/>
      <c r="DJ479" s="60"/>
      <c r="DK479" s="60"/>
      <c r="DL479" s="60"/>
      <c r="DM479" s="60"/>
      <c r="DN479" s="60"/>
      <c r="DO479" s="60"/>
      <c r="DP479" s="60"/>
      <c r="DQ479" s="60"/>
      <c r="DR479" s="60"/>
      <c r="DS479" s="60"/>
      <c r="DT479" s="60"/>
      <c r="DU479" s="60"/>
      <c r="DV479" s="60"/>
      <c r="DW479" s="60"/>
      <c r="DX479" s="60"/>
      <c r="DY479" s="60"/>
      <c r="DZ479" s="60"/>
      <c r="EA479" s="60"/>
      <c r="EB479" s="60"/>
      <c r="EC479" s="60"/>
      <c r="ED479" s="60"/>
      <c r="EE479" s="60"/>
      <c r="EF479" s="60"/>
      <c r="EG479" s="60"/>
      <c r="EH479" s="60"/>
      <c r="EI479" s="60"/>
      <c r="EJ479" s="60"/>
      <c r="EK479" s="60"/>
      <c r="EL479" s="60"/>
      <c r="EM479" s="60"/>
      <c r="EN479" s="60"/>
      <c r="EO479" s="60"/>
      <c r="EP479" s="60"/>
      <c r="EQ479" s="60"/>
      <c r="ER479" s="60"/>
      <c r="ES479" s="60"/>
      <c r="ET479" s="60"/>
      <c r="EU479" s="60"/>
      <c r="EV479" s="60"/>
      <c r="EW479" s="60"/>
      <c r="EX479" s="60"/>
      <c r="EY479" s="60"/>
      <c r="EZ479" s="60"/>
      <c r="FA479" s="60"/>
      <c r="FB479" s="60"/>
      <c r="FC479" s="60"/>
      <c r="FD479" s="60"/>
      <c r="FE479" s="60"/>
      <c r="FF479" s="60"/>
      <c r="FG479" s="60"/>
      <c r="FH479" s="60"/>
      <c r="FI479" s="60"/>
      <c r="FJ479" s="60"/>
      <c r="FK479" s="60"/>
      <c r="FL479" s="60"/>
      <c r="FM479" s="60"/>
      <c r="FN479" s="60"/>
    </row>
    <row r="480" spans="1:170" ht="15.6" x14ac:dyDescent="0.3">
      <c r="A480" s="56">
        <v>1722</v>
      </c>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c r="AN480" s="60"/>
      <c r="AO480" s="60"/>
      <c r="AP480" s="60"/>
      <c r="AQ480" s="60"/>
      <c r="AR480" s="60"/>
      <c r="AS480" s="60"/>
      <c r="AT480" s="60"/>
      <c r="AU480" s="60"/>
      <c r="AV480" s="60"/>
      <c r="AW480" s="60"/>
      <c r="AX480" s="60"/>
      <c r="AY480" s="60"/>
      <c r="AZ480" s="60"/>
      <c r="BA480" s="60"/>
      <c r="BB480" s="60"/>
      <c r="BC480" s="60"/>
      <c r="BD480" s="60"/>
      <c r="BE480" s="60"/>
      <c r="BF480" s="60"/>
      <c r="BG480" s="60"/>
      <c r="BH480" s="60"/>
      <c r="BI480" s="60"/>
      <c r="BJ480" s="60"/>
      <c r="BK480" s="60"/>
      <c r="BL480" s="60"/>
      <c r="BM480" s="60"/>
      <c r="BN480" s="60"/>
      <c r="BO480" s="60"/>
      <c r="BP480" s="60"/>
      <c r="BQ480" s="60"/>
      <c r="BR480" s="60"/>
      <c r="BS480" s="60"/>
      <c r="BT480" s="60"/>
      <c r="BU480" s="60"/>
      <c r="BV480" s="60"/>
      <c r="BW480" s="60"/>
      <c r="BX480" s="60"/>
      <c r="BY480" s="60"/>
      <c r="BZ480" s="60"/>
      <c r="CA480" s="60"/>
      <c r="CB480" s="60"/>
      <c r="CC480" s="60"/>
      <c r="CD480" s="60"/>
      <c r="CE480" s="60"/>
      <c r="CF480" s="60"/>
      <c r="CG480" s="60"/>
      <c r="CH480" s="60"/>
      <c r="CI480" s="60"/>
      <c r="CJ480" s="60"/>
      <c r="CK480" s="60"/>
      <c r="CL480" s="60"/>
      <c r="CM480" s="60"/>
      <c r="CN480" s="60"/>
      <c r="CO480" s="60"/>
      <c r="CP480" s="60"/>
      <c r="CQ480" s="60"/>
      <c r="CR480" s="60"/>
      <c r="CS480" s="60"/>
      <c r="CT480" s="60"/>
      <c r="CU480" s="61"/>
      <c r="CV480" s="60"/>
      <c r="CW480" s="60"/>
      <c r="CX480" s="60"/>
      <c r="CY480" s="60"/>
      <c r="CZ480" s="60"/>
      <c r="DA480" s="60"/>
      <c r="DB480" s="60"/>
      <c r="DC480" s="60"/>
      <c r="DD480" s="60"/>
      <c r="DE480" s="60"/>
      <c r="DF480" s="60"/>
      <c r="DG480" s="60"/>
      <c r="DH480" s="60"/>
      <c r="DI480" s="60"/>
      <c r="DJ480" s="60"/>
      <c r="DK480" s="60"/>
      <c r="DL480" s="60"/>
      <c r="DM480" s="60"/>
      <c r="DN480" s="60"/>
      <c r="DO480" s="60"/>
      <c r="DP480" s="60"/>
      <c r="DQ480" s="60"/>
      <c r="DR480" s="60"/>
      <c r="DS480" s="60"/>
      <c r="DT480" s="60"/>
      <c r="DU480" s="60"/>
      <c r="DV480" s="60"/>
      <c r="DW480" s="60"/>
      <c r="DX480" s="60"/>
      <c r="DY480" s="60"/>
      <c r="DZ480" s="60"/>
      <c r="EA480" s="60"/>
      <c r="EB480" s="60"/>
      <c r="EC480" s="60"/>
      <c r="ED480" s="60"/>
      <c r="EE480" s="60"/>
      <c r="EF480" s="60"/>
      <c r="EG480" s="60"/>
      <c r="EH480" s="60"/>
      <c r="EI480" s="60"/>
      <c r="EJ480" s="60"/>
      <c r="EK480" s="60"/>
      <c r="EL480" s="60"/>
      <c r="EM480" s="60"/>
      <c r="EN480" s="60"/>
      <c r="EO480" s="60"/>
      <c r="EP480" s="60"/>
      <c r="EQ480" s="60"/>
      <c r="ER480" s="60"/>
      <c r="ES480" s="60"/>
      <c r="ET480" s="60"/>
      <c r="EU480" s="60"/>
      <c r="EV480" s="60"/>
      <c r="EW480" s="60"/>
      <c r="EX480" s="60"/>
      <c r="EY480" s="60"/>
      <c r="EZ480" s="60"/>
      <c r="FA480" s="60"/>
      <c r="FB480" s="60"/>
      <c r="FC480" s="60"/>
      <c r="FD480" s="60"/>
      <c r="FE480" s="60"/>
      <c r="FF480" s="60"/>
      <c r="FG480" s="60"/>
      <c r="FH480" s="60"/>
      <c r="FI480" s="60"/>
      <c r="FJ480" s="60"/>
      <c r="FK480" s="60"/>
      <c r="FL480" s="60"/>
      <c r="FM480" s="60"/>
      <c r="FN480" s="60"/>
    </row>
    <row r="481" spans="1:170" ht="15.6" x14ac:dyDescent="0.3">
      <c r="A481" s="56">
        <v>1723</v>
      </c>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c r="AP481" s="60"/>
      <c r="AQ481" s="60"/>
      <c r="AR481" s="60"/>
      <c r="AS481" s="60"/>
      <c r="AT481" s="60"/>
      <c r="AU481" s="60"/>
      <c r="AV481" s="60"/>
      <c r="AW481" s="60"/>
      <c r="AX481" s="60"/>
      <c r="AY481" s="60"/>
      <c r="AZ481" s="60"/>
      <c r="BA481" s="60"/>
      <c r="BB481" s="60"/>
      <c r="BC481" s="60"/>
      <c r="BD481" s="60"/>
      <c r="BE481" s="60"/>
      <c r="BF481" s="60"/>
      <c r="BG481" s="60"/>
      <c r="BH481" s="60"/>
      <c r="BI481" s="60"/>
      <c r="BJ481" s="60"/>
      <c r="BK481" s="60"/>
      <c r="BL481" s="60"/>
      <c r="BM481" s="60"/>
      <c r="BN481" s="60"/>
      <c r="BO481" s="60"/>
      <c r="BP481" s="60"/>
      <c r="BQ481" s="60"/>
      <c r="BR481" s="60"/>
      <c r="BS481" s="60"/>
      <c r="BT481" s="60"/>
      <c r="BU481" s="60"/>
      <c r="BV481" s="60"/>
      <c r="BW481" s="60"/>
      <c r="BX481" s="60"/>
      <c r="BY481" s="60"/>
      <c r="BZ481" s="60"/>
      <c r="CA481" s="60"/>
      <c r="CB481" s="60"/>
      <c r="CC481" s="60"/>
      <c r="CD481" s="60"/>
      <c r="CE481" s="60"/>
      <c r="CF481" s="60"/>
      <c r="CG481" s="60"/>
      <c r="CH481" s="60"/>
      <c r="CI481" s="60"/>
      <c r="CJ481" s="60"/>
      <c r="CK481" s="60"/>
      <c r="CL481" s="60"/>
      <c r="CM481" s="60"/>
      <c r="CN481" s="60"/>
      <c r="CO481" s="60"/>
      <c r="CP481" s="60"/>
      <c r="CQ481" s="60"/>
      <c r="CR481" s="60"/>
      <c r="CS481" s="60"/>
      <c r="CT481" s="60"/>
      <c r="CU481" s="61"/>
      <c r="CV481" s="60"/>
      <c r="CW481" s="60"/>
      <c r="CX481" s="60"/>
      <c r="CY481" s="60"/>
      <c r="CZ481" s="60"/>
      <c r="DA481" s="60"/>
      <c r="DB481" s="60"/>
      <c r="DC481" s="60"/>
      <c r="DD481" s="60"/>
      <c r="DE481" s="60"/>
      <c r="DF481" s="60"/>
      <c r="DG481" s="60"/>
      <c r="DH481" s="60"/>
      <c r="DI481" s="60"/>
      <c r="DJ481" s="60"/>
      <c r="DK481" s="60"/>
      <c r="DL481" s="60"/>
      <c r="DM481" s="60"/>
      <c r="DN481" s="60"/>
      <c r="DO481" s="60"/>
      <c r="DP481" s="60"/>
      <c r="DQ481" s="60"/>
      <c r="DR481" s="60"/>
      <c r="DS481" s="60"/>
      <c r="DT481" s="60"/>
      <c r="DU481" s="60"/>
      <c r="DV481" s="60"/>
      <c r="DW481" s="60"/>
      <c r="DX481" s="60"/>
      <c r="DY481" s="60"/>
      <c r="DZ481" s="60"/>
      <c r="EA481" s="60"/>
      <c r="EB481" s="60"/>
      <c r="EC481" s="60"/>
      <c r="ED481" s="60"/>
      <c r="EE481" s="60"/>
      <c r="EF481" s="60"/>
      <c r="EG481" s="60"/>
      <c r="EH481" s="60"/>
      <c r="EI481" s="60"/>
      <c r="EJ481" s="60"/>
      <c r="EK481" s="60"/>
      <c r="EL481" s="60"/>
      <c r="EM481" s="60"/>
      <c r="EN481" s="60"/>
      <c r="EO481" s="60"/>
      <c r="EP481" s="60"/>
      <c r="EQ481" s="60"/>
      <c r="ER481" s="60"/>
      <c r="ES481" s="60"/>
      <c r="ET481" s="60"/>
      <c r="EU481" s="60"/>
      <c r="EV481" s="60"/>
      <c r="EW481" s="60"/>
      <c r="EX481" s="60"/>
      <c r="EY481" s="60"/>
      <c r="EZ481" s="60"/>
      <c r="FA481" s="60"/>
      <c r="FB481" s="60"/>
      <c r="FC481" s="60"/>
      <c r="FD481" s="60"/>
      <c r="FE481" s="60"/>
      <c r="FF481" s="60"/>
      <c r="FG481" s="60"/>
      <c r="FH481" s="60"/>
      <c r="FI481" s="60"/>
      <c r="FJ481" s="60"/>
      <c r="FK481" s="60"/>
      <c r="FL481" s="60"/>
      <c r="FM481" s="60"/>
      <c r="FN481" s="60"/>
    </row>
    <row r="482" spans="1:170" ht="15.6" x14ac:dyDescent="0.3">
      <c r="A482" s="56">
        <v>1724</v>
      </c>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c r="AA482" s="60"/>
      <c r="AB482" s="60"/>
      <c r="AC482" s="60"/>
      <c r="AD482" s="60"/>
      <c r="AE482" s="60"/>
      <c r="AF482" s="60"/>
      <c r="AG482" s="60"/>
      <c r="AH482" s="60"/>
      <c r="AI482" s="60"/>
      <c r="AJ482" s="60"/>
      <c r="AK482" s="60"/>
      <c r="AL482" s="60"/>
      <c r="AM482" s="60"/>
      <c r="AN482" s="60"/>
      <c r="AO482" s="60"/>
      <c r="AP482" s="60"/>
      <c r="AQ482" s="60"/>
      <c r="AR482" s="60"/>
      <c r="AS482" s="60"/>
      <c r="AT482" s="60"/>
      <c r="AU482" s="60"/>
      <c r="AV482" s="60"/>
      <c r="AW482" s="60"/>
      <c r="AX482" s="60"/>
      <c r="AY482" s="60"/>
      <c r="AZ482" s="60"/>
      <c r="BA482" s="60"/>
      <c r="BB482" s="60"/>
      <c r="BC482" s="60"/>
      <c r="BD482" s="60"/>
      <c r="BE482" s="60"/>
      <c r="BF482" s="60"/>
      <c r="BG482" s="60"/>
      <c r="BH482" s="60"/>
      <c r="BI482" s="60"/>
      <c r="BJ482" s="60"/>
      <c r="BK482" s="60"/>
      <c r="BL482" s="60"/>
      <c r="BM482" s="60"/>
      <c r="BN482" s="60"/>
      <c r="BO482" s="60"/>
      <c r="BP482" s="60"/>
      <c r="BQ482" s="60"/>
      <c r="BR482" s="60"/>
      <c r="BS482" s="60"/>
      <c r="BT482" s="60"/>
      <c r="BU482" s="60"/>
      <c r="BV482" s="60"/>
      <c r="BW482" s="60"/>
      <c r="BX482" s="60"/>
      <c r="BY482" s="60"/>
      <c r="BZ482" s="60"/>
      <c r="CA482" s="60"/>
      <c r="CB482" s="60"/>
      <c r="CC482" s="60"/>
      <c r="CD482" s="60"/>
      <c r="CE482" s="60"/>
      <c r="CF482" s="60"/>
      <c r="CG482" s="60"/>
      <c r="CH482" s="60"/>
      <c r="CI482" s="60"/>
      <c r="CJ482" s="60"/>
      <c r="CK482" s="60"/>
      <c r="CL482" s="60"/>
      <c r="CM482" s="60"/>
      <c r="CN482" s="60"/>
      <c r="CO482" s="60"/>
      <c r="CP482" s="60"/>
      <c r="CQ482" s="60"/>
      <c r="CR482" s="60"/>
      <c r="CS482" s="60"/>
      <c r="CT482" s="60"/>
      <c r="CU482" s="61"/>
      <c r="CV482" s="60"/>
      <c r="CW482" s="60"/>
      <c r="CX482" s="60"/>
      <c r="CY482" s="60"/>
      <c r="CZ482" s="60"/>
      <c r="DA482" s="60"/>
      <c r="DB482" s="60"/>
      <c r="DC482" s="60"/>
      <c r="DD482" s="60"/>
      <c r="DE482" s="60"/>
      <c r="DF482" s="60"/>
      <c r="DG482" s="60"/>
      <c r="DH482" s="60"/>
      <c r="DI482" s="60"/>
      <c r="DJ482" s="60"/>
      <c r="DK482" s="60"/>
      <c r="DL482" s="60"/>
      <c r="DM482" s="60"/>
      <c r="DN482" s="60"/>
      <c r="DO482" s="60"/>
      <c r="DP482" s="60"/>
      <c r="DQ482" s="60"/>
      <c r="DR482" s="60"/>
      <c r="DS482" s="60"/>
      <c r="DT482" s="60"/>
      <c r="DU482" s="60"/>
      <c r="DV482" s="60"/>
      <c r="DW482" s="60"/>
      <c r="DX482" s="60"/>
      <c r="DY482" s="60"/>
      <c r="DZ482" s="60"/>
      <c r="EA482" s="60"/>
      <c r="EB482" s="60"/>
      <c r="EC482" s="60"/>
      <c r="ED482" s="60"/>
      <c r="EE482" s="60"/>
      <c r="EF482" s="60"/>
      <c r="EG482" s="60"/>
      <c r="EH482" s="60"/>
      <c r="EI482" s="60"/>
      <c r="EJ482" s="60"/>
      <c r="EK482" s="60"/>
      <c r="EL482" s="60"/>
      <c r="EM482" s="60"/>
      <c r="EN482" s="60"/>
      <c r="EO482" s="60"/>
      <c r="EP482" s="60"/>
      <c r="EQ482" s="60"/>
      <c r="ER482" s="60"/>
      <c r="ES482" s="60"/>
      <c r="ET482" s="60"/>
      <c r="EU482" s="60"/>
      <c r="EV482" s="60"/>
      <c r="EW482" s="60"/>
      <c r="EX482" s="60"/>
      <c r="EY482" s="60"/>
      <c r="EZ482" s="60"/>
      <c r="FA482" s="60"/>
      <c r="FB482" s="60"/>
      <c r="FC482" s="60"/>
      <c r="FD482" s="60"/>
      <c r="FE482" s="60"/>
      <c r="FF482" s="60"/>
      <c r="FG482" s="60"/>
      <c r="FH482" s="60"/>
      <c r="FI482" s="60"/>
      <c r="FJ482" s="60"/>
      <c r="FK482" s="60"/>
      <c r="FL482" s="60"/>
      <c r="FM482" s="60"/>
      <c r="FN482" s="60"/>
    </row>
    <row r="483" spans="1:170" ht="15.6" x14ac:dyDescent="0.3">
      <c r="A483" s="56">
        <v>1725</v>
      </c>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c r="AA483" s="60"/>
      <c r="AB483" s="60"/>
      <c r="AC483" s="60"/>
      <c r="AD483" s="60"/>
      <c r="AE483" s="60"/>
      <c r="AF483" s="60"/>
      <c r="AG483" s="60"/>
      <c r="AH483" s="60"/>
      <c r="AI483" s="60"/>
      <c r="AJ483" s="60"/>
      <c r="AK483" s="60"/>
      <c r="AL483" s="60"/>
      <c r="AM483" s="60"/>
      <c r="AN483" s="60"/>
      <c r="AO483" s="60"/>
      <c r="AP483" s="60"/>
      <c r="AQ483" s="60"/>
      <c r="AR483" s="60"/>
      <c r="AS483" s="60"/>
      <c r="AT483" s="60"/>
      <c r="AU483" s="60"/>
      <c r="AV483" s="60"/>
      <c r="AW483" s="60"/>
      <c r="AX483" s="60"/>
      <c r="AY483" s="60"/>
      <c r="AZ483" s="60"/>
      <c r="BA483" s="60"/>
      <c r="BB483" s="60"/>
      <c r="BC483" s="60"/>
      <c r="BD483" s="60"/>
      <c r="BE483" s="60"/>
      <c r="BF483" s="60"/>
      <c r="BG483" s="60"/>
      <c r="BH483" s="60"/>
      <c r="BI483" s="60"/>
      <c r="BJ483" s="60"/>
      <c r="BK483" s="60"/>
      <c r="BL483" s="60"/>
      <c r="BM483" s="60"/>
      <c r="BN483" s="60"/>
      <c r="BO483" s="60"/>
      <c r="BP483" s="60"/>
      <c r="BQ483" s="60"/>
      <c r="BR483" s="60"/>
      <c r="BS483" s="60"/>
      <c r="BT483" s="60"/>
      <c r="BU483" s="60"/>
      <c r="BV483" s="60"/>
      <c r="BW483" s="60"/>
      <c r="BX483" s="60"/>
      <c r="BY483" s="60"/>
      <c r="BZ483" s="60"/>
      <c r="CA483" s="60"/>
      <c r="CB483" s="60"/>
      <c r="CC483" s="60"/>
      <c r="CD483" s="60"/>
      <c r="CE483" s="60"/>
      <c r="CF483" s="60"/>
      <c r="CG483" s="60"/>
      <c r="CH483" s="60"/>
      <c r="CI483" s="60"/>
      <c r="CJ483" s="60"/>
      <c r="CK483" s="60"/>
      <c r="CL483" s="60"/>
      <c r="CM483" s="60"/>
      <c r="CN483" s="60"/>
      <c r="CO483" s="60"/>
      <c r="CP483" s="60"/>
      <c r="CQ483" s="60"/>
      <c r="CR483" s="60"/>
      <c r="CS483" s="60"/>
      <c r="CT483" s="60"/>
      <c r="CU483" s="61"/>
      <c r="CV483" s="60"/>
      <c r="CW483" s="60"/>
      <c r="CX483" s="60"/>
      <c r="CY483" s="60"/>
      <c r="CZ483" s="60"/>
      <c r="DA483" s="60"/>
      <c r="DB483" s="60"/>
      <c r="DC483" s="60"/>
      <c r="DD483" s="60"/>
      <c r="DE483" s="60"/>
      <c r="DF483" s="60"/>
      <c r="DG483" s="60"/>
      <c r="DH483" s="60"/>
      <c r="DI483" s="60"/>
      <c r="DJ483" s="60"/>
      <c r="DK483" s="60"/>
      <c r="DL483" s="60"/>
      <c r="DM483" s="60"/>
      <c r="DN483" s="60"/>
      <c r="DO483" s="60"/>
      <c r="DP483" s="60"/>
      <c r="DQ483" s="60"/>
      <c r="DR483" s="60"/>
      <c r="DS483" s="60"/>
      <c r="DT483" s="60"/>
      <c r="DU483" s="60"/>
      <c r="DV483" s="60"/>
      <c r="DW483" s="60"/>
      <c r="DX483" s="60"/>
      <c r="DY483" s="60"/>
      <c r="DZ483" s="60"/>
      <c r="EA483" s="60"/>
      <c r="EB483" s="60"/>
      <c r="EC483" s="60"/>
      <c r="ED483" s="60"/>
      <c r="EE483" s="60"/>
      <c r="EF483" s="60"/>
      <c r="EG483" s="60"/>
      <c r="EH483" s="60"/>
      <c r="EI483" s="60"/>
      <c r="EJ483" s="60"/>
      <c r="EK483" s="60"/>
      <c r="EL483" s="60"/>
      <c r="EM483" s="60"/>
      <c r="EN483" s="60"/>
      <c r="EO483" s="60"/>
      <c r="EP483" s="60"/>
      <c r="EQ483" s="60"/>
      <c r="ER483" s="60"/>
      <c r="ES483" s="60"/>
      <c r="ET483" s="60"/>
      <c r="EU483" s="60"/>
      <c r="EV483" s="60"/>
      <c r="EW483" s="60"/>
      <c r="EX483" s="60"/>
      <c r="EY483" s="60"/>
      <c r="EZ483" s="60"/>
      <c r="FA483" s="60"/>
      <c r="FB483" s="60"/>
      <c r="FC483" s="60"/>
      <c r="FD483" s="60"/>
      <c r="FE483" s="60"/>
      <c r="FF483" s="60"/>
      <c r="FG483" s="60"/>
      <c r="FH483" s="60"/>
      <c r="FI483" s="60"/>
      <c r="FJ483" s="60"/>
      <c r="FK483" s="60"/>
      <c r="FL483" s="60"/>
      <c r="FM483" s="60"/>
      <c r="FN483" s="60"/>
    </row>
    <row r="484" spans="1:170" ht="15.6" x14ac:dyDescent="0.3">
      <c r="A484" s="56">
        <v>1726</v>
      </c>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c r="AN484" s="60"/>
      <c r="AO484" s="60"/>
      <c r="AP484" s="60"/>
      <c r="AQ484" s="60"/>
      <c r="AR484" s="60"/>
      <c r="AS484" s="60"/>
      <c r="AT484" s="60"/>
      <c r="AU484" s="60"/>
      <c r="AV484" s="60"/>
      <c r="AW484" s="60"/>
      <c r="AX484" s="60"/>
      <c r="AY484" s="60"/>
      <c r="AZ484" s="60"/>
      <c r="BA484" s="60"/>
      <c r="BB484" s="60"/>
      <c r="BC484" s="60"/>
      <c r="BD484" s="60"/>
      <c r="BE484" s="60"/>
      <c r="BF484" s="60"/>
      <c r="BG484" s="60"/>
      <c r="BH484" s="60"/>
      <c r="BI484" s="60"/>
      <c r="BJ484" s="60"/>
      <c r="BK484" s="60"/>
      <c r="BL484" s="60"/>
      <c r="BM484" s="60"/>
      <c r="BN484" s="60"/>
      <c r="BO484" s="60"/>
      <c r="BP484" s="60"/>
      <c r="BQ484" s="60"/>
      <c r="BR484" s="60"/>
      <c r="BS484" s="60"/>
      <c r="BT484" s="60"/>
      <c r="BU484" s="60"/>
      <c r="BV484" s="60"/>
      <c r="BW484" s="60"/>
      <c r="BX484" s="60"/>
      <c r="BY484" s="60"/>
      <c r="BZ484" s="60"/>
      <c r="CA484" s="60"/>
      <c r="CB484" s="60"/>
      <c r="CC484" s="60"/>
      <c r="CD484" s="60"/>
      <c r="CE484" s="60"/>
      <c r="CF484" s="60"/>
      <c r="CG484" s="60"/>
      <c r="CH484" s="60"/>
      <c r="CI484" s="60"/>
      <c r="CJ484" s="60"/>
      <c r="CK484" s="60"/>
      <c r="CL484" s="60"/>
      <c r="CM484" s="60"/>
      <c r="CN484" s="60"/>
      <c r="CO484" s="60"/>
      <c r="CP484" s="60"/>
      <c r="CQ484" s="60"/>
      <c r="CR484" s="60"/>
      <c r="CS484" s="60"/>
      <c r="CT484" s="60"/>
      <c r="CU484" s="61"/>
      <c r="CV484" s="60"/>
      <c r="CW484" s="60"/>
      <c r="CX484" s="60"/>
      <c r="CY484" s="60"/>
      <c r="CZ484" s="60"/>
      <c r="DA484" s="60"/>
      <c r="DB484" s="60"/>
      <c r="DC484" s="60"/>
      <c r="DD484" s="60"/>
      <c r="DE484" s="60"/>
      <c r="DF484" s="60"/>
      <c r="DG484" s="60"/>
      <c r="DH484" s="60"/>
      <c r="DI484" s="60"/>
      <c r="DJ484" s="60"/>
      <c r="DK484" s="60"/>
      <c r="DL484" s="60"/>
      <c r="DM484" s="60"/>
      <c r="DN484" s="60"/>
      <c r="DO484" s="60"/>
      <c r="DP484" s="60"/>
      <c r="DQ484" s="60"/>
      <c r="DR484" s="60"/>
      <c r="DS484" s="60"/>
      <c r="DT484" s="60"/>
      <c r="DU484" s="60"/>
      <c r="DV484" s="60"/>
      <c r="DW484" s="60"/>
      <c r="DX484" s="60"/>
      <c r="DY484" s="60"/>
      <c r="DZ484" s="60"/>
      <c r="EA484" s="60"/>
      <c r="EB484" s="60"/>
      <c r="EC484" s="60"/>
      <c r="ED484" s="60"/>
      <c r="EE484" s="60"/>
      <c r="EF484" s="60"/>
      <c r="EG484" s="60"/>
      <c r="EH484" s="60"/>
      <c r="EI484" s="60"/>
      <c r="EJ484" s="60"/>
      <c r="EK484" s="60"/>
      <c r="EL484" s="60"/>
      <c r="EM484" s="60"/>
      <c r="EN484" s="60"/>
      <c r="EO484" s="60"/>
      <c r="EP484" s="60"/>
      <c r="EQ484" s="60"/>
      <c r="ER484" s="60"/>
      <c r="ES484" s="60"/>
      <c r="ET484" s="60"/>
      <c r="EU484" s="60"/>
      <c r="EV484" s="60"/>
      <c r="EW484" s="60"/>
      <c r="EX484" s="60"/>
      <c r="EY484" s="60"/>
      <c r="EZ484" s="60"/>
      <c r="FA484" s="60"/>
      <c r="FB484" s="60"/>
      <c r="FC484" s="60"/>
      <c r="FD484" s="60"/>
      <c r="FE484" s="60"/>
      <c r="FF484" s="60"/>
      <c r="FG484" s="60"/>
      <c r="FH484" s="60"/>
      <c r="FI484" s="60"/>
      <c r="FJ484" s="60"/>
      <c r="FK484" s="60"/>
      <c r="FL484" s="60"/>
      <c r="FM484" s="60"/>
      <c r="FN484" s="60"/>
    </row>
    <row r="485" spans="1:170" ht="15.6" x14ac:dyDescent="0.3">
      <c r="A485" s="56">
        <v>1727</v>
      </c>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c r="AN485" s="60"/>
      <c r="AO485" s="60"/>
      <c r="AP485" s="60"/>
      <c r="AQ485" s="60"/>
      <c r="AR485" s="60"/>
      <c r="AS485" s="60"/>
      <c r="AT485" s="60"/>
      <c r="AU485" s="60"/>
      <c r="AV485" s="60"/>
      <c r="AW485" s="60"/>
      <c r="AX485" s="60"/>
      <c r="AY485" s="60"/>
      <c r="AZ485" s="60"/>
      <c r="BA485" s="60"/>
      <c r="BB485" s="60"/>
      <c r="BC485" s="60"/>
      <c r="BD485" s="60"/>
      <c r="BE485" s="60"/>
      <c r="BF485" s="60"/>
      <c r="BG485" s="60"/>
      <c r="BH485" s="60"/>
      <c r="BI485" s="60"/>
      <c r="BJ485" s="60"/>
      <c r="BK485" s="60"/>
      <c r="BL485" s="60"/>
      <c r="BM485" s="60"/>
      <c r="BN485" s="60"/>
      <c r="BO485" s="60"/>
      <c r="BP485" s="60"/>
      <c r="BQ485" s="60"/>
      <c r="BR485" s="60"/>
      <c r="BS485" s="60"/>
      <c r="BT485" s="60"/>
      <c r="BU485" s="60"/>
      <c r="BV485" s="60"/>
      <c r="BW485" s="60"/>
      <c r="BX485" s="60"/>
      <c r="BY485" s="60"/>
      <c r="BZ485" s="60"/>
      <c r="CA485" s="60"/>
      <c r="CB485" s="60"/>
      <c r="CC485" s="60"/>
      <c r="CD485" s="60"/>
      <c r="CE485" s="60"/>
      <c r="CF485" s="60"/>
      <c r="CG485" s="60"/>
      <c r="CH485" s="60"/>
      <c r="CI485" s="60"/>
      <c r="CJ485" s="60"/>
      <c r="CK485" s="60"/>
      <c r="CL485" s="60"/>
      <c r="CM485" s="60"/>
      <c r="CN485" s="60"/>
      <c r="CO485" s="60"/>
      <c r="CP485" s="60"/>
      <c r="CQ485" s="60"/>
      <c r="CR485" s="60"/>
      <c r="CS485" s="60"/>
      <c r="CT485" s="60"/>
      <c r="CU485" s="61"/>
      <c r="CV485" s="60"/>
      <c r="CW485" s="60"/>
      <c r="CX485" s="60"/>
      <c r="CY485" s="60"/>
      <c r="CZ485" s="60"/>
      <c r="DA485" s="60"/>
      <c r="DB485" s="60"/>
      <c r="DC485" s="60"/>
      <c r="DD485" s="60"/>
      <c r="DE485" s="60"/>
      <c r="DF485" s="60"/>
      <c r="DG485" s="60"/>
      <c r="DH485" s="60"/>
      <c r="DI485" s="60"/>
      <c r="DJ485" s="60"/>
      <c r="DK485" s="60"/>
      <c r="DL485" s="60"/>
      <c r="DM485" s="60"/>
      <c r="DN485" s="60"/>
      <c r="DO485" s="60"/>
      <c r="DP485" s="60"/>
      <c r="DQ485" s="60"/>
      <c r="DR485" s="60"/>
      <c r="DS485" s="60"/>
      <c r="DT485" s="60"/>
      <c r="DU485" s="60"/>
      <c r="DV485" s="60"/>
      <c r="DW485" s="60"/>
      <c r="DX485" s="60"/>
      <c r="DY485" s="60"/>
      <c r="DZ485" s="60"/>
      <c r="EA485" s="60"/>
      <c r="EB485" s="60"/>
      <c r="EC485" s="60"/>
      <c r="ED485" s="60"/>
      <c r="EE485" s="60"/>
      <c r="EF485" s="60"/>
      <c r="EG485" s="60"/>
      <c r="EH485" s="60"/>
      <c r="EI485" s="60"/>
      <c r="EJ485" s="60"/>
      <c r="EK485" s="60"/>
      <c r="EL485" s="60"/>
      <c r="EM485" s="60"/>
      <c r="EN485" s="60"/>
      <c r="EO485" s="60"/>
      <c r="EP485" s="60"/>
      <c r="EQ485" s="60"/>
      <c r="ER485" s="60"/>
      <c r="ES485" s="60"/>
      <c r="ET485" s="60"/>
      <c r="EU485" s="60"/>
      <c r="EV485" s="60"/>
      <c r="EW485" s="60"/>
      <c r="EX485" s="60"/>
      <c r="EY485" s="60"/>
      <c r="EZ485" s="60"/>
      <c r="FA485" s="60"/>
      <c r="FB485" s="60"/>
      <c r="FC485" s="60"/>
      <c r="FD485" s="60"/>
      <c r="FE485" s="60"/>
      <c r="FF485" s="60"/>
      <c r="FG485" s="60"/>
      <c r="FH485" s="60"/>
      <c r="FI485" s="60"/>
      <c r="FJ485" s="60"/>
      <c r="FK485" s="60"/>
      <c r="FL485" s="60"/>
      <c r="FM485" s="60"/>
      <c r="FN485" s="60"/>
    </row>
    <row r="486" spans="1:170" ht="15.6" x14ac:dyDescent="0.3">
      <c r="A486" s="56">
        <v>1728</v>
      </c>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c r="AA486" s="60"/>
      <c r="AB486" s="60"/>
      <c r="AC486" s="60"/>
      <c r="AD486" s="60"/>
      <c r="AE486" s="60"/>
      <c r="AF486" s="60"/>
      <c r="AG486" s="60"/>
      <c r="AH486" s="60"/>
      <c r="AI486" s="60"/>
      <c r="AJ486" s="60"/>
      <c r="AK486" s="60"/>
      <c r="AL486" s="60"/>
      <c r="AM486" s="60"/>
      <c r="AN486" s="60"/>
      <c r="AO486" s="60"/>
      <c r="AP486" s="60"/>
      <c r="AQ486" s="60"/>
      <c r="AR486" s="60"/>
      <c r="AS486" s="60"/>
      <c r="AT486" s="60"/>
      <c r="AU486" s="60"/>
      <c r="AV486" s="60"/>
      <c r="AW486" s="60"/>
      <c r="AX486" s="60"/>
      <c r="AY486" s="60"/>
      <c r="AZ486" s="60"/>
      <c r="BA486" s="60"/>
      <c r="BB486" s="60"/>
      <c r="BC486" s="60"/>
      <c r="BD486" s="60"/>
      <c r="BE486" s="60"/>
      <c r="BF486" s="60"/>
      <c r="BG486" s="60"/>
      <c r="BH486" s="60"/>
      <c r="BI486" s="60"/>
      <c r="BJ486" s="60"/>
      <c r="BK486" s="60"/>
      <c r="BL486" s="60"/>
      <c r="BM486" s="60"/>
      <c r="BN486" s="60"/>
      <c r="BO486" s="60"/>
      <c r="BP486" s="60"/>
      <c r="BQ486" s="60"/>
      <c r="BR486" s="60"/>
      <c r="BS486" s="60"/>
      <c r="BT486" s="60"/>
      <c r="BU486" s="60"/>
      <c r="BV486" s="60"/>
      <c r="BW486" s="60"/>
      <c r="BX486" s="60"/>
      <c r="BY486" s="60"/>
      <c r="BZ486" s="60"/>
      <c r="CA486" s="60"/>
      <c r="CB486" s="60"/>
      <c r="CC486" s="60"/>
      <c r="CD486" s="60"/>
      <c r="CE486" s="60"/>
      <c r="CF486" s="60"/>
      <c r="CG486" s="60"/>
      <c r="CH486" s="60"/>
      <c r="CI486" s="60"/>
      <c r="CJ486" s="60"/>
      <c r="CK486" s="60"/>
      <c r="CL486" s="60"/>
      <c r="CM486" s="60"/>
      <c r="CN486" s="60"/>
      <c r="CO486" s="60"/>
      <c r="CP486" s="60"/>
      <c r="CQ486" s="60"/>
      <c r="CR486" s="60"/>
      <c r="CS486" s="60"/>
      <c r="CT486" s="60"/>
      <c r="CU486" s="61"/>
      <c r="CV486" s="60"/>
      <c r="CW486" s="60"/>
      <c r="CX486" s="60"/>
      <c r="CY486" s="60"/>
      <c r="CZ486" s="60"/>
      <c r="DA486" s="60"/>
      <c r="DB486" s="60"/>
      <c r="DC486" s="60"/>
      <c r="DD486" s="60"/>
      <c r="DE486" s="60"/>
      <c r="DF486" s="60"/>
      <c r="DG486" s="60"/>
      <c r="DH486" s="60"/>
      <c r="DI486" s="60"/>
      <c r="DJ486" s="60"/>
      <c r="DK486" s="60"/>
      <c r="DL486" s="60"/>
      <c r="DM486" s="60"/>
      <c r="DN486" s="60"/>
      <c r="DO486" s="60"/>
      <c r="DP486" s="60"/>
      <c r="DQ486" s="60"/>
      <c r="DR486" s="60"/>
      <c r="DS486" s="60"/>
      <c r="DT486" s="60"/>
      <c r="DU486" s="60"/>
      <c r="DV486" s="60"/>
      <c r="DW486" s="60"/>
      <c r="DX486" s="60"/>
      <c r="DY486" s="60"/>
      <c r="DZ486" s="60"/>
      <c r="EA486" s="60"/>
      <c r="EB486" s="60"/>
      <c r="EC486" s="60"/>
      <c r="ED486" s="60"/>
      <c r="EE486" s="60"/>
      <c r="EF486" s="60"/>
      <c r="EG486" s="60"/>
      <c r="EH486" s="60"/>
      <c r="EI486" s="60"/>
      <c r="EJ486" s="60"/>
      <c r="EK486" s="60"/>
      <c r="EL486" s="60"/>
      <c r="EM486" s="60"/>
      <c r="EN486" s="60"/>
      <c r="EO486" s="60"/>
      <c r="EP486" s="60"/>
      <c r="EQ486" s="60"/>
      <c r="ER486" s="60"/>
      <c r="ES486" s="60"/>
      <c r="ET486" s="60"/>
      <c r="EU486" s="60"/>
      <c r="EV486" s="60"/>
      <c r="EW486" s="60"/>
      <c r="EX486" s="60"/>
      <c r="EY486" s="60"/>
      <c r="EZ486" s="60"/>
      <c r="FA486" s="60"/>
      <c r="FB486" s="60"/>
      <c r="FC486" s="60"/>
      <c r="FD486" s="60"/>
      <c r="FE486" s="60"/>
      <c r="FF486" s="60"/>
      <c r="FG486" s="60"/>
      <c r="FH486" s="60"/>
      <c r="FI486" s="60"/>
      <c r="FJ486" s="60"/>
      <c r="FK486" s="60"/>
      <c r="FL486" s="60"/>
      <c r="FM486" s="60"/>
      <c r="FN486" s="60"/>
    </row>
    <row r="487" spans="1:170" ht="15.6" x14ac:dyDescent="0.3">
      <c r="A487" s="56">
        <v>1729</v>
      </c>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c r="AA487" s="60"/>
      <c r="AB487" s="60"/>
      <c r="AC487" s="60"/>
      <c r="AD487" s="60"/>
      <c r="AE487" s="60"/>
      <c r="AF487" s="60"/>
      <c r="AG487" s="60"/>
      <c r="AH487" s="60"/>
      <c r="AI487" s="60"/>
      <c r="AJ487" s="60"/>
      <c r="AK487" s="60"/>
      <c r="AL487" s="60"/>
      <c r="AM487" s="60"/>
      <c r="AN487" s="60"/>
      <c r="AO487" s="60"/>
      <c r="AP487" s="60"/>
      <c r="AQ487" s="60"/>
      <c r="AR487" s="60"/>
      <c r="AS487" s="60"/>
      <c r="AT487" s="60"/>
      <c r="AU487" s="60"/>
      <c r="AV487" s="60"/>
      <c r="AW487" s="60"/>
      <c r="AX487" s="60"/>
      <c r="AY487" s="60"/>
      <c r="AZ487" s="60"/>
      <c r="BA487" s="60"/>
      <c r="BB487" s="60"/>
      <c r="BC487" s="60"/>
      <c r="BD487" s="60"/>
      <c r="BE487" s="60"/>
      <c r="BF487" s="60"/>
      <c r="BG487" s="60"/>
      <c r="BH487" s="60"/>
      <c r="BI487" s="60"/>
      <c r="BJ487" s="60"/>
      <c r="BK487" s="60"/>
      <c r="BL487" s="60"/>
      <c r="BM487" s="60"/>
      <c r="BN487" s="60"/>
      <c r="BO487" s="60"/>
      <c r="BP487" s="60"/>
      <c r="BQ487" s="60"/>
      <c r="BR487" s="60"/>
      <c r="BS487" s="60"/>
      <c r="BT487" s="60"/>
      <c r="BU487" s="60"/>
      <c r="BV487" s="60"/>
      <c r="BW487" s="60"/>
      <c r="BX487" s="60"/>
      <c r="BY487" s="60"/>
      <c r="BZ487" s="60"/>
      <c r="CA487" s="60"/>
      <c r="CB487" s="60"/>
      <c r="CC487" s="60"/>
      <c r="CD487" s="60"/>
      <c r="CE487" s="60"/>
      <c r="CF487" s="60"/>
      <c r="CG487" s="60"/>
      <c r="CH487" s="60"/>
      <c r="CI487" s="60"/>
      <c r="CJ487" s="60"/>
      <c r="CK487" s="60"/>
      <c r="CL487" s="60"/>
      <c r="CM487" s="60"/>
      <c r="CN487" s="60"/>
      <c r="CO487" s="60"/>
      <c r="CP487" s="60"/>
      <c r="CQ487" s="60"/>
      <c r="CR487" s="60"/>
      <c r="CS487" s="60"/>
      <c r="CT487" s="60"/>
      <c r="CU487" s="61"/>
      <c r="CV487" s="60"/>
      <c r="CW487" s="60"/>
      <c r="CX487" s="60"/>
      <c r="CY487" s="60"/>
      <c r="CZ487" s="60"/>
      <c r="DA487" s="60"/>
      <c r="DB487" s="60"/>
      <c r="DC487" s="60"/>
      <c r="DD487" s="60"/>
      <c r="DE487" s="60"/>
      <c r="DF487" s="60"/>
      <c r="DG487" s="60"/>
      <c r="DH487" s="60"/>
      <c r="DI487" s="60"/>
      <c r="DJ487" s="60"/>
      <c r="DK487" s="60"/>
      <c r="DL487" s="60"/>
      <c r="DM487" s="60"/>
      <c r="DN487" s="60"/>
      <c r="DO487" s="60"/>
      <c r="DP487" s="60"/>
      <c r="DQ487" s="60"/>
      <c r="DR487" s="60"/>
      <c r="DS487" s="60"/>
      <c r="DT487" s="60"/>
      <c r="DU487" s="60"/>
      <c r="DV487" s="60"/>
      <c r="DW487" s="60"/>
      <c r="DX487" s="60"/>
      <c r="DY487" s="60"/>
      <c r="DZ487" s="60"/>
      <c r="EA487" s="60"/>
      <c r="EB487" s="60"/>
      <c r="EC487" s="60"/>
      <c r="ED487" s="60"/>
      <c r="EE487" s="60"/>
      <c r="EF487" s="60"/>
      <c r="EG487" s="60"/>
      <c r="EH487" s="60"/>
      <c r="EI487" s="60"/>
      <c r="EJ487" s="60"/>
      <c r="EK487" s="60"/>
      <c r="EL487" s="60"/>
      <c r="EM487" s="60"/>
      <c r="EN487" s="60"/>
      <c r="EO487" s="60"/>
      <c r="EP487" s="60"/>
      <c r="EQ487" s="60"/>
      <c r="ER487" s="60"/>
      <c r="ES487" s="60"/>
      <c r="ET487" s="60"/>
      <c r="EU487" s="60"/>
      <c r="EV487" s="60"/>
      <c r="EW487" s="60"/>
      <c r="EX487" s="60"/>
      <c r="EY487" s="60"/>
      <c r="EZ487" s="60"/>
      <c r="FA487" s="60"/>
      <c r="FB487" s="60"/>
      <c r="FC487" s="60"/>
      <c r="FD487" s="60"/>
      <c r="FE487" s="60"/>
      <c r="FF487" s="60"/>
      <c r="FG487" s="60"/>
      <c r="FH487" s="60"/>
      <c r="FI487" s="60"/>
      <c r="FJ487" s="60"/>
      <c r="FK487" s="60"/>
      <c r="FL487" s="60"/>
      <c r="FM487" s="60"/>
      <c r="FN487" s="60"/>
    </row>
    <row r="488" spans="1:170" ht="15.6" x14ac:dyDescent="0.3">
      <c r="A488" s="56">
        <v>1730</v>
      </c>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c r="AA488" s="60"/>
      <c r="AB488" s="60"/>
      <c r="AC488" s="60"/>
      <c r="AD488" s="60"/>
      <c r="AE488" s="60"/>
      <c r="AF488" s="60"/>
      <c r="AG488" s="60"/>
      <c r="AH488" s="60"/>
      <c r="AI488" s="60"/>
      <c r="AJ488" s="60"/>
      <c r="AK488" s="60"/>
      <c r="AL488" s="60"/>
      <c r="AM488" s="60"/>
      <c r="AN488" s="60"/>
      <c r="AO488" s="60"/>
      <c r="AP488" s="60"/>
      <c r="AQ488" s="60"/>
      <c r="AR488" s="60"/>
      <c r="AS488" s="60"/>
      <c r="AT488" s="60"/>
      <c r="AU488" s="60"/>
      <c r="AV488" s="60"/>
      <c r="AW488" s="60"/>
      <c r="AX488" s="60"/>
      <c r="AY488" s="60"/>
      <c r="AZ488" s="60"/>
      <c r="BA488" s="60"/>
      <c r="BB488" s="60"/>
      <c r="BC488" s="60"/>
      <c r="BD488" s="60"/>
      <c r="BE488" s="60"/>
      <c r="BF488" s="60"/>
      <c r="BG488" s="60"/>
      <c r="BH488" s="60"/>
      <c r="BI488" s="60"/>
      <c r="BJ488" s="60"/>
      <c r="BK488" s="60"/>
      <c r="BL488" s="60"/>
      <c r="BM488" s="60"/>
      <c r="BN488" s="60"/>
      <c r="BO488" s="60"/>
      <c r="BP488" s="60"/>
      <c r="BQ488" s="60"/>
      <c r="BR488" s="60"/>
      <c r="BS488" s="60"/>
      <c r="BT488" s="60"/>
      <c r="BU488" s="60"/>
      <c r="BV488" s="60"/>
      <c r="BW488" s="60"/>
      <c r="BX488" s="60"/>
      <c r="BY488" s="60"/>
      <c r="BZ488" s="60"/>
      <c r="CA488" s="60"/>
      <c r="CB488" s="60"/>
      <c r="CC488" s="60"/>
      <c r="CD488" s="60"/>
      <c r="CE488" s="60"/>
      <c r="CF488" s="60"/>
      <c r="CG488" s="60"/>
      <c r="CH488" s="60"/>
      <c r="CI488" s="60"/>
      <c r="CJ488" s="60"/>
      <c r="CK488" s="60"/>
      <c r="CL488" s="60"/>
      <c r="CM488" s="60"/>
      <c r="CN488" s="60"/>
      <c r="CO488" s="60"/>
      <c r="CP488" s="60"/>
      <c r="CQ488" s="60"/>
      <c r="CR488" s="60"/>
      <c r="CS488" s="60"/>
      <c r="CT488" s="60"/>
      <c r="CU488" s="61"/>
      <c r="CV488" s="60"/>
      <c r="CW488" s="60"/>
      <c r="CX488" s="60"/>
      <c r="CY488" s="60"/>
      <c r="CZ488" s="60"/>
      <c r="DA488" s="60"/>
      <c r="DB488" s="60"/>
      <c r="DC488" s="60"/>
      <c r="DD488" s="60"/>
      <c r="DE488" s="60"/>
      <c r="DF488" s="60"/>
      <c r="DG488" s="60"/>
      <c r="DH488" s="60"/>
      <c r="DI488" s="60"/>
      <c r="DJ488" s="60"/>
      <c r="DK488" s="60"/>
      <c r="DL488" s="60"/>
      <c r="DM488" s="60"/>
      <c r="DN488" s="60"/>
      <c r="DO488" s="60"/>
      <c r="DP488" s="60"/>
      <c r="DQ488" s="60"/>
      <c r="DR488" s="60"/>
      <c r="DS488" s="60"/>
      <c r="DT488" s="60"/>
      <c r="DU488" s="60"/>
      <c r="DV488" s="60"/>
      <c r="DW488" s="60"/>
      <c r="DX488" s="60"/>
      <c r="DY488" s="60"/>
      <c r="DZ488" s="60"/>
      <c r="EA488" s="60"/>
      <c r="EB488" s="60"/>
      <c r="EC488" s="60"/>
      <c r="ED488" s="60"/>
      <c r="EE488" s="60"/>
      <c r="EF488" s="60"/>
      <c r="EG488" s="60"/>
      <c r="EH488" s="60"/>
      <c r="EI488" s="60"/>
      <c r="EJ488" s="60"/>
      <c r="EK488" s="60"/>
      <c r="EL488" s="60"/>
      <c r="EM488" s="60"/>
      <c r="EN488" s="60"/>
      <c r="EO488" s="60"/>
      <c r="EP488" s="60"/>
      <c r="EQ488" s="60"/>
      <c r="ER488" s="60"/>
      <c r="ES488" s="60"/>
      <c r="ET488" s="60"/>
      <c r="EU488" s="60"/>
      <c r="EV488" s="60"/>
      <c r="EW488" s="60"/>
      <c r="EX488" s="60"/>
      <c r="EY488" s="60"/>
      <c r="EZ488" s="60"/>
      <c r="FA488" s="60"/>
      <c r="FB488" s="60"/>
      <c r="FC488" s="60"/>
      <c r="FD488" s="60"/>
      <c r="FE488" s="60"/>
      <c r="FF488" s="60"/>
      <c r="FG488" s="60"/>
      <c r="FH488" s="60"/>
      <c r="FI488" s="60"/>
      <c r="FJ488" s="60"/>
      <c r="FK488" s="60"/>
      <c r="FL488" s="60"/>
      <c r="FM488" s="60"/>
      <c r="FN488" s="60"/>
    </row>
    <row r="489" spans="1:170" ht="15.6" x14ac:dyDescent="0.3">
      <c r="A489" s="56">
        <v>1731</v>
      </c>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c r="AA489" s="60"/>
      <c r="AB489" s="60"/>
      <c r="AC489" s="60"/>
      <c r="AD489" s="60"/>
      <c r="AE489" s="60"/>
      <c r="AF489" s="60"/>
      <c r="AG489" s="60"/>
      <c r="AH489" s="60"/>
      <c r="AI489" s="60"/>
      <c r="AJ489" s="60"/>
      <c r="AK489" s="60"/>
      <c r="AL489" s="60"/>
      <c r="AM489" s="60"/>
      <c r="AN489" s="60"/>
      <c r="AO489" s="60"/>
      <c r="AP489" s="60"/>
      <c r="AQ489" s="60"/>
      <c r="AR489" s="60"/>
      <c r="AS489" s="60"/>
      <c r="AT489" s="60"/>
      <c r="AU489" s="60"/>
      <c r="AV489" s="60"/>
      <c r="AW489" s="60"/>
      <c r="AX489" s="60"/>
      <c r="AY489" s="60"/>
      <c r="AZ489" s="60"/>
      <c r="BA489" s="60"/>
      <c r="BB489" s="60"/>
      <c r="BC489" s="60"/>
      <c r="BD489" s="60"/>
      <c r="BE489" s="60"/>
      <c r="BF489" s="60"/>
      <c r="BG489" s="60"/>
      <c r="BH489" s="60"/>
      <c r="BI489" s="60"/>
      <c r="BJ489" s="60"/>
      <c r="BK489" s="60"/>
      <c r="BL489" s="60"/>
      <c r="BM489" s="60"/>
      <c r="BN489" s="60"/>
      <c r="BO489" s="60"/>
      <c r="BP489" s="60"/>
      <c r="BQ489" s="60"/>
      <c r="BR489" s="60"/>
      <c r="BS489" s="60"/>
      <c r="BT489" s="60"/>
      <c r="BU489" s="60"/>
      <c r="BV489" s="60"/>
      <c r="BW489" s="60"/>
      <c r="BX489" s="60"/>
      <c r="BY489" s="60"/>
      <c r="BZ489" s="60"/>
      <c r="CA489" s="60"/>
      <c r="CB489" s="60"/>
      <c r="CC489" s="60"/>
      <c r="CD489" s="60"/>
      <c r="CE489" s="60"/>
      <c r="CF489" s="60"/>
      <c r="CG489" s="60"/>
      <c r="CH489" s="60"/>
      <c r="CI489" s="60"/>
      <c r="CJ489" s="60"/>
      <c r="CK489" s="60"/>
      <c r="CL489" s="60"/>
      <c r="CM489" s="60"/>
      <c r="CN489" s="60"/>
      <c r="CO489" s="60"/>
      <c r="CP489" s="60"/>
      <c r="CQ489" s="60"/>
      <c r="CR489" s="60"/>
      <c r="CS489" s="60"/>
      <c r="CT489" s="60"/>
      <c r="CU489" s="61"/>
      <c r="CV489" s="60"/>
      <c r="CW489" s="60"/>
      <c r="CX489" s="60"/>
      <c r="CY489" s="60"/>
      <c r="CZ489" s="60"/>
      <c r="DA489" s="60"/>
      <c r="DB489" s="60"/>
      <c r="DC489" s="60"/>
      <c r="DD489" s="60"/>
      <c r="DE489" s="60"/>
      <c r="DF489" s="60"/>
      <c r="DG489" s="60"/>
      <c r="DH489" s="60"/>
      <c r="DI489" s="60"/>
      <c r="DJ489" s="60"/>
      <c r="DK489" s="60"/>
      <c r="DL489" s="60"/>
      <c r="DM489" s="60"/>
      <c r="DN489" s="60"/>
      <c r="DO489" s="60"/>
      <c r="DP489" s="60"/>
      <c r="DQ489" s="60"/>
      <c r="DR489" s="60"/>
      <c r="DS489" s="60"/>
      <c r="DT489" s="60"/>
      <c r="DU489" s="60"/>
      <c r="DV489" s="60"/>
      <c r="DW489" s="60"/>
      <c r="DX489" s="60"/>
      <c r="DY489" s="60"/>
      <c r="DZ489" s="60"/>
      <c r="EA489" s="60"/>
      <c r="EB489" s="60"/>
      <c r="EC489" s="60"/>
      <c r="ED489" s="60"/>
      <c r="EE489" s="60"/>
      <c r="EF489" s="60"/>
      <c r="EG489" s="60"/>
      <c r="EH489" s="60"/>
      <c r="EI489" s="60"/>
      <c r="EJ489" s="60"/>
      <c r="EK489" s="60"/>
      <c r="EL489" s="60"/>
      <c r="EM489" s="60"/>
      <c r="EN489" s="60"/>
      <c r="EO489" s="60"/>
      <c r="EP489" s="60"/>
      <c r="EQ489" s="60"/>
      <c r="ER489" s="60"/>
      <c r="ES489" s="60"/>
      <c r="ET489" s="60"/>
      <c r="EU489" s="60"/>
      <c r="EV489" s="60"/>
      <c r="EW489" s="60"/>
      <c r="EX489" s="60"/>
      <c r="EY489" s="60"/>
      <c r="EZ489" s="60"/>
      <c r="FA489" s="60"/>
      <c r="FB489" s="60"/>
      <c r="FC489" s="60"/>
      <c r="FD489" s="60"/>
      <c r="FE489" s="60"/>
      <c r="FF489" s="60"/>
      <c r="FG489" s="60"/>
      <c r="FH489" s="60"/>
      <c r="FI489" s="60"/>
      <c r="FJ489" s="60"/>
      <c r="FK489" s="60"/>
      <c r="FL489" s="60"/>
      <c r="FM489" s="60"/>
      <c r="FN489" s="60"/>
    </row>
    <row r="490" spans="1:170" ht="15.6" x14ac:dyDescent="0.3">
      <c r="A490" s="56">
        <v>1732</v>
      </c>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c r="AA490" s="60"/>
      <c r="AB490" s="60"/>
      <c r="AC490" s="60"/>
      <c r="AD490" s="60"/>
      <c r="AE490" s="60"/>
      <c r="AF490" s="60"/>
      <c r="AG490" s="60"/>
      <c r="AH490" s="60"/>
      <c r="AI490" s="60"/>
      <c r="AJ490" s="60"/>
      <c r="AK490" s="60"/>
      <c r="AL490" s="60"/>
      <c r="AM490" s="60"/>
      <c r="AN490" s="60"/>
      <c r="AO490" s="60"/>
      <c r="AP490" s="60"/>
      <c r="AQ490" s="60"/>
      <c r="AR490" s="60"/>
      <c r="AS490" s="60"/>
      <c r="AT490" s="60"/>
      <c r="AU490" s="60"/>
      <c r="AV490" s="60"/>
      <c r="AW490" s="60"/>
      <c r="AX490" s="60"/>
      <c r="AY490" s="60"/>
      <c r="AZ490" s="60"/>
      <c r="BA490" s="60"/>
      <c r="BB490" s="60"/>
      <c r="BC490" s="60"/>
      <c r="BD490" s="60"/>
      <c r="BE490" s="60"/>
      <c r="BF490" s="60"/>
      <c r="BG490" s="60"/>
      <c r="BH490" s="60"/>
      <c r="BI490" s="60"/>
      <c r="BJ490" s="60"/>
      <c r="BK490" s="60"/>
      <c r="BL490" s="60"/>
      <c r="BM490" s="60"/>
      <c r="BN490" s="60"/>
      <c r="BO490" s="60"/>
      <c r="BP490" s="60"/>
      <c r="BQ490" s="60"/>
      <c r="BR490" s="60"/>
      <c r="BS490" s="60"/>
      <c r="BT490" s="60"/>
      <c r="BU490" s="60"/>
      <c r="BV490" s="60"/>
      <c r="BW490" s="60"/>
      <c r="BX490" s="60"/>
      <c r="BY490" s="60"/>
      <c r="BZ490" s="60"/>
      <c r="CA490" s="60"/>
      <c r="CB490" s="60"/>
      <c r="CC490" s="60"/>
      <c r="CD490" s="60"/>
      <c r="CE490" s="60"/>
      <c r="CF490" s="60"/>
      <c r="CG490" s="60"/>
      <c r="CH490" s="60"/>
      <c r="CI490" s="60"/>
      <c r="CJ490" s="60"/>
      <c r="CK490" s="60"/>
      <c r="CL490" s="60"/>
      <c r="CM490" s="60"/>
      <c r="CN490" s="60"/>
      <c r="CO490" s="60"/>
      <c r="CP490" s="60"/>
      <c r="CQ490" s="60"/>
      <c r="CR490" s="60"/>
      <c r="CS490" s="60"/>
      <c r="CT490" s="60"/>
      <c r="CU490" s="61"/>
      <c r="CV490" s="60"/>
      <c r="CW490" s="60"/>
      <c r="CX490" s="60"/>
      <c r="CY490" s="60"/>
      <c r="CZ490" s="60"/>
      <c r="DA490" s="60"/>
      <c r="DB490" s="60"/>
      <c r="DC490" s="60"/>
      <c r="DD490" s="60"/>
      <c r="DE490" s="60"/>
      <c r="DF490" s="60"/>
      <c r="DG490" s="60"/>
      <c r="DH490" s="60"/>
      <c r="DI490" s="60"/>
      <c r="DJ490" s="60"/>
      <c r="DK490" s="60"/>
      <c r="DL490" s="60"/>
      <c r="DM490" s="60"/>
      <c r="DN490" s="60"/>
      <c r="DO490" s="60"/>
      <c r="DP490" s="60"/>
      <c r="DQ490" s="60"/>
      <c r="DR490" s="60"/>
      <c r="DS490" s="60"/>
      <c r="DT490" s="60"/>
      <c r="DU490" s="60"/>
      <c r="DV490" s="60"/>
      <c r="DW490" s="60"/>
      <c r="DX490" s="60"/>
      <c r="DY490" s="60"/>
      <c r="DZ490" s="60"/>
      <c r="EA490" s="60"/>
      <c r="EB490" s="60"/>
      <c r="EC490" s="60"/>
      <c r="ED490" s="60"/>
      <c r="EE490" s="60"/>
      <c r="EF490" s="60"/>
      <c r="EG490" s="60"/>
      <c r="EH490" s="60"/>
      <c r="EI490" s="60"/>
      <c r="EJ490" s="60"/>
      <c r="EK490" s="60"/>
      <c r="EL490" s="60"/>
      <c r="EM490" s="60"/>
      <c r="EN490" s="60"/>
      <c r="EO490" s="60"/>
      <c r="EP490" s="60"/>
      <c r="EQ490" s="60"/>
      <c r="ER490" s="60"/>
      <c r="ES490" s="60"/>
      <c r="ET490" s="60"/>
      <c r="EU490" s="60"/>
      <c r="EV490" s="60"/>
      <c r="EW490" s="60"/>
      <c r="EX490" s="60"/>
      <c r="EY490" s="60"/>
      <c r="EZ490" s="60"/>
      <c r="FA490" s="60"/>
      <c r="FB490" s="60"/>
      <c r="FC490" s="60"/>
      <c r="FD490" s="60"/>
      <c r="FE490" s="60"/>
      <c r="FF490" s="60"/>
      <c r="FG490" s="60"/>
      <c r="FH490" s="60"/>
      <c r="FI490" s="60"/>
      <c r="FJ490" s="60"/>
      <c r="FK490" s="60"/>
      <c r="FL490" s="60"/>
      <c r="FM490" s="60"/>
      <c r="FN490" s="60"/>
    </row>
    <row r="491" spans="1:170" ht="15.6" x14ac:dyDescent="0.3">
      <c r="A491" s="56">
        <v>1733</v>
      </c>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c r="AN491" s="60"/>
      <c r="AO491" s="60"/>
      <c r="AP491" s="60"/>
      <c r="AQ491" s="60"/>
      <c r="AR491" s="60"/>
      <c r="AS491" s="60"/>
      <c r="AT491" s="60"/>
      <c r="AU491" s="60"/>
      <c r="AV491" s="60"/>
      <c r="AW491" s="60"/>
      <c r="AX491" s="60"/>
      <c r="AY491" s="60"/>
      <c r="AZ491" s="60"/>
      <c r="BA491" s="60"/>
      <c r="BB491" s="60"/>
      <c r="BC491" s="60"/>
      <c r="BD491" s="60"/>
      <c r="BE491" s="60"/>
      <c r="BF491" s="60"/>
      <c r="BG491" s="60"/>
      <c r="BH491" s="60"/>
      <c r="BI491" s="60"/>
      <c r="BJ491" s="60"/>
      <c r="BK491" s="60"/>
      <c r="BL491" s="60"/>
      <c r="BM491" s="60"/>
      <c r="BN491" s="60"/>
      <c r="BO491" s="60"/>
      <c r="BP491" s="60"/>
      <c r="BQ491" s="60"/>
      <c r="BR491" s="60"/>
      <c r="BS491" s="60"/>
      <c r="BT491" s="60"/>
      <c r="BU491" s="60"/>
      <c r="BV491" s="60"/>
      <c r="BW491" s="60"/>
      <c r="BX491" s="60"/>
      <c r="BY491" s="60"/>
      <c r="BZ491" s="60"/>
      <c r="CA491" s="60"/>
      <c r="CB491" s="60"/>
      <c r="CC491" s="60"/>
      <c r="CD491" s="60"/>
      <c r="CE491" s="60"/>
      <c r="CF491" s="60"/>
      <c r="CG491" s="60"/>
      <c r="CH491" s="60"/>
      <c r="CI491" s="60"/>
      <c r="CJ491" s="60"/>
      <c r="CK491" s="60"/>
      <c r="CL491" s="60"/>
      <c r="CM491" s="60"/>
      <c r="CN491" s="60"/>
      <c r="CO491" s="60"/>
      <c r="CP491" s="60"/>
      <c r="CQ491" s="60"/>
      <c r="CR491" s="60"/>
      <c r="CS491" s="60"/>
      <c r="CT491" s="60"/>
      <c r="CU491" s="61"/>
      <c r="CV491" s="60"/>
      <c r="CW491" s="60"/>
      <c r="CX491" s="60"/>
      <c r="CY491" s="60"/>
      <c r="CZ491" s="60"/>
      <c r="DA491" s="60"/>
      <c r="DB491" s="60"/>
      <c r="DC491" s="60"/>
      <c r="DD491" s="60"/>
      <c r="DE491" s="60"/>
      <c r="DF491" s="60"/>
      <c r="DG491" s="60"/>
      <c r="DH491" s="60"/>
      <c r="DI491" s="60"/>
      <c r="DJ491" s="60"/>
      <c r="DK491" s="60"/>
      <c r="DL491" s="60"/>
      <c r="DM491" s="60"/>
      <c r="DN491" s="60"/>
      <c r="DO491" s="60"/>
      <c r="DP491" s="60"/>
      <c r="DQ491" s="60"/>
      <c r="DR491" s="60"/>
      <c r="DS491" s="60"/>
      <c r="DT491" s="60"/>
      <c r="DU491" s="60"/>
      <c r="DV491" s="60"/>
      <c r="DW491" s="60"/>
      <c r="DX491" s="60"/>
      <c r="DY491" s="60"/>
      <c r="DZ491" s="60"/>
      <c r="EA491" s="60"/>
      <c r="EB491" s="60"/>
      <c r="EC491" s="60"/>
      <c r="ED491" s="60"/>
      <c r="EE491" s="60"/>
      <c r="EF491" s="60"/>
      <c r="EG491" s="60"/>
      <c r="EH491" s="60"/>
      <c r="EI491" s="60"/>
      <c r="EJ491" s="60"/>
      <c r="EK491" s="60"/>
      <c r="EL491" s="60"/>
      <c r="EM491" s="60"/>
      <c r="EN491" s="60"/>
      <c r="EO491" s="60"/>
      <c r="EP491" s="60"/>
      <c r="EQ491" s="60"/>
      <c r="ER491" s="60"/>
      <c r="ES491" s="60"/>
      <c r="ET491" s="60"/>
      <c r="EU491" s="60"/>
      <c r="EV491" s="60"/>
      <c r="EW491" s="60"/>
      <c r="EX491" s="60"/>
      <c r="EY491" s="60"/>
      <c r="EZ491" s="60"/>
      <c r="FA491" s="60"/>
      <c r="FB491" s="60"/>
      <c r="FC491" s="60"/>
      <c r="FD491" s="60"/>
      <c r="FE491" s="60"/>
      <c r="FF491" s="60"/>
      <c r="FG491" s="60"/>
      <c r="FH491" s="60"/>
      <c r="FI491" s="60"/>
      <c r="FJ491" s="60"/>
      <c r="FK491" s="60"/>
      <c r="FL491" s="60"/>
      <c r="FM491" s="60"/>
      <c r="FN491" s="60"/>
    </row>
    <row r="492" spans="1:170" ht="15.6" x14ac:dyDescent="0.3">
      <c r="A492" s="56">
        <v>1734</v>
      </c>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c r="AA492" s="60"/>
      <c r="AB492" s="60"/>
      <c r="AC492" s="60"/>
      <c r="AD492" s="60"/>
      <c r="AE492" s="60"/>
      <c r="AF492" s="60"/>
      <c r="AG492" s="60"/>
      <c r="AH492" s="60"/>
      <c r="AI492" s="60"/>
      <c r="AJ492" s="60"/>
      <c r="AK492" s="60"/>
      <c r="AL492" s="60"/>
      <c r="AM492" s="60"/>
      <c r="AN492" s="60"/>
      <c r="AO492" s="60"/>
      <c r="AP492" s="60"/>
      <c r="AQ492" s="60"/>
      <c r="AR492" s="60"/>
      <c r="AS492" s="60"/>
      <c r="AT492" s="60"/>
      <c r="AU492" s="60"/>
      <c r="AV492" s="60"/>
      <c r="AW492" s="60"/>
      <c r="AX492" s="60"/>
      <c r="AY492" s="60"/>
      <c r="AZ492" s="60"/>
      <c r="BA492" s="60"/>
      <c r="BB492" s="60"/>
      <c r="BC492" s="60"/>
      <c r="BD492" s="60"/>
      <c r="BE492" s="60"/>
      <c r="BF492" s="60"/>
      <c r="BG492" s="60"/>
      <c r="BH492" s="60"/>
      <c r="BI492" s="60"/>
      <c r="BJ492" s="60"/>
      <c r="BK492" s="60"/>
      <c r="BL492" s="60"/>
      <c r="BM492" s="60"/>
      <c r="BN492" s="60"/>
      <c r="BO492" s="60"/>
      <c r="BP492" s="60"/>
      <c r="BQ492" s="60"/>
      <c r="BR492" s="60"/>
      <c r="BS492" s="60"/>
      <c r="BT492" s="60"/>
      <c r="BU492" s="60"/>
      <c r="BV492" s="60"/>
      <c r="BW492" s="60"/>
      <c r="BX492" s="60"/>
      <c r="BY492" s="60"/>
      <c r="BZ492" s="60"/>
      <c r="CA492" s="60"/>
      <c r="CB492" s="60"/>
      <c r="CC492" s="60"/>
      <c r="CD492" s="60"/>
      <c r="CE492" s="60"/>
      <c r="CF492" s="60"/>
      <c r="CG492" s="60"/>
      <c r="CH492" s="60"/>
      <c r="CI492" s="60"/>
      <c r="CJ492" s="60"/>
      <c r="CK492" s="60"/>
      <c r="CL492" s="60"/>
      <c r="CM492" s="60"/>
      <c r="CN492" s="60"/>
      <c r="CO492" s="60"/>
      <c r="CP492" s="60"/>
      <c r="CQ492" s="60"/>
      <c r="CR492" s="60"/>
      <c r="CS492" s="60"/>
      <c r="CT492" s="60"/>
      <c r="CU492" s="61"/>
      <c r="CV492" s="60"/>
      <c r="CW492" s="60"/>
      <c r="CX492" s="60"/>
      <c r="CY492" s="60"/>
      <c r="CZ492" s="60"/>
      <c r="DA492" s="60"/>
      <c r="DB492" s="60"/>
      <c r="DC492" s="60"/>
      <c r="DD492" s="60"/>
      <c r="DE492" s="60"/>
      <c r="DF492" s="60"/>
      <c r="DG492" s="60"/>
      <c r="DH492" s="60"/>
      <c r="DI492" s="60"/>
      <c r="DJ492" s="60"/>
      <c r="DK492" s="60"/>
      <c r="DL492" s="60"/>
      <c r="DM492" s="60"/>
      <c r="DN492" s="60"/>
      <c r="DO492" s="60"/>
      <c r="DP492" s="60"/>
      <c r="DQ492" s="60"/>
      <c r="DR492" s="60"/>
      <c r="DS492" s="60"/>
      <c r="DT492" s="60"/>
      <c r="DU492" s="60"/>
      <c r="DV492" s="60"/>
      <c r="DW492" s="60"/>
      <c r="DX492" s="60"/>
      <c r="DY492" s="60"/>
      <c r="DZ492" s="60"/>
      <c r="EA492" s="60"/>
      <c r="EB492" s="60"/>
      <c r="EC492" s="60"/>
      <c r="ED492" s="60"/>
      <c r="EE492" s="60"/>
      <c r="EF492" s="60"/>
      <c r="EG492" s="60"/>
      <c r="EH492" s="60"/>
      <c r="EI492" s="60"/>
      <c r="EJ492" s="60"/>
      <c r="EK492" s="60"/>
      <c r="EL492" s="60"/>
      <c r="EM492" s="60"/>
      <c r="EN492" s="60"/>
      <c r="EO492" s="60"/>
      <c r="EP492" s="60"/>
      <c r="EQ492" s="60"/>
      <c r="ER492" s="60"/>
      <c r="ES492" s="60"/>
      <c r="ET492" s="60"/>
      <c r="EU492" s="60"/>
      <c r="EV492" s="60"/>
      <c r="EW492" s="60"/>
      <c r="EX492" s="60"/>
      <c r="EY492" s="60"/>
      <c r="EZ492" s="60"/>
      <c r="FA492" s="60"/>
      <c r="FB492" s="60"/>
      <c r="FC492" s="60"/>
      <c r="FD492" s="60"/>
      <c r="FE492" s="60"/>
      <c r="FF492" s="60"/>
      <c r="FG492" s="60"/>
      <c r="FH492" s="60"/>
      <c r="FI492" s="60"/>
      <c r="FJ492" s="60"/>
      <c r="FK492" s="60"/>
      <c r="FL492" s="60"/>
      <c r="FM492" s="60"/>
      <c r="FN492" s="60"/>
    </row>
    <row r="493" spans="1:170" ht="15.6" x14ac:dyDescent="0.3">
      <c r="A493" s="56">
        <v>1735</v>
      </c>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c r="AN493" s="60"/>
      <c r="AO493" s="60"/>
      <c r="AP493" s="60"/>
      <c r="AQ493" s="60"/>
      <c r="AR493" s="60"/>
      <c r="AS493" s="60"/>
      <c r="AT493" s="60"/>
      <c r="AU493" s="60"/>
      <c r="AV493" s="60"/>
      <c r="AW493" s="60"/>
      <c r="AX493" s="60"/>
      <c r="AY493" s="60"/>
      <c r="AZ493" s="60"/>
      <c r="BA493" s="60"/>
      <c r="BB493" s="60"/>
      <c r="BC493" s="60"/>
      <c r="BD493" s="60"/>
      <c r="BE493" s="60"/>
      <c r="BF493" s="60"/>
      <c r="BG493" s="60"/>
      <c r="BH493" s="60"/>
      <c r="BI493" s="60"/>
      <c r="BJ493" s="60"/>
      <c r="BK493" s="60"/>
      <c r="BL493" s="60"/>
      <c r="BM493" s="60"/>
      <c r="BN493" s="60"/>
      <c r="BO493" s="60"/>
      <c r="BP493" s="60"/>
      <c r="BQ493" s="60"/>
      <c r="BR493" s="60"/>
      <c r="BS493" s="60"/>
      <c r="BT493" s="60"/>
      <c r="BU493" s="60"/>
      <c r="BV493" s="60"/>
      <c r="BW493" s="60"/>
      <c r="BX493" s="60"/>
      <c r="BY493" s="60"/>
      <c r="BZ493" s="60"/>
      <c r="CA493" s="60"/>
      <c r="CB493" s="60"/>
      <c r="CC493" s="60"/>
      <c r="CD493" s="60"/>
      <c r="CE493" s="60"/>
      <c r="CF493" s="60"/>
      <c r="CG493" s="60"/>
      <c r="CH493" s="60"/>
      <c r="CI493" s="60"/>
      <c r="CJ493" s="60"/>
      <c r="CK493" s="60"/>
      <c r="CL493" s="60"/>
      <c r="CM493" s="60"/>
      <c r="CN493" s="60"/>
      <c r="CO493" s="60"/>
      <c r="CP493" s="60"/>
      <c r="CQ493" s="60"/>
      <c r="CR493" s="60"/>
      <c r="CS493" s="60"/>
      <c r="CT493" s="60"/>
      <c r="CU493" s="61"/>
      <c r="CV493" s="60"/>
      <c r="CW493" s="60"/>
      <c r="CX493" s="60"/>
      <c r="CY493" s="60"/>
      <c r="CZ493" s="60"/>
      <c r="DA493" s="60"/>
      <c r="DB493" s="60"/>
      <c r="DC493" s="60"/>
      <c r="DD493" s="60"/>
      <c r="DE493" s="60"/>
      <c r="DF493" s="60"/>
      <c r="DG493" s="60"/>
      <c r="DH493" s="60"/>
      <c r="DI493" s="60"/>
      <c r="DJ493" s="60"/>
      <c r="DK493" s="60"/>
      <c r="DL493" s="60"/>
      <c r="DM493" s="60"/>
      <c r="DN493" s="60"/>
      <c r="DO493" s="60"/>
      <c r="DP493" s="60"/>
      <c r="DQ493" s="60"/>
      <c r="DR493" s="60"/>
      <c r="DS493" s="60"/>
      <c r="DT493" s="60"/>
      <c r="DU493" s="60"/>
      <c r="DV493" s="60"/>
      <c r="DW493" s="60"/>
      <c r="DX493" s="60"/>
      <c r="DY493" s="60"/>
      <c r="DZ493" s="60"/>
      <c r="EA493" s="60"/>
      <c r="EB493" s="60"/>
      <c r="EC493" s="60"/>
      <c r="ED493" s="60"/>
      <c r="EE493" s="60"/>
      <c r="EF493" s="60"/>
      <c r="EG493" s="60"/>
      <c r="EH493" s="60"/>
      <c r="EI493" s="60"/>
      <c r="EJ493" s="60"/>
      <c r="EK493" s="60"/>
      <c r="EL493" s="60"/>
      <c r="EM493" s="60"/>
      <c r="EN493" s="60"/>
      <c r="EO493" s="60"/>
      <c r="EP493" s="60"/>
      <c r="EQ493" s="60"/>
      <c r="ER493" s="60"/>
      <c r="ES493" s="60"/>
      <c r="ET493" s="60"/>
      <c r="EU493" s="60"/>
      <c r="EV493" s="60"/>
      <c r="EW493" s="60"/>
      <c r="EX493" s="60"/>
      <c r="EY493" s="60"/>
      <c r="EZ493" s="60"/>
      <c r="FA493" s="60"/>
      <c r="FB493" s="60"/>
      <c r="FC493" s="60"/>
      <c r="FD493" s="60"/>
      <c r="FE493" s="60"/>
      <c r="FF493" s="60"/>
      <c r="FG493" s="60"/>
      <c r="FH493" s="60"/>
      <c r="FI493" s="60"/>
      <c r="FJ493" s="60"/>
      <c r="FK493" s="60"/>
      <c r="FL493" s="60"/>
      <c r="FM493" s="60"/>
      <c r="FN493" s="60"/>
    </row>
    <row r="494" spans="1:170" ht="15.6" x14ac:dyDescent="0.3">
      <c r="A494" s="56">
        <v>1736</v>
      </c>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c r="AA494" s="60"/>
      <c r="AB494" s="60"/>
      <c r="AC494" s="60"/>
      <c r="AD494" s="60"/>
      <c r="AE494" s="60"/>
      <c r="AF494" s="60"/>
      <c r="AG494" s="60"/>
      <c r="AH494" s="60"/>
      <c r="AI494" s="60"/>
      <c r="AJ494" s="60"/>
      <c r="AK494" s="60"/>
      <c r="AL494" s="60"/>
      <c r="AM494" s="60"/>
      <c r="AN494" s="60"/>
      <c r="AO494" s="60"/>
      <c r="AP494" s="60"/>
      <c r="AQ494" s="60"/>
      <c r="AR494" s="60"/>
      <c r="AS494" s="60"/>
      <c r="AT494" s="60"/>
      <c r="AU494" s="60"/>
      <c r="AV494" s="60"/>
      <c r="AW494" s="60"/>
      <c r="AX494" s="60"/>
      <c r="AY494" s="60"/>
      <c r="AZ494" s="60"/>
      <c r="BA494" s="60"/>
      <c r="BB494" s="60"/>
      <c r="BC494" s="60"/>
      <c r="BD494" s="60"/>
      <c r="BE494" s="60"/>
      <c r="BF494" s="60"/>
      <c r="BG494" s="60"/>
      <c r="BH494" s="60"/>
      <c r="BI494" s="60"/>
      <c r="BJ494" s="60"/>
      <c r="BK494" s="60"/>
      <c r="BL494" s="60"/>
      <c r="BM494" s="60"/>
      <c r="BN494" s="60"/>
      <c r="BO494" s="60"/>
      <c r="BP494" s="60"/>
      <c r="BQ494" s="60"/>
      <c r="BR494" s="60"/>
      <c r="BS494" s="60"/>
      <c r="BT494" s="60"/>
      <c r="BU494" s="60"/>
      <c r="BV494" s="60"/>
      <c r="BW494" s="60"/>
      <c r="BX494" s="60"/>
      <c r="BY494" s="60"/>
      <c r="BZ494" s="60"/>
      <c r="CA494" s="60"/>
      <c r="CB494" s="60"/>
      <c r="CC494" s="60"/>
      <c r="CD494" s="60"/>
      <c r="CE494" s="60"/>
      <c r="CF494" s="60"/>
      <c r="CG494" s="60"/>
      <c r="CH494" s="60"/>
      <c r="CI494" s="60"/>
      <c r="CJ494" s="60"/>
      <c r="CK494" s="60"/>
      <c r="CL494" s="60"/>
      <c r="CM494" s="60"/>
      <c r="CN494" s="60"/>
      <c r="CO494" s="60"/>
      <c r="CP494" s="60"/>
      <c r="CQ494" s="60"/>
      <c r="CR494" s="60"/>
      <c r="CS494" s="60"/>
      <c r="CT494" s="60"/>
      <c r="CU494" s="61"/>
      <c r="CV494" s="60"/>
      <c r="CW494" s="60"/>
      <c r="CX494" s="60"/>
      <c r="CY494" s="60"/>
      <c r="CZ494" s="60"/>
      <c r="DA494" s="60"/>
      <c r="DB494" s="60"/>
      <c r="DC494" s="60"/>
      <c r="DD494" s="60"/>
      <c r="DE494" s="60"/>
      <c r="DF494" s="60"/>
      <c r="DG494" s="60"/>
      <c r="DH494" s="60"/>
      <c r="DI494" s="60"/>
      <c r="DJ494" s="60"/>
      <c r="DK494" s="60"/>
      <c r="DL494" s="60"/>
      <c r="DM494" s="60"/>
      <c r="DN494" s="60"/>
      <c r="DO494" s="60"/>
      <c r="DP494" s="60"/>
      <c r="DQ494" s="60"/>
      <c r="DR494" s="60"/>
      <c r="DS494" s="60"/>
      <c r="DT494" s="60"/>
      <c r="DU494" s="60"/>
      <c r="DV494" s="60"/>
      <c r="DW494" s="60"/>
      <c r="DX494" s="60"/>
      <c r="DY494" s="60"/>
      <c r="DZ494" s="60"/>
      <c r="EA494" s="60"/>
      <c r="EB494" s="60"/>
      <c r="EC494" s="60"/>
      <c r="ED494" s="60"/>
      <c r="EE494" s="60"/>
      <c r="EF494" s="60"/>
      <c r="EG494" s="60"/>
      <c r="EH494" s="60"/>
      <c r="EI494" s="60"/>
      <c r="EJ494" s="60"/>
      <c r="EK494" s="60"/>
      <c r="EL494" s="60"/>
      <c r="EM494" s="60"/>
      <c r="EN494" s="60"/>
      <c r="EO494" s="60"/>
      <c r="EP494" s="60"/>
      <c r="EQ494" s="60"/>
      <c r="ER494" s="60"/>
      <c r="ES494" s="60"/>
      <c r="ET494" s="60"/>
      <c r="EU494" s="60"/>
      <c r="EV494" s="60"/>
      <c r="EW494" s="60"/>
      <c r="EX494" s="60"/>
      <c r="EY494" s="60"/>
      <c r="EZ494" s="60"/>
      <c r="FA494" s="60"/>
      <c r="FB494" s="60"/>
      <c r="FC494" s="60"/>
      <c r="FD494" s="60"/>
      <c r="FE494" s="60"/>
      <c r="FF494" s="60"/>
      <c r="FG494" s="60"/>
      <c r="FH494" s="60"/>
      <c r="FI494" s="60"/>
      <c r="FJ494" s="60"/>
      <c r="FK494" s="60"/>
      <c r="FL494" s="60"/>
      <c r="FM494" s="60"/>
      <c r="FN494" s="60"/>
    </row>
    <row r="495" spans="1:170" ht="15.6" x14ac:dyDescent="0.3">
      <c r="A495" s="56">
        <v>1737</v>
      </c>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c r="AD495" s="60"/>
      <c r="AE495" s="60"/>
      <c r="AF495" s="60"/>
      <c r="AG495" s="60"/>
      <c r="AH495" s="60"/>
      <c r="AI495" s="60"/>
      <c r="AJ495" s="60"/>
      <c r="AK495" s="60"/>
      <c r="AL495" s="60"/>
      <c r="AM495" s="60"/>
      <c r="AN495" s="60"/>
      <c r="AO495" s="60"/>
      <c r="AP495" s="60"/>
      <c r="AQ495" s="60"/>
      <c r="AR495" s="60"/>
      <c r="AS495" s="60"/>
      <c r="AT495" s="60"/>
      <c r="AU495" s="60"/>
      <c r="AV495" s="60"/>
      <c r="AW495" s="60"/>
      <c r="AX495" s="60"/>
      <c r="AY495" s="60"/>
      <c r="AZ495" s="60"/>
      <c r="BA495" s="60"/>
      <c r="BB495" s="60"/>
      <c r="BC495" s="60"/>
      <c r="BD495" s="60"/>
      <c r="BE495" s="60"/>
      <c r="BF495" s="60"/>
      <c r="BG495" s="60"/>
      <c r="BH495" s="60"/>
      <c r="BI495" s="60"/>
      <c r="BJ495" s="60"/>
      <c r="BK495" s="60"/>
      <c r="BL495" s="60"/>
      <c r="BM495" s="60"/>
      <c r="BN495" s="60"/>
      <c r="BO495" s="60"/>
      <c r="BP495" s="60"/>
      <c r="BQ495" s="60"/>
      <c r="BR495" s="60"/>
      <c r="BS495" s="60"/>
      <c r="BT495" s="60"/>
      <c r="BU495" s="60"/>
      <c r="BV495" s="60"/>
      <c r="BW495" s="60"/>
      <c r="BX495" s="60"/>
      <c r="BY495" s="60"/>
      <c r="BZ495" s="60"/>
      <c r="CA495" s="60"/>
      <c r="CB495" s="60"/>
      <c r="CC495" s="60"/>
      <c r="CD495" s="60"/>
      <c r="CE495" s="60"/>
      <c r="CF495" s="60"/>
      <c r="CG495" s="60"/>
      <c r="CH495" s="60"/>
      <c r="CI495" s="60"/>
      <c r="CJ495" s="60"/>
      <c r="CK495" s="60"/>
      <c r="CL495" s="60"/>
      <c r="CM495" s="60"/>
      <c r="CN495" s="60"/>
      <c r="CO495" s="60"/>
      <c r="CP495" s="60"/>
      <c r="CQ495" s="60"/>
      <c r="CR495" s="60"/>
      <c r="CS495" s="60"/>
      <c r="CT495" s="60"/>
      <c r="CU495" s="61"/>
      <c r="CV495" s="60"/>
      <c r="CW495" s="60"/>
      <c r="CX495" s="60"/>
      <c r="CY495" s="60"/>
      <c r="CZ495" s="60"/>
      <c r="DA495" s="60"/>
      <c r="DB495" s="60"/>
      <c r="DC495" s="60"/>
      <c r="DD495" s="60"/>
      <c r="DE495" s="60"/>
      <c r="DF495" s="60"/>
      <c r="DG495" s="60"/>
      <c r="DH495" s="60"/>
      <c r="DI495" s="60"/>
      <c r="DJ495" s="60"/>
      <c r="DK495" s="60"/>
      <c r="DL495" s="60"/>
      <c r="DM495" s="60"/>
      <c r="DN495" s="60"/>
      <c r="DO495" s="60"/>
      <c r="DP495" s="60"/>
      <c r="DQ495" s="60"/>
      <c r="DR495" s="60"/>
      <c r="DS495" s="60"/>
      <c r="DT495" s="60"/>
      <c r="DU495" s="60"/>
      <c r="DV495" s="60"/>
      <c r="DW495" s="60"/>
      <c r="DX495" s="60"/>
      <c r="DY495" s="60"/>
      <c r="DZ495" s="60"/>
      <c r="EA495" s="60"/>
      <c r="EB495" s="60"/>
      <c r="EC495" s="60"/>
      <c r="ED495" s="60"/>
      <c r="EE495" s="60"/>
      <c r="EF495" s="60"/>
      <c r="EG495" s="60"/>
      <c r="EH495" s="60"/>
      <c r="EI495" s="60"/>
      <c r="EJ495" s="60"/>
      <c r="EK495" s="60"/>
      <c r="EL495" s="60"/>
      <c r="EM495" s="60"/>
      <c r="EN495" s="60"/>
      <c r="EO495" s="60"/>
      <c r="EP495" s="60"/>
      <c r="EQ495" s="60"/>
      <c r="ER495" s="60"/>
      <c r="ES495" s="60"/>
      <c r="ET495" s="60"/>
      <c r="EU495" s="60"/>
      <c r="EV495" s="60"/>
      <c r="EW495" s="60"/>
      <c r="EX495" s="60"/>
      <c r="EY495" s="60"/>
      <c r="EZ495" s="60"/>
      <c r="FA495" s="60"/>
      <c r="FB495" s="60"/>
      <c r="FC495" s="60"/>
      <c r="FD495" s="60"/>
      <c r="FE495" s="60"/>
      <c r="FF495" s="60"/>
      <c r="FG495" s="60"/>
      <c r="FH495" s="60"/>
      <c r="FI495" s="60"/>
      <c r="FJ495" s="60"/>
      <c r="FK495" s="60"/>
      <c r="FL495" s="60"/>
      <c r="FM495" s="60"/>
      <c r="FN495" s="60"/>
    </row>
    <row r="496" spans="1:170" ht="15.6" x14ac:dyDescent="0.3">
      <c r="A496" s="56">
        <v>1738</v>
      </c>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c r="AN496" s="60"/>
      <c r="AO496" s="60"/>
      <c r="AP496" s="60"/>
      <c r="AQ496" s="60"/>
      <c r="AR496" s="60"/>
      <c r="AS496" s="60"/>
      <c r="AT496" s="60"/>
      <c r="AU496" s="60"/>
      <c r="AV496" s="60"/>
      <c r="AW496" s="60"/>
      <c r="AX496" s="60"/>
      <c r="AY496" s="60"/>
      <c r="AZ496" s="60"/>
      <c r="BA496" s="60"/>
      <c r="BB496" s="60"/>
      <c r="BC496" s="60"/>
      <c r="BD496" s="60"/>
      <c r="BE496" s="60"/>
      <c r="BF496" s="60"/>
      <c r="BG496" s="60"/>
      <c r="BH496" s="60"/>
      <c r="BI496" s="60"/>
      <c r="BJ496" s="60"/>
      <c r="BK496" s="60"/>
      <c r="BL496" s="60"/>
      <c r="BM496" s="60"/>
      <c r="BN496" s="60"/>
      <c r="BO496" s="60"/>
      <c r="BP496" s="60"/>
      <c r="BQ496" s="60"/>
      <c r="BR496" s="60"/>
      <c r="BS496" s="60"/>
      <c r="BT496" s="60"/>
      <c r="BU496" s="60"/>
      <c r="BV496" s="60"/>
      <c r="BW496" s="60"/>
      <c r="BX496" s="60"/>
      <c r="BY496" s="60"/>
      <c r="BZ496" s="60"/>
      <c r="CA496" s="60"/>
      <c r="CB496" s="60"/>
      <c r="CC496" s="60"/>
      <c r="CD496" s="60"/>
      <c r="CE496" s="60"/>
      <c r="CF496" s="60"/>
      <c r="CG496" s="60"/>
      <c r="CH496" s="60"/>
      <c r="CI496" s="60"/>
      <c r="CJ496" s="60"/>
      <c r="CK496" s="60"/>
      <c r="CL496" s="60"/>
      <c r="CM496" s="60"/>
      <c r="CN496" s="60"/>
      <c r="CO496" s="60"/>
      <c r="CP496" s="60"/>
      <c r="CQ496" s="60"/>
      <c r="CR496" s="60"/>
      <c r="CS496" s="60"/>
      <c r="CT496" s="60"/>
      <c r="CU496" s="61"/>
      <c r="CV496" s="60"/>
      <c r="CW496" s="60"/>
      <c r="CX496" s="60"/>
      <c r="CY496" s="60"/>
      <c r="CZ496" s="60"/>
      <c r="DA496" s="60"/>
      <c r="DB496" s="60"/>
      <c r="DC496" s="60"/>
      <c r="DD496" s="60"/>
      <c r="DE496" s="60"/>
      <c r="DF496" s="60"/>
      <c r="DG496" s="60"/>
      <c r="DH496" s="60"/>
      <c r="DI496" s="60"/>
      <c r="DJ496" s="60"/>
      <c r="DK496" s="60"/>
      <c r="DL496" s="60"/>
      <c r="DM496" s="60"/>
      <c r="DN496" s="60"/>
      <c r="DO496" s="60"/>
      <c r="DP496" s="60"/>
      <c r="DQ496" s="60"/>
      <c r="DR496" s="60"/>
      <c r="DS496" s="60"/>
      <c r="DT496" s="60"/>
      <c r="DU496" s="60"/>
      <c r="DV496" s="60"/>
      <c r="DW496" s="60"/>
      <c r="DX496" s="60"/>
      <c r="DY496" s="60"/>
      <c r="DZ496" s="60"/>
      <c r="EA496" s="60"/>
      <c r="EB496" s="60"/>
      <c r="EC496" s="60"/>
      <c r="ED496" s="60"/>
      <c r="EE496" s="60"/>
      <c r="EF496" s="60"/>
      <c r="EG496" s="60"/>
      <c r="EH496" s="60"/>
      <c r="EI496" s="60"/>
      <c r="EJ496" s="60"/>
      <c r="EK496" s="60"/>
      <c r="EL496" s="60"/>
      <c r="EM496" s="60"/>
      <c r="EN496" s="60"/>
      <c r="EO496" s="60"/>
      <c r="EP496" s="60"/>
      <c r="EQ496" s="60"/>
      <c r="ER496" s="60"/>
      <c r="ES496" s="60"/>
      <c r="ET496" s="60"/>
      <c r="EU496" s="60"/>
      <c r="EV496" s="60"/>
      <c r="EW496" s="60"/>
      <c r="EX496" s="60"/>
      <c r="EY496" s="60"/>
      <c r="EZ496" s="60"/>
      <c r="FA496" s="60"/>
      <c r="FB496" s="60"/>
      <c r="FC496" s="60"/>
      <c r="FD496" s="60"/>
      <c r="FE496" s="60"/>
      <c r="FF496" s="60"/>
      <c r="FG496" s="60"/>
      <c r="FH496" s="60"/>
      <c r="FI496" s="60"/>
      <c r="FJ496" s="60"/>
      <c r="FK496" s="60"/>
      <c r="FL496" s="60"/>
      <c r="FM496" s="60"/>
      <c r="FN496" s="60"/>
    </row>
    <row r="497" spans="1:170" ht="15.6" x14ac:dyDescent="0.3">
      <c r="A497" s="56">
        <v>1739</v>
      </c>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c r="AA497" s="60"/>
      <c r="AB497" s="60"/>
      <c r="AC497" s="60"/>
      <c r="AD497" s="60"/>
      <c r="AE497" s="60"/>
      <c r="AF497" s="60"/>
      <c r="AG497" s="60"/>
      <c r="AH497" s="60"/>
      <c r="AI497" s="60"/>
      <c r="AJ497" s="60"/>
      <c r="AK497" s="60"/>
      <c r="AL497" s="60"/>
      <c r="AM497" s="60"/>
      <c r="AN497" s="60"/>
      <c r="AO497" s="60"/>
      <c r="AP497" s="60"/>
      <c r="AQ497" s="60"/>
      <c r="AR497" s="60"/>
      <c r="AS497" s="60"/>
      <c r="AT497" s="60"/>
      <c r="AU497" s="60"/>
      <c r="AV497" s="60"/>
      <c r="AW497" s="60"/>
      <c r="AX497" s="60"/>
      <c r="AY497" s="60"/>
      <c r="AZ497" s="60"/>
      <c r="BA497" s="60"/>
      <c r="BB497" s="60"/>
      <c r="BC497" s="60"/>
      <c r="BD497" s="60"/>
      <c r="BE497" s="60"/>
      <c r="BF497" s="60"/>
      <c r="BG497" s="60"/>
      <c r="BH497" s="60"/>
      <c r="BI497" s="60"/>
      <c r="BJ497" s="60"/>
      <c r="BK497" s="60"/>
      <c r="BL497" s="60"/>
      <c r="BM497" s="60"/>
      <c r="BN497" s="60"/>
      <c r="BO497" s="60"/>
      <c r="BP497" s="60"/>
      <c r="BQ497" s="60"/>
      <c r="BR497" s="60"/>
      <c r="BS497" s="60"/>
      <c r="BT497" s="60"/>
      <c r="BU497" s="60"/>
      <c r="BV497" s="60"/>
      <c r="BW497" s="60"/>
      <c r="BX497" s="60"/>
      <c r="BY497" s="60"/>
      <c r="BZ497" s="60"/>
      <c r="CA497" s="60"/>
      <c r="CB497" s="60"/>
      <c r="CC497" s="60"/>
      <c r="CD497" s="60"/>
      <c r="CE497" s="60"/>
      <c r="CF497" s="60"/>
      <c r="CG497" s="60"/>
      <c r="CH497" s="60"/>
      <c r="CI497" s="60"/>
      <c r="CJ497" s="60"/>
      <c r="CK497" s="60"/>
      <c r="CL497" s="60"/>
      <c r="CM497" s="60"/>
      <c r="CN497" s="60"/>
      <c r="CO497" s="60"/>
      <c r="CP497" s="60"/>
      <c r="CQ497" s="60"/>
      <c r="CR497" s="60"/>
      <c r="CS497" s="60"/>
      <c r="CT497" s="60"/>
      <c r="CU497" s="61"/>
      <c r="CV497" s="60"/>
      <c r="CW497" s="60"/>
      <c r="CX497" s="60"/>
      <c r="CY497" s="60"/>
      <c r="CZ497" s="60"/>
      <c r="DA497" s="60"/>
      <c r="DB497" s="60"/>
      <c r="DC497" s="60"/>
      <c r="DD497" s="60"/>
      <c r="DE497" s="60"/>
      <c r="DF497" s="60"/>
      <c r="DG497" s="60"/>
      <c r="DH497" s="60"/>
      <c r="DI497" s="60"/>
      <c r="DJ497" s="60"/>
      <c r="DK497" s="60"/>
      <c r="DL497" s="60"/>
      <c r="DM497" s="60"/>
      <c r="DN497" s="60"/>
      <c r="DO497" s="60"/>
      <c r="DP497" s="60"/>
      <c r="DQ497" s="60"/>
      <c r="DR497" s="60"/>
      <c r="DS497" s="60"/>
      <c r="DT497" s="60"/>
      <c r="DU497" s="60"/>
      <c r="DV497" s="60"/>
      <c r="DW497" s="60"/>
      <c r="DX497" s="60"/>
      <c r="DY497" s="60"/>
      <c r="DZ497" s="60"/>
      <c r="EA497" s="60"/>
      <c r="EB497" s="60"/>
      <c r="EC497" s="60"/>
      <c r="ED497" s="60"/>
      <c r="EE497" s="60"/>
      <c r="EF497" s="60"/>
      <c r="EG497" s="60"/>
      <c r="EH497" s="60"/>
      <c r="EI497" s="60"/>
      <c r="EJ497" s="60"/>
      <c r="EK497" s="60"/>
      <c r="EL497" s="60"/>
      <c r="EM497" s="60"/>
      <c r="EN497" s="60"/>
      <c r="EO497" s="60"/>
      <c r="EP497" s="60"/>
      <c r="EQ497" s="60"/>
      <c r="ER497" s="60"/>
      <c r="ES497" s="60"/>
      <c r="ET497" s="60"/>
      <c r="EU497" s="60"/>
      <c r="EV497" s="60"/>
      <c r="EW497" s="60"/>
      <c r="EX497" s="60"/>
      <c r="EY497" s="60"/>
      <c r="EZ497" s="60"/>
      <c r="FA497" s="60"/>
      <c r="FB497" s="60"/>
      <c r="FC497" s="60"/>
      <c r="FD497" s="60"/>
      <c r="FE497" s="60"/>
      <c r="FF497" s="60"/>
      <c r="FG497" s="60"/>
      <c r="FH497" s="60"/>
      <c r="FI497" s="60"/>
      <c r="FJ497" s="60"/>
      <c r="FK497" s="60"/>
      <c r="FL497" s="60"/>
      <c r="FM497" s="60"/>
      <c r="FN497" s="60"/>
    </row>
    <row r="498" spans="1:170" ht="15.6" x14ac:dyDescent="0.3">
      <c r="A498" s="56">
        <v>1740</v>
      </c>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c r="AN498" s="60"/>
      <c r="AO498" s="60"/>
      <c r="AP498" s="60"/>
      <c r="AQ498" s="60"/>
      <c r="AR498" s="60"/>
      <c r="AS498" s="60"/>
      <c r="AT498" s="60"/>
      <c r="AU498" s="60"/>
      <c r="AV498" s="60"/>
      <c r="AW498" s="60"/>
      <c r="AX498" s="60"/>
      <c r="AY498" s="60"/>
      <c r="AZ498" s="60"/>
      <c r="BA498" s="60"/>
      <c r="BB498" s="60"/>
      <c r="BC498" s="60"/>
      <c r="BD498" s="60"/>
      <c r="BE498" s="60"/>
      <c r="BF498" s="60"/>
      <c r="BG498" s="60"/>
      <c r="BH498" s="60"/>
      <c r="BI498" s="60"/>
      <c r="BJ498" s="60"/>
      <c r="BK498" s="60"/>
      <c r="BL498" s="60"/>
      <c r="BM498" s="60"/>
      <c r="BN498" s="60"/>
      <c r="BO498" s="60"/>
      <c r="BP498" s="60"/>
      <c r="BQ498" s="60"/>
      <c r="BR498" s="60"/>
      <c r="BS498" s="60"/>
      <c r="BT498" s="60"/>
      <c r="BU498" s="60"/>
      <c r="BV498" s="60"/>
      <c r="BW498" s="60"/>
      <c r="BX498" s="60"/>
      <c r="BY498" s="60"/>
      <c r="BZ498" s="60"/>
      <c r="CA498" s="60"/>
      <c r="CB498" s="60"/>
      <c r="CC498" s="60"/>
      <c r="CD498" s="60"/>
      <c r="CE498" s="60"/>
      <c r="CF498" s="60"/>
      <c r="CG498" s="60"/>
      <c r="CH498" s="60"/>
      <c r="CI498" s="60"/>
      <c r="CJ498" s="60"/>
      <c r="CK498" s="60"/>
      <c r="CL498" s="60"/>
      <c r="CM498" s="60"/>
      <c r="CN498" s="60"/>
      <c r="CO498" s="60"/>
      <c r="CP498" s="60"/>
      <c r="CQ498" s="60"/>
      <c r="CR498" s="60"/>
      <c r="CS498" s="60"/>
      <c r="CT498" s="60"/>
      <c r="CU498" s="61"/>
      <c r="CV498" s="60"/>
      <c r="CW498" s="60"/>
      <c r="CX498" s="60"/>
      <c r="CY498" s="60"/>
      <c r="CZ498" s="60"/>
      <c r="DA498" s="60"/>
      <c r="DB498" s="60"/>
      <c r="DC498" s="60"/>
      <c r="DD498" s="60"/>
      <c r="DE498" s="60"/>
      <c r="DF498" s="60"/>
      <c r="DG498" s="60"/>
      <c r="DH498" s="60"/>
      <c r="DI498" s="60"/>
      <c r="DJ498" s="60"/>
      <c r="DK498" s="60"/>
      <c r="DL498" s="60"/>
      <c r="DM498" s="60"/>
      <c r="DN498" s="60"/>
      <c r="DO498" s="60"/>
      <c r="DP498" s="60"/>
      <c r="DQ498" s="60"/>
      <c r="DR498" s="60"/>
      <c r="DS498" s="60"/>
      <c r="DT498" s="60"/>
      <c r="DU498" s="60"/>
      <c r="DV498" s="60"/>
      <c r="DW498" s="60"/>
      <c r="DX498" s="60"/>
      <c r="DY498" s="60"/>
      <c r="DZ498" s="60"/>
      <c r="EA498" s="60"/>
      <c r="EB498" s="60"/>
      <c r="EC498" s="60"/>
      <c r="ED498" s="60"/>
      <c r="EE498" s="60"/>
      <c r="EF498" s="60"/>
      <c r="EG498" s="60"/>
      <c r="EH498" s="60"/>
      <c r="EI498" s="60"/>
      <c r="EJ498" s="60"/>
      <c r="EK498" s="60"/>
      <c r="EL498" s="60"/>
      <c r="EM498" s="60"/>
      <c r="EN498" s="60"/>
      <c r="EO498" s="60"/>
      <c r="EP498" s="60"/>
      <c r="EQ498" s="60"/>
      <c r="ER498" s="60"/>
      <c r="ES498" s="60"/>
      <c r="ET498" s="60"/>
      <c r="EU498" s="60"/>
      <c r="EV498" s="60"/>
      <c r="EW498" s="60"/>
      <c r="EX498" s="60"/>
      <c r="EY498" s="60"/>
      <c r="EZ498" s="60"/>
      <c r="FA498" s="60"/>
      <c r="FB498" s="60"/>
      <c r="FC498" s="60"/>
      <c r="FD498" s="60"/>
      <c r="FE498" s="60"/>
      <c r="FF498" s="60"/>
      <c r="FG498" s="60"/>
      <c r="FH498" s="60"/>
      <c r="FI498" s="60"/>
      <c r="FJ498" s="60"/>
      <c r="FK498" s="60"/>
      <c r="FL498" s="60"/>
      <c r="FM498" s="60"/>
      <c r="FN498" s="60"/>
    </row>
    <row r="499" spans="1:170" ht="15.6" x14ac:dyDescent="0.3">
      <c r="A499" s="56">
        <v>1741</v>
      </c>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c r="AP499" s="60"/>
      <c r="AQ499" s="60"/>
      <c r="AR499" s="60"/>
      <c r="AS499" s="60"/>
      <c r="AT499" s="60"/>
      <c r="AU499" s="60"/>
      <c r="AV499" s="60"/>
      <c r="AW499" s="60"/>
      <c r="AX499" s="60"/>
      <c r="AY499" s="60"/>
      <c r="AZ499" s="60"/>
      <c r="BA499" s="60"/>
      <c r="BB499" s="60"/>
      <c r="BC499" s="60"/>
      <c r="BD499" s="60"/>
      <c r="BE499" s="60"/>
      <c r="BF499" s="60"/>
      <c r="BG499" s="60"/>
      <c r="BH499" s="60"/>
      <c r="BI499" s="60"/>
      <c r="BJ499" s="60"/>
      <c r="BK499" s="60"/>
      <c r="BL499" s="60"/>
      <c r="BM499" s="60"/>
      <c r="BN499" s="60"/>
      <c r="BO499" s="60"/>
      <c r="BP499" s="60"/>
      <c r="BQ499" s="60"/>
      <c r="BR499" s="60"/>
      <c r="BS499" s="60"/>
      <c r="BT499" s="60"/>
      <c r="BU499" s="60"/>
      <c r="BV499" s="60"/>
      <c r="BW499" s="60"/>
      <c r="BX499" s="60"/>
      <c r="BY499" s="60"/>
      <c r="BZ499" s="60"/>
      <c r="CA499" s="60"/>
      <c r="CB499" s="60"/>
      <c r="CC499" s="60"/>
      <c r="CD499" s="60"/>
      <c r="CE499" s="60"/>
      <c r="CF499" s="60"/>
      <c r="CG499" s="60"/>
      <c r="CH499" s="60"/>
      <c r="CI499" s="60"/>
      <c r="CJ499" s="60"/>
      <c r="CK499" s="60"/>
      <c r="CL499" s="60"/>
      <c r="CM499" s="60"/>
      <c r="CN499" s="60"/>
      <c r="CO499" s="60"/>
      <c r="CP499" s="60"/>
      <c r="CQ499" s="60"/>
      <c r="CR499" s="60"/>
      <c r="CS499" s="60"/>
      <c r="CT499" s="60"/>
      <c r="CU499" s="61"/>
      <c r="CV499" s="60"/>
      <c r="CW499" s="60"/>
      <c r="CX499" s="60"/>
      <c r="CY499" s="60"/>
      <c r="CZ499" s="60"/>
      <c r="DA499" s="60"/>
      <c r="DB499" s="60"/>
      <c r="DC499" s="60"/>
      <c r="DD499" s="60"/>
      <c r="DE499" s="60"/>
      <c r="DF499" s="60"/>
      <c r="DG499" s="60"/>
      <c r="DH499" s="60"/>
      <c r="DI499" s="60"/>
      <c r="DJ499" s="60"/>
      <c r="DK499" s="60"/>
      <c r="DL499" s="60"/>
      <c r="DM499" s="60"/>
      <c r="DN499" s="60"/>
      <c r="DO499" s="60"/>
      <c r="DP499" s="60"/>
      <c r="DQ499" s="60"/>
      <c r="DR499" s="60"/>
      <c r="DS499" s="60"/>
      <c r="DT499" s="60"/>
      <c r="DU499" s="60"/>
      <c r="DV499" s="60"/>
      <c r="DW499" s="60"/>
      <c r="DX499" s="60"/>
      <c r="DY499" s="60"/>
      <c r="DZ499" s="60"/>
      <c r="EA499" s="60"/>
      <c r="EB499" s="60"/>
      <c r="EC499" s="60"/>
      <c r="ED499" s="60"/>
      <c r="EE499" s="60"/>
      <c r="EF499" s="60"/>
      <c r="EG499" s="60"/>
      <c r="EH499" s="60"/>
      <c r="EI499" s="60"/>
      <c r="EJ499" s="60"/>
      <c r="EK499" s="60"/>
      <c r="EL499" s="60"/>
      <c r="EM499" s="60"/>
      <c r="EN499" s="60"/>
      <c r="EO499" s="60"/>
      <c r="EP499" s="60"/>
      <c r="EQ499" s="60"/>
      <c r="ER499" s="60"/>
      <c r="ES499" s="60"/>
      <c r="ET499" s="60"/>
      <c r="EU499" s="60"/>
      <c r="EV499" s="60"/>
      <c r="EW499" s="60"/>
      <c r="EX499" s="60"/>
      <c r="EY499" s="60"/>
      <c r="EZ499" s="60"/>
      <c r="FA499" s="60"/>
      <c r="FB499" s="60"/>
      <c r="FC499" s="60"/>
      <c r="FD499" s="60"/>
      <c r="FE499" s="60"/>
      <c r="FF499" s="60"/>
      <c r="FG499" s="60"/>
      <c r="FH499" s="60"/>
      <c r="FI499" s="60"/>
      <c r="FJ499" s="60"/>
      <c r="FK499" s="60"/>
      <c r="FL499" s="60"/>
      <c r="FM499" s="60"/>
      <c r="FN499" s="60"/>
    </row>
    <row r="500" spans="1:170" ht="15.6" x14ac:dyDescent="0.3">
      <c r="A500" s="56">
        <v>1742</v>
      </c>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c r="AN500" s="60"/>
      <c r="AO500" s="60"/>
      <c r="AP500" s="60"/>
      <c r="AQ500" s="60"/>
      <c r="AR500" s="60"/>
      <c r="AS500" s="60"/>
      <c r="AT500" s="60"/>
      <c r="AU500" s="60"/>
      <c r="AV500" s="60"/>
      <c r="AW500" s="60"/>
      <c r="AX500" s="60"/>
      <c r="AY500" s="60"/>
      <c r="AZ500" s="60"/>
      <c r="BA500" s="60"/>
      <c r="BB500" s="60"/>
      <c r="BC500" s="60"/>
      <c r="BD500" s="60"/>
      <c r="BE500" s="60"/>
      <c r="BF500" s="60"/>
      <c r="BG500" s="60"/>
      <c r="BH500" s="60"/>
      <c r="BI500" s="60"/>
      <c r="BJ500" s="60"/>
      <c r="BK500" s="60"/>
      <c r="BL500" s="60"/>
      <c r="BM500" s="60"/>
      <c r="BN500" s="60"/>
      <c r="BO500" s="60"/>
      <c r="BP500" s="60"/>
      <c r="BQ500" s="60"/>
      <c r="BR500" s="60"/>
      <c r="BS500" s="60"/>
      <c r="BT500" s="60"/>
      <c r="BU500" s="60"/>
      <c r="BV500" s="60"/>
      <c r="BW500" s="60"/>
      <c r="BX500" s="60"/>
      <c r="BY500" s="60"/>
      <c r="BZ500" s="60"/>
      <c r="CA500" s="60"/>
      <c r="CB500" s="60"/>
      <c r="CC500" s="60"/>
      <c r="CD500" s="60"/>
      <c r="CE500" s="60"/>
      <c r="CF500" s="60"/>
      <c r="CG500" s="60"/>
      <c r="CH500" s="60"/>
      <c r="CI500" s="60"/>
      <c r="CJ500" s="60"/>
      <c r="CK500" s="60"/>
      <c r="CL500" s="60"/>
      <c r="CM500" s="60"/>
      <c r="CN500" s="60"/>
      <c r="CO500" s="60"/>
      <c r="CP500" s="60"/>
      <c r="CQ500" s="60"/>
      <c r="CR500" s="60"/>
      <c r="CS500" s="60"/>
      <c r="CT500" s="60"/>
      <c r="CU500" s="61"/>
      <c r="CV500" s="60"/>
      <c r="CW500" s="60"/>
      <c r="CX500" s="60"/>
      <c r="CY500" s="60"/>
      <c r="CZ500" s="60"/>
      <c r="DA500" s="60"/>
      <c r="DB500" s="60"/>
      <c r="DC500" s="60"/>
      <c r="DD500" s="60"/>
      <c r="DE500" s="60"/>
      <c r="DF500" s="60"/>
      <c r="DG500" s="60"/>
      <c r="DH500" s="60"/>
      <c r="DI500" s="60"/>
      <c r="DJ500" s="60"/>
      <c r="DK500" s="60"/>
      <c r="DL500" s="60"/>
      <c r="DM500" s="60"/>
      <c r="DN500" s="60"/>
      <c r="DO500" s="60"/>
      <c r="DP500" s="60"/>
      <c r="DQ500" s="60"/>
      <c r="DR500" s="60"/>
      <c r="DS500" s="60"/>
      <c r="DT500" s="60"/>
      <c r="DU500" s="60"/>
      <c r="DV500" s="60"/>
      <c r="DW500" s="60"/>
      <c r="DX500" s="60"/>
      <c r="DY500" s="60"/>
      <c r="DZ500" s="60"/>
      <c r="EA500" s="60"/>
      <c r="EB500" s="60"/>
      <c r="EC500" s="60"/>
      <c r="ED500" s="60"/>
      <c r="EE500" s="60"/>
      <c r="EF500" s="60"/>
      <c r="EG500" s="60"/>
      <c r="EH500" s="60"/>
      <c r="EI500" s="60"/>
      <c r="EJ500" s="60"/>
      <c r="EK500" s="60"/>
      <c r="EL500" s="60"/>
      <c r="EM500" s="60"/>
      <c r="EN500" s="60"/>
      <c r="EO500" s="60"/>
      <c r="EP500" s="60"/>
      <c r="EQ500" s="60"/>
      <c r="ER500" s="60"/>
      <c r="ES500" s="60"/>
      <c r="ET500" s="60"/>
      <c r="EU500" s="60"/>
      <c r="EV500" s="60"/>
      <c r="EW500" s="60"/>
      <c r="EX500" s="60"/>
      <c r="EY500" s="60"/>
      <c r="EZ500" s="60"/>
      <c r="FA500" s="60"/>
      <c r="FB500" s="60"/>
      <c r="FC500" s="60"/>
      <c r="FD500" s="60"/>
      <c r="FE500" s="60"/>
      <c r="FF500" s="60"/>
      <c r="FG500" s="60"/>
      <c r="FH500" s="60"/>
      <c r="FI500" s="60"/>
      <c r="FJ500" s="60"/>
      <c r="FK500" s="60"/>
      <c r="FL500" s="60"/>
      <c r="FM500" s="60"/>
      <c r="FN500" s="60"/>
    </row>
    <row r="501" spans="1:170" ht="15.6" x14ac:dyDescent="0.3">
      <c r="A501" s="56">
        <v>1743</v>
      </c>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c r="AP501" s="60"/>
      <c r="AQ501" s="60"/>
      <c r="AR501" s="60"/>
      <c r="AS501" s="60"/>
      <c r="AT501" s="60"/>
      <c r="AU501" s="60"/>
      <c r="AV501" s="60"/>
      <c r="AW501" s="60"/>
      <c r="AX501" s="60"/>
      <c r="AY501" s="60"/>
      <c r="AZ501" s="60"/>
      <c r="BA501" s="60"/>
      <c r="BB501" s="60"/>
      <c r="BC501" s="60"/>
      <c r="BD501" s="60"/>
      <c r="BE501" s="60"/>
      <c r="BF501" s="60"/>
      <c r="BG501" s="60"/>
      <c r="BH501" s="60"/>
      <c r="BI501" s="60"/>
      <c r="BJ501" s="60"/>
      <c r="BK501" s="60"/>
      <c r="BL501" s="60"/>
      <c r="BM501" s="60"/>
      <c r="BN501" s="60"/>
      <c r="BO501" s="60"/>
      <c r="BP501" s="60"/>
      <c r="BQ501" s="60"/>
      <c r="BR501" s="60"/>
      <c r="BS501" s="60"/>
      <c r="BT501" s="60"/>
      <c r="BU501" s="60"/>
      <c r="BV501" s="60"/>
      <c r="BW501" s="60"/>
      <c r="BX501" s="60"/>
      <c r="BY501" s="60"/>
      <c r="BZ501" s="60"/>
      <c r="CA501" s="60"/>
      <c r="CB501" s="60"/>
      <c r="CC501" s="60"/>
      <c r="CD501" s="60"/>
      <c r="CE501" s="60"/>
      <c r="CF501" s="60"/>
      <c r="CG501" s="60"/>
      <c r="CH501" s="60"/>
      <c r="CI501" s="60"/>
      <c r="CJ501" s="60"/>
      <c r="CK501" s="60"/>
      <c r="CL501" s="60"/>
      <c r="CM501" s="60"/>
      <c r="CN501" s="60"/>
      <c r="CO501" s="60"/>
      <c r="CP501" s="60"/>
      <c r="CQ501" s="60"/>
      <c r="CR501" s="60"/>
      <c r="CS501" s="60"/>
      <c r="CT501" s="60"/>
      <c r="CU501" s="61"/>
      <c r="CV501" s="60"/>
      <c r="CW501" s="60"/>
      <c r="CX501" s="60"/>
      <c r="CY501" s="60"/>
      <c r="CZ501" s="60"/>
      <c r="DA501" s="60"/>
      <c r="DB501" s="60"/>
      <c r="DC501" s="60"/>
      <c r="DD501" s="60"/>
      <c r="DE501" s="60"/>
      <c r="DF501" s="60"/>
      <c r="DG501" s="60"/>
      <c r="DH501" s="60"/>
      <c r="DI501" s="60"/>
      <c r="DJ501" s="60"/>
      <c r="DK501" s="60"/>
      <c r="DL501" s="60"/>
      <c r="DM501" s="60"/>
      <c r="DN501" s="60"/>
      <c r="DO501" s="60"/>
      <c r="DP501" s="60"/>
      <c r="DQ501" s="60"/>
      <c r="DR501" s="60"/>
      <c r="DS501" s="60"/>
      <c r="DT501" s="60"/>
      <c r="DU501" s="60"/>
      <c r="DV501" s="60"/>
      <c r="DW501" s="60"/>
      <c r="DX501" s="60"/>
      <c r="DY501" s="60"/>
      <c r="DZ501" s="60"/>
      <c r="EA501" s="60"/>
      <c r="EB501" s="60"/>
      <c r="EC501" s="60"/>
      <c r="ED501" s="60"/>
      <c r="EE501" s="60"/>
      <c r="EF501" s="60"/>
      <c r="EG501" s="60"/>
      <c r="EH501" s="60"/>
      <c r="EI501" s="60"/>
      <c r="EJ501" s="60"/>
      <c r="EK501" s="60"/>
      <c r="EL501" s="60"/>
      <c r="EM501" s="60"/>
      <c r="EN501" s="60"/>
      <c r="EO501" s="60"/>
      <c r="EP501" s="60"/>
      <c r="EQ501" s="60"/>
      <c r="ER501" s="60"/>
      <c r="ES501" s="60"/>
      <c r="ET501" s="60"/>
      <c r="EU501" s="60"/>
      <c r="EV501" s="60"/>
      <c r="EW501" s="60"/>
      <c r="EX501" s="60"/>
      <c r="EY501" s="60"/>
      <c r="EZ501" s="60"/>
      <c r="FA501" s="60"/>
      <c r="FB501" s="60"/>
      <c r="FC501" s="60"/>
      <c r="FD501" s="60"/>
      <c r="FE501" s="60"/>
      <c r="FF501" s="60"/>
      <c r="FG501" s="60"/>
      <c r="FH501" s="60"/>
      <c r="FI501" s="60"/>
      <c r="FJ501" s="60"/>
      <c r="FK501" s="60"/>
      <c r="FL501" s="60"/>
      <c r="FM501" s="60"/>
      <c r="FN501" s="60"/>
    </row>
    <row r="502" spans="1:170" ht="15.6" x14ac:dyDescent="0.3">
      <c r="A502" s="56">
        <v>1744</v>
      </c>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c r="AN502" s="60"/>
      <c r="AO502" s="60"/>
      <c r="AP502" s="60"/>
      <c r="AQ502" s="60"/>
      <c r="AR502" s="60"/>
      <c r="AS502" s="60"/>
      <c r="AT502" s="60"/>
      <c r="AU502" s="60"/>
      <c r="AV502" s="60"/>
      <c r="AW502" s="60"/>
      <c r="AX502" s="60"/>
      <c r="AY502" s="60"/>
      <c r="AZ502" s="60"/>
      <c r="BA502" s="60"/>
      <c r="BB502" s="60"/>
      <c r="BC502" s="60"/>
      <c r="BD502" s="60"/>
      <c r="BE502" s="60"/>
      <c r="BF502" s="60"/>
      <c r="BG502" s="60"/>
      <c r="BH502" s="60"/>
      <c r="BI502" s="60"/>
      <c r="BJ502" s="60"/>
      <c r="BK502" s="60"/>
      <c r="BL502" s="60"/>
      <c r="BM502" s="60"/>
      <c r="BN502" s="60"/>
      <c r="BO502" s="60"/>
      <c r="BP502" s="60"/>
      <c r="BQ502" s="60"/>
      <c r="BR502" s="60"/>
      <c r="BS502" s="60"/>
      <c r="BT502" s="60"/>
      <c r="BU502" s="60"/>
      <c r="BV502" s="60"/>
      <c r="BW502" s="60"/>
      <c r="BX502" s="60"/>
      <c r="BY502" s="60"/>
      <c r="BZ502" s="60"/>
      <c r="CA502" s="60"/>
      <c r="CB502" s="60"/>
      <c r="CC502" s="60"/>
      <c r="CD502" s="60"/>
      <c r="CE502" s="60"/>
      <c r="CF502" s="60"/>
      <c r="CG502" s="60"/>
      <c r="CH502" s="60"/>
      <c r="CI502" s="60"/>
      <c r="CJ502" s="60"/>
      <c r="CK502" s="60"/>
      <c r="CL502" s="60"/>
      <c r="CM502" s="60"/>
      <c r="CN502" s="60"/>
      <c r="CO502" s="60"/>
      <c r="CP502" s="60"/>
      <c r="CQ502" s="60"/>
      <c r="CR502" s="60"/>
      <c r="CS502" s="60"/>
      <c r="CT502" s="60"/>
      <c r="CU502" s="61"/>
      <c r="CV502" s="60"/>
      <c r="CW502" s="60"/>
      <c r="CX502" s="60"/>
      <c r="CY502" s="60"/>
      <c r="CZ502" s="60"/>
      <c r="DA502" s="60"/>
      <c r="DB502" s="60"/>
      <c r="DC502" s="60"/>
      <c r="DD502" s="60"/>
      <c r="DE502" s="60"/>
      <c r="DF502" s="60"/>
      <c r="DG502" s="60"/>
      <c r="DH502" s="60"/>
      <c r="DI502" s="60"/>
      <c r="DJ502" s="60"/>
      <c r="DK502" s="60"/>
      <c r="DL502" s="60"/>
      <c r="DM502" s="60"/>
      <c r="DN502" s="60"/>
      <c r="DO502" s="60"/>
      <c r="DP502" s="60"/>
      <c r="DQ502" s="60"/>
      <c r="DR502" s="60"/>
      <c r="DS502" s="60"/>
      <c r="DT502" s="60"/>
      <c r="DU502" s="60"/>
      <c r="DV502" s="60"/>
      <c r="DW502" s="60"/>
      <c r="DX502" s="60"/>
      <c r="DY502" s="60"/>
      <c r="DZ502" s="60"/>
      <c r="EA502" s="60"/>
      <c r="EB502" s="60"/>
      <c r="EC502" s="60"/>
      <c r="ED502" s="60"/>
      <c r="EE502" s="60"/>
      <c r="EF502" s="60"/>
      <c r="EG502" s="60"/>
      <c r="EH502" s="60"/>
      <c r="EI502" s="60"/>
      <c r="EJ502" s="60"/>
      <c r="EK502" s="60"/>
      <c r="EL502" s="60"/>
      <c r="EM502" s="60"/>
      <c r="EN502" s="60"/>
      <c r="EO502" s="60"/>
      <c r="EP502" s="60"/>
      <c r="EQ502" s="60"/>
      <c r="ER502" s="60"/>
      <c r="ES502" s="60"/>
      <c r="ET502" s="60"/>
      <c r="EU502" s="60"/>
      <c r="EV502" s="60"/>
      <c r="EW502" s="60"/>
      <c r="EX502" s="60"/>
      <c r="EY502" s="60"/>
      <c r="EZ502" s="60"/>
      <c r="FA502" s="60"/>
      <c r="FB502" s="60"/>
      <c r="FC502" s="60"/>
      <c r="FD502" s="60"/>
      <c r="FE502" s="60"/>
      <c r="FF502" s="60"/>
      <c r="FG502" s="60"/>
      <c r="FH502" s="60"/>
      <c r="FI502" s="60"/>
      <c r="FJ502" s="60"/>
      <c r="FK502" s="60"/>
      <c r="FL502" s="60"/>
      <c r="FM502" s="60"/>
      <c r="FN502" s="60"/>
    </row>
    <row r="503" spans="1:170" ht="15.6" x14ac:dyDescent="0.3">
      <c r="A503" s="56">
        <v>1745</v>
      </c>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c r="AA503" s="60"/>
      <c r="AB503" s="60"/>
      <c r="AC503" s="60"/>
      <c r="AD503" s="60"/>
      <c r="AE503" s="60"/>
      <c r="AF503" s="60"/>
      <c r="AG503" s="60"/>
      <c r="AH503" s="60"/>
      <c r="AI503" s="60"/>
      <c r="AJ503" s="60"/>
      <c r="AK503" s="60"/>
      <c r="AL503" s="60"/>
      <c r="AM503" s="60"/>
      <c r="AN503" s="60"/>
      <c r="AO503" s="60"/>
      <c r="AP503" s="60"/>
      <c r="AQ503" s="60"/>
      <c r="AR503" s="60"/>
      <c r="AS503" s="60"/>
      <c r="AT503" s="60"/>
      <c r="AU503" s="60"/>
      <c r="AV503" s="60"/>
      <c r="AW503" s="60"/>
      <c r="AX503" s="60"/>
      <c r="AY503" s="60"/>
      <c r="AZ503" s="60"/>
      <c r="BA503" s="60"/>
      <c r="BB503" s="60"/>
      <c r="BC503" s="60"/>
      <c r="BD503" s="60"/>
      <c r="BE503" s="60"/>
      <c r="BF503" s="60"/>
      <c r="BG503" s="60"/>
      <c r="BH503" s="60"/>
      <c r="BI503" s="60"/>
      <c r="BJ503" s="60"/>
      <c r="BK503" s="60"/>
      <c r="BL503" s="60"/>
      <c r="BM503" s="60"/>
      <c r="BN503" s="60"/>
      <c r="BO503" s="60"/>
      <c r="BP503" s="60"/>
      <c r="BQ503" s="60"/>
      <c r="BR503" s="60"/>
      <c r="BS503" s="60"/>
      <c r="BT503" s="60"/>
      <c r="BU503" s="60"/>
      <c r="BV503" s="60"/>
      <c r="BW503" s="60"/>
      <c r="BX503" s="60"/>
      <c r="BY503" s="60"/>
      <c r="BZ503" s="60"/>
      <c r="CA503" s="60"/>
      <c r="CB503" s="60"/>
      <c r="CC503" s="60"/>
      <c r="CD503" s="60"/>
      <c r="CE503" s="60"/>
      <c r="CF503" s="60"/>
      <c r="CG503" s="60"/>
      <c r="CH503" s="60"/>
      <c r="CI503" s="60"/>
      <c r="CJ503" s="60"/>
      <c r="CK503" s="60"/>
      <c r="CL503" s="60"/>
      <c r="CM503" s="60"/>
      <c r="CN503" s="60"/>
      <c r="CO503" s="60"/>
      <c r="CP503" s="60"/>
      <c r="CQ503" s="60"/>
      <c r="CR503" s="60"/>
      <c r="CS503" s="60"/>
      <c r="CT503" s="60"/>
      <c r="CU503" s="61"/>
      <c r="CV503" s="60"/>
      <c r="CW503" s="60"/>
      <c r="CX503" s="60"/>
      <c r="CY503" s="60"/>
      <c r="CZ503" s="60"/>
      <c r="DA503" s="60"/>
      <c r="DB503" s="60"/>
      <c r="DC503" s="60"/>
      <c r="DD503" s="60"/>
      <c r="DE503" s="60"/>
      <c r="DF503" s="60"/>
      <c r="DG503" s="60"/>
      <c r="DH503" s="60"/>
      <c r="DI503" s="60"/>
      <c r="DJ503" s="60"/>
      <c r="DK503" s="60"/>
      <c r="DL503" s="60"/>
      <c r="DM503" s="60"/>
      <c r="DN503" s="60"/>
      <c r="DO503" s="60"/>
      <c r="DP503" s="60"/>
      <c r="DQ503" s="60"/>
      <c r="DR503" s="60"/>
      <c r="DS503" s="60"/>
      <c r="DT503" s="60"/>
      <c r="DU503" s="60"/>
      <c r="DV503" s="60"/>
      <c r="DW503" s="60"/>
      <c r="DX503" s="60"/>
      <c r="DY503" s="60"/>
      <c r="DZ503" s="60"/>
      <c r="EA503" s="60"/>
      <c r="EB503" s="60"/>
      <c r="EC503" s="60"/>
      <c r="ED503" s="60"/>
      <c r="EE503" s="60"/>
      <c r="EF503" s="60"/>
      <c r="EG503" s="60"/>
      <c r="EH503" s="60"/>
      <c r="EI503" s="60"/>
      <c r="EJ503" s="60"/>
      <c r="EK503" s="60"/>
      <c r="EL503" s="60"/>
      <c r="EM503" s="60"/>
      <c r="EN503" s="60"/>
      <c r="EO503" s="60"/>
      <c r="EP503" s="60"/>
      <c r="EQ503" s="60"/>
      <c r="ER503" s="60"/>
      <c r="ES503" s="60"/>
      <c r="ET503" s="60"/>
      <c r="EU503" s="60"/>
      <c r="EV503" s="60"/>
      <c r="EW503" s="60"/>
      <c r="EX503" s="60"/>
      <c r="EY503" s="60"/>
      <c r="EZ503" s="60"/>
      <c r="FA503" s="60"/>
      <c r="FB503" s="60"/>
      <c r="FC503" s="60"/>
      <c r="FD503" s="60"/>
      <c r="FE503" s="60"/>
      <c r="FF503" s="60"/>
      <c r="FG503" s="60"/>
      <c r="FH503" s="60"/>
      <c r="FI503" s="60"/>
      <c r="FJ503" s="60"/>
      <c r="FK503" s="60"/>
      <c r="FL503" s="60"/>
      <c r="FM503" s="60"/>
      <c r="FN503" s="60"/>
    </row>
    <row r="504" spans="1:170" ht="15.6" x14ac:dyDescent="0.3">
      <c r="A504" s="56">
        <v>1746</v>
      </c>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c r="AN504" s="60"/>
      <c r="AO504" s="60"/>
      <c r="AP504" s="60"/>
      <c r="AQ504" s="60"/>
      <c r="AR504" s="60"/>
      <c r="AS504" s="60"/>
      <c r="AT504" s="60"/>
      <c r="AU504" s="60"/>
      <c r="AV504" s="60"/>
      <c r="AW504" s="60"/>
      <c r="AX504" s="60"/>
      <c r="AY504" s="60"/>
      <c r="AZ504" s="60"/>
      <c r="BA504" s="60"/>
      <c r="BB504" s="60"/>
      <c r="BC504" s="60"/>
      <c r="BD504" s="60"/>
      <c r="BE504" s="60"/>
      <c r="BF504" s="60"/>
      <c r="BG504" s="60"/>
      <c r="BH504" s="60"/>
      <c r="BI504" s="60"/>
      <c r="BJ504" s="60"/>
      <c r="BK504" s="60"/>
      <c r="BL504" s="60"/>
      <c r="BM504" s="60"/>
      <c r="BN504" s="60"/>
      <c r="BO504" s="60"/>
      <c r="BP504" s="60"/>
      <c r="BQ504" s="60"/>
      <c r="BR504" s="60"/>
      <c r="BS504" s="60"/>
      <c r="BT504" s="60"/>
      <c r="BU504" s="60"/>
      <c r="BV504" s="60"/>
      <c r="BW504" s="60"/>
      <c r="BX504" s="60"/>
      <c r="BY504" s="60"/>
      <c r="BZ504" s="60"/>
      <c r="CA504" s="60"/>
      <c r="CB504" s="60"/>
      <c r="CC504" s="60"/>
      <c r="CD504" s="60"/>
      <c r="CE504" s="60"/>
      <c r="CF504" s="60"/>
      <c r="CG504" s="60"/>
      <c r="CH504" s="60"/>
      <c r="CI504" s="60"/>
      <c r="CJ504" s="60"/>
      <c r="CK504" s="60"/>
      <c r="CL504" s="60"/>
      <c r="CM504" s="60"/>
      <c r="CN504" s="60"/>
      <c r="CO504" s="60"/>
      <c r="CP504" s="60"/>
      <c r="CQ504" s="60"/>
      <c r="CR504" s="60"/>
      <c r="CS504" s="60"/>
      <c r="CT504" s="60"/>
      <c r="CU504" s="61"/>
      <c r="CV504" s="60"/>
      <c r="CW504" s="60"/>
      <c r="CX504" s="60"/>
      <c r="CY504" s="60"/>
      <c r="CZ504" s="60"/>
      <c r="DA504" s="60"/>
      <c r="DB504" s="60"/>
      <c r="DC504" s="60"/>
      <c r="DD504" s="60"/>
      <c r="DE504" s="60"/>
      <c r="DF504" s="60"/>
      <c r="DG504" s="60"/>
      <c r="DH504" s="60"/>
      <c r="DI504" s="60"/>
      <c r="DJ504" s="60"/>
      <c r="DK504" s="60"/>
      <c r="DL504" s="60"/>
      <c r="DM504" s="60"/>
      <c r="DN504" s="60"/>
      <c r="DO504" s="60"/>
      <c r="DP504" s="60"/>
      <c r="DQ504" s="60"/>
      <c r="DR504" s="60"/>
      <c r="DS504" s="60"/>
      <c r="DT504" s="60"/>
      <c r="DU504" s="60"/>
      <c r="DV504" s="60"/>
      <c r="DW504" s="60"/>
      <c r="DX504" s="60"/>
      <c r="DY504" s="60"/>
      <c r="DZ504" s="60"/>
      <c r="EA504" s="60"/>
      <c r="EB504" s="60"/>
      <c r="EC504" s="60"/>
      <c r="ED504" s="60"/>
      <c r="EE504" s="60"/>
      <c r="EF504" s="60"/>
      <c r="EG504" s="60"/>
      <c r="EH504" s="60"/>
      <c r="EI504" s="60"/>
      <c r="EJ504" s="60"/>
      <c r="EK504" s="60"/>
      <c r="EL504" s="60"/>
      <c r="EM504" s="60"/>
      <c r="EN504" s="60"/>
      <c r="EO504" s="60"/>
      <c r="EP504" s="60"/>
      <c r="EQ504" s="60"/>
      <c r="ER504" s="60"/>
      <c r="ES504" s="60"/>
      <c r="ET504" s="60"/>
      <c r="EU504" s="60"/>
      <c r="EV504" s="60"/>
      <c r="EW504" s="60"/>
      <c r="EX504" s="60"/>
      <c r="EY504" s="60"/>
      <c r="EZ504" s="60"/>
      <c r="FA504" s="60"/>
      <c r="FB504" s="60"/>
      <c r="FC504" s="60"/>
      <c r="FD504" s="60"/>
      <c r="FE504" s="60"/>
      <c r="FF504" s="60"/>
      <c r="FG504" s="60"/>
      <c r="FH504" s="60"/>
      <c r="FI504" s="60"/>
      <c r="FJ504" s="60"/>
      <c r="FK504" s="60"/>
      <c r="FL504" s="60"/>
      <c r="FM504" s="60"/>
      <c r="FN504" s="60"/>
    </row>
    <row r="505" spans="1:170" ht="15.6" x14ac:dyDescent="0.3">
      <c r="A505" s="56">
        <v>1747</v>
      </c>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c r="AN505" s="60"/>
      <c r="AO505" s="60"/>
      <c r="AP505" s="60"/>
      <c r="AQ505" s="60"/>
      <c r="AR505" s="60"/>
      <c r="AS505" s="60"/>
      <c r="AT505" s="60"/>
      <c r="AU505" s="60"/>
      <c r="AV505" s="60"/>
      <c r="AW505" s="60"/>
      <c r="AX505" s="60"/>
      <c r="AY505" s="60"/>
      <c r="AZ505" s="60"/>
      <c r="BA505" s="60"/>
      <c r="BB505" s="60"/>
      <c r="BC505" s="60"/>
      <c r="BD505" s="60"/>
      <c r="BE505" s="60"/>
      <c r="BF505" s="60"/>
      <c r="BG505" s="60"/>
      <c r="BH505" s="60"/>
      <c r="BI505" s="60"/>
      <c r="BJ505" s="60"/>
      <c r="BK505" s="60"/>
      <c r="BL505" s="60"/>
      <c r="BM505" s="60"/>
      <c r="BN505" s="60"/>
      <c r="BO505" s="60"/>
      <c r="BP505" s="60"/>
      <c r="BQ505" s="60"/>
      <c r="BR505" s="60"/>
      <c r="BS505" s="60"/>
      <c r="BT505" s="60"/>
      <c r="BU505" s="60"/>
      <c r="BV505" s="60"/>
      <c r="BW505" s="60"/>
      <c r="BX505" s="60"/>
      <c r="BY505" s="60"/>
      <c r="BZ505" s="60"/>
      <c r="CA505" s="60"/>
      <c r="CB505" s="60"/>
      <c r="CC505" s="60"/>
      <c r="CD505" s="60"/>
      <c r="CE505" s="60"/>
      <c r="CF505" s="60"/>
      <c r="CG505" s="60"/>
      <c r="CH505" s="60"/>
      <c r="CI505" s="60"/>
      <c r="CJ505" s="60"/>
      <c r="CK505" s="60"/>
      <c r="CL505" s="60"/>
      <c r="CM505" s="60"/>
      <c r="CN505" s="60"/>
      <c r="CO505" s="60"/>
      <c r="CP505" s="60"/>
      <c r="CQ505" s="60"/>
      <c r="CR505" s="60"/>
      <c r="CS505" s="60"/>
      <c r="CT505" s="60"/>
      <c r="CU505" s="61"/>
      <c r="CV505" s="60"/>
      <c r="CW505" s="60"/>
      <c r="CX505" s="60"/>
      <c r="CY505" s="60"/>
      <c r="CZ505" s="60"/>
      <c r="DA505" s="60"/>
      <c r="DB505" s="60"/>
      <c r="DC505" s="60"/>
      <c r="DD505" s="60"/>
      <c r="DE505" s="60"/>
      <c r="DF505" s="60"/>
      <c r="DG505" s="60"/>
      <c r="DH505" s="60"/>
      <c r="DI505" s="60"/>
      <c r="DJ505" s="60"/>
      <c r="DK505" s="60"/>
      <c r="DL505" s="60"/>
      <c r="DM505" s="60"/>
      <c r="DN505" s="60"/>
      <c r="DO505" s="60"/>
      <c r="DP505" s="60"/>
      <c r="DQ505" s="60"/>
      <c r="DR505" s="60"/>
      <c r="DS505" s="60"/>
      <c r="DT505" s="60"/>
      <c r="DU505" s="60"/>
      <c r="DV505" s="60"/>
      <c r="DW505" s="60"/>
      <c r="DX505" s="60"/>
      <c r="DY505" s="60"/>
      <c r="DZ505" s="60"/>
      <c r="EA505" s="60"/>
      <c r="EB505" s="60"/>
      <c r="EC505" s="60"/>
      <c r="ED505" s="60"/>
      <c r="EE505" s="60"/>
      <c r="EF505" s="60"/>
      <c r="EG505" s="60"/>
      <c r="EH505" s="60"/>
      <c r="EI505" s="60"/>
      <c r="EJ505" s="60"/>
      <c r="EK505" s="60"/>
      <c r="EL505" s="60"/>
      <c r="EM505" s="60"/>
      <c r="EN505" s="60"/>
      <c r="EO505" s="60"/>
      <c r="EP505" s="60"/>
      <c r="EQ505" s="60"/>
      <c r="ER505" s="60"/>
      <c r="ES505" s="60"/>
      <c r="ET505" s="60"/>
      <c r="EU505" s="60"/>
      <c r="EV505" s="60"/>
      <c r="EW505" s="60"/>
      <c r="EX505" s="60"/>
      <c r="EY505" s="60"/>
      <c r="EZ505" s="60"/>
      <c r="FA505" s="60"/>
      <c r="FB505" s="60"/>
      <c r="FC505" s="60"/>
      <c r="FD505" s="60"/>
      <c r="FE505" s="60"/>
      <c r="FF505" s="60"/>
      <c r="FG505" s="60"/>
      <c r="FH505" s="60"/>
      <c r="FI505" s="60"/>
      <c r="FJ505" s="60"/>
      <c r="FK505" s="60"/>
      <c r="FL505" s="60"/>
      <c r="FM505" s="60"/>
      <c r="FN505" s="60"/>
    </row>
    <row r="506" spans="1:170" ht="15.6" x14ac:dyDescent="0.3">
      <c r="A506" s="56">
        <v>1748</v>
      </c>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c r="AA506" s="60"/>
      <c r="AB506" s="60"/>
      <c r="AC506" s="60"/>
      <c r="AD506" s="60"/>
      <c r="AE506" s="60"/>
      <c r="AF506" s="60"/>
      <c r="AG506" s="60"/>
      <c r="AH506" s="60"/>
      <c r="AI506" s="60"/>
      <c r="AJ506" s="60"/>
      <c r="AK506" s="60"/>
      <c r="AL506" s="60"/>
      <c r="AM506" s="60"/>
      <c r="AN506" s="60"/>
      <c r="AO506" s="60"/>
      <c r="AP506" s="60"/>
      <c r="AQ506" s="60"/>
      <c r="AR506" s="60"/>
      <c r="AS506" s="60"/>
      <c r="AT506" s="60"/>
      <c r="AU506" s="60"/>
      <c r="AV506" s="60"/>
      <c r="AW506" s="60"/>
      <c r="AX506" s="60"/>
      <c r="AY506" s="60"/>
      <c r="AZ506" s="60"/>
      <c r="BA506" s="60"/>
      <c r="BB506" s="60"/>
      <c r="BC506" s="60"/>
      <c r="BD506" s="60"/>
      <c r="BE506" s="60"/>
      <c r="BF506" s="60"/>
      <c r="BG506" s="60"/>
      <c r="BH506" s="60"/>
      <c r="BI506" s="60"/>
      <c r="BJ506" s="60"/>
      <c r="BK506" s="60"/>
      <c r="BL506" s="60"/>
      <c r="BM506" s="60"/>
      <c r="BN506" s="60"/>
      <c r="BO506" s="60"/>
      <c r="BP506" s="60"/>
      <c r="BQ506" s="60"/>
      <c r="BR506" s="60"/>
      <c r="BS506" s="60"/>
      <c r="BT506" s="60"/>
      <c r="BU506" s="60"/>
      <c r="BV506" s="60"/>
      <c r="BW506" s="60"/>
      <c r="BX506" s="60"/>
      <c r="BY506" s="60"/>
      <c r="BZ506" s="60"/>
      <c r="CA506" s="60"/>
      <c r="CB506" s="60"/>
      <c r="CC506" s="60"/>
      <c r="CD506" s="60"/>
      <c r="CE506" s="60"/>
      <c r="CF506" s="60"/>
      <c r="CG506" s="60"/>
      <c r="CH506" s="60"/>
      <c r="CI506" s="60"/>
      <c r="CJ506" s="60"/>
      <c r="CK506" s="60"/>
      <c r="CL506" s="60"/>
      <c r="CM506" s="60"/>
      <c r="CN506" s="60"/>
      <c r="CO506" s="60"/>
      <c r="CP506" s="60"/>
      <c r="CQ506" s="60"/>
      <c r="CR506" s="60"/>
      <c r="CS506" s="60"/>
      <c r="CT506" s="60"/>
      <c r="CU506" s="61"/>
      <c r="CV506" s="60"/>
      <c r="CW506" s="60"/>
      <c r="CX506" s="60"/>
      <c r="CY506" s="60"/>
      <c r="CZ506" s="60"/>
      <c r="DA506" s="60"/>
      <c r="DB506" s="60"/>
      <c r="DC506" s="60"/>
      <c r="DD506" s="60"/>
      <c r="DE506" s="60"/>
      <c r="DF506" s="60"/>
      <c r="DG506" s="60"/>
      <c r="DH506" s="60"/>
      <c r="DI506" s="60"/>
      <c r="DJ506" s="60"/>
      <c r="DK506" s="60"/>
      <c r="DL506" s="60"/>
      <c r="DM506" s="60"/>
      <c r="DN506" s="60"/>
      <c r="DO506" s="60"/>
      <c r="DP506" s="60"/>
      <c r="DQ506" s="60"/>
      <c r="DR506" s="60"/>
      <c r="DS506" s="60"/>
      <c r="DT506" s="60"/>
      <c r="DU506" s="60"/>
      <c r="DV506" s="60"/>
      <c r="DW506" s="60"/>
      <c r="DX506" s="60"/>
      <c r="DY506" s="60"/>
      <c r="DZ506" s="60"/>
      <c r="EA506" s="60"/>
      <c r="EB506" s="60"/>
      <c r="EC506" s="60"/>
      <c r="ED506" s="60"/>
      <c r="EE506" s="60"/>
      <c r="EF506" s="60"/>
      <c r="EG506" s="60"/>
      <c r="EH506" s="60"/>
      <c r="EI506" s="60"/>
      <c r="EJ506" s="60"/>
      <c r="EK506" s="60"/>
      <c r="EL506" s="60"/>
      <c r="EM506" s="60"/>
      <c r="EN506" s="60"/>
      <c r="EO506" s="60"/>
      <c r="EP506" s="60"/>
      <c r="EQ506" s="60"/>
      <c r="ER506" s="60"/>
      <c r="ES506" s="60"/>
      <c r="ET506" s="60"/>
      <c r="EU506" s="60"/>
      <c r="EV506" s="60"/>
      <c r="EW506" s="60"/>
      <c r="EX506" s="60"/>
      <c r="EY506" s="60"/>
      <c r="EZ506" s="60"/>
      <c r="FA506" s="60"/>
      <c r="FB506" s="60"/>
      <c r="FC506" s="60"/>
      <c r="FD506" s="60"/>
      <c r="FE506" s="60"/>
      <c r="FF506" s="60"/>
      <c r="FG506" s="60"/>
      <c r="FH506" s="60"/>
      <c r="FI506" s="60"/>
      <c r="FJ506" s="60"/>
      <c r="FK506" s="60"/>
      <c r="FL506" s="60"/>
      <c r="FM506" s="60"/>
      <c r="FN506" s="60"/>
    </row>
    <row r="507" spans="1:170" ht="15.6" x14ac:dyDescent="0.3">
      <c r="A507" s="56">
        <v>1749</v>
      </c>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60"/>
      <c r="AO507" s="60"/>
      <c r="AP507" s="60"/>
      <c r="AQ507" s="60"/>
      <c r="AR507" s="60"/>
      <c r="AS507" s="60"/>
      <c r="AT507" s="60"/>
      <c r="AU507" s="60"/>
      <c r="AV507" s="60"/>
      <c r="AW507" s="60"/>
      <c r="AX507" s="60"/>
      <c r="AY507" s="60"/>
      <c r="AZ507" s="60"/>
      <c r="BA507" s="60"/>
      <c r="BB507" s="60"/>
      <c r="BC507" s="60"/>
      <c r="BD507" s="60"/>
      <c r="BE507" s="60"/>
      <c r="BF507" s="60"/>
      <c r="BG507" s="60"/>
      <c r="BH507" s="60"/>
      <c r="BI507" s="60"/>
      <c r="BJ507" s="60"/>
      <c r="BK507" s="60"/>
      <c r="BL507" s="60"/>
      <c r="BM507" s="60"/>
      <c r="BN507" s="60"/>
      <c r="BO507" s="60"/>
      <c r="BP507" s="60"/>
      <c r="BQ507" s="60"/>
      <c r="BR507" s="60"/>
      <c r="BS507" s="60"/>
      <c r="BT507" s="60"/>
      <c r="BU507" s="60"/>
      <c r="BV507" s="60"/>
      <c r="BW507" s="60"/>
      <c r="BX507" s="60"/>
      <c r="BY507" s="60"/>
      <c r="BZ507" s="60"/>
      <c r="CA507" s="60"/>
      <c r="CB507" s="60"/>
      <c r="CC507" s="60"/>
      <c r="CD507" s="60"/>
      <c r="CE507" s="60"/>
      <c r="CF507" s="60"/>
      <c r="CG507" s="60"/>
      <c r="CH507" s="60"/>
      <c r="CI507" s="60"/>
      <c r="CJ507" s="60"/>
      <c r="CK507" s="60"/>
      <c r="CL507" s="60"/>
      <c r="CM507" s="60"/>
      <c r="CN507" s="60"/>
      <c r="CO507" s="60"/>
      <c r="CP507" s="60"/>
      <c r="CQ507" s="60"/>
      <c r="CR507" s="60"/>
      <c r="CS507" s="60"/>
      <c r="CT507" s="60"/>
      <c r="CU507" s="61"/>
      <c r="CV507" s="60"/>
      <c r="CW507" s="60"/>
      <c r="CX507" s="60"/>
      <c r="CY507" s="60"/>
      <c r="CZ507" s="60"/>
      <c r="DA507" s="60"/>
      <c r="DB507" s="60"/>
      <c r="DC507" s="60"/>
      <c r="DD507" s="60"/>
      <c r="DE507" s="60"/>
      <c r="DF507" s="60"/>
      <c r="DG507" s="60"/>
      <c r="DH507" s="60"/>
      <c r="DI507" s="60"/>
      <c r="DJ507" s="60"/>
      <c r="DK507" s="60"/>
      <c r="DL507" s="60"/>
      <c r="DM507" s="60"/>
      <c r="DN507" s="60"/>
      <c r="DO507" s="60"/>
      <c r="DP507" s="60"/>
      <c r="DQ507" s="60"/>
      <c r="DR507" s="60"/>
      <c r="DS507" s="60"/>
      <c r="DT507" s="60"/>
      <c r="DU507" s="60"/>
      <c r="DV507" s="60"/>
      <c r="DW507" s="60"/>
      <c r="DX507" s="60"/>
      <c r="DY507" s="60"/>
      <c r="DZ507" s="60"/>
      <c r="EA507" s="60"/>
      <c r="EB507" s="60"/>
      <c r="EC507" s="60"/>
      <c r="ED507" s="60"/>
      <c r="EE507" s="60"/>
      <c r="EF507" s="60"/>
      <c r="EG507" s="60"/>
      <c r="EH507" s="60"/>
      <c r="EI507" s="60"/>
      <c r="EJ507" s="60"/>
      <c r="EK507" s="60"/>
      <c r="EL507" s="60"/>
      <c r="EM507" s="60"/>
      <c r="EN507" s="60"/>
      <c r="EO507" s="60"/>
      <c r="EP507" s="60"/>
      <c r="EQ507" s="60"/>
      <c r="ER507" s="60"/>
      <c r="ES507" s="60"/>
      <c r="ET507" s="60"/>
      <c r="EU507" s="60"/>
      <c r="EV507" s="60"/>
      <c r="EW507" s="60"/>
      <c r="EX507" s="60"/>
      <c r="EY507" s="60"/>
      <c r="EZ507" s="60"/>
      <c r="FA507" s="60"/>
      <c r="FB507" s="60"/>
      <c r="FC507" s="60"/>
      <c r="FD507" s="60"/>
      <c r="FE507" s="60"/>
      <c r="FF507" s="60"/>
      <c r="FG507" s="60"/>
      <c r="FH507" s="60"/>
      <c r="FI507" s="60"/>
      <c r="FJ507" s="60"/>
      <c r="FK507" s="60"/>
      <c r="FL507" s="60"/>
      <c r="FM507" s="60"/>
      <c r="FN507" s="60"/>
    </row>
    <row r="508" spans="1:170" ht="15.6" x14ac:dyDescent="0.3">
      <c r="A508" s="56">
        <v>1750</v>
      </c>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c r="AB508" s="60"/>
      <c r="AC508" s="60"/>
      <c r="AD508" s="60"/>
      <c r="AE508" s="60"/>
      <c r="AF508" s="60"/>
      <c r="AG508" s="60"/>
      <c r="AH508" s="60"/>
      <c r="AI508" s="60"/>
      <c r="AJ508" s="60"/>
      <c r="AK508" s="60"/>
      <c r="AL508" s="60"/>
      <c r="AM508" s="60"/>
      <c r="AN508" s="60"/>
      <c r="AO508" s="60"/>
      <c r="AP508" s="60"/>
      <c r="AQ508" s="60"/>
      <c r="AR508" s="60"/>
      <c r="AS508" s="60"/>
      <c r="AT508" s="60"/>
      <c r="AU508" s="60"/>
      <c r="AV508" s="60"/>
      <c r="AW508" s="60"/>
      <c r="AX508" s="60"/>
      <c r="AY508" s="60"/>
      <c r="AZ508" s="60"/>
      <c r="BA508" s="60"/>
      <c r="BB508" s="60"/>
      <c r="BC508" s="60"/>
      <c r="BD508" s="60"/>
      <c r="BE508" s="60"/>
      <c r="BF508" s="60"/>
      <c r="BG508" s="60"/>
      <c r="BH508" s="60"/>
      <c r="BI508" s="60"/>
      <c r="BJ508" s="60"/>
      <c r="BK508" s="60"/>
      <c r="BL508" s="60"/>
      <c r="BM508" s="60"/>
      <c r="BN508" s="60"/>
      <c r="BO508" s="60"/>
      <c r="BP508" s="60"/>
      <c r="BQ508" s="60"/>
      <c r="BR508" s="60"/>
      <c r="BS508" s="60"/>
      <c r="BT508" s="60"/>
      <c r="BU508" s="60"/>
      <c r="BV508" s="60"/>
      <c r="BW508" s="60"/>
      <c r="BX508" s="60"/>
      <c r="BY508" s="60"/>
      <c r="BZ508" s="60"/>
      <c r="CA508" s="60"/>
      <c r="CB508" s="60"/>
      <c r="CC508" s="60"/>
      <c r="CD508" s="60"/>
      <c r="CE508" s="60"/>
      <c r="CF508" s="60"/>
      <c r="CG508" s="60"/>
      <c r="CH508" s="60"/>
      <c r="CI508" s="60"/>
      <c r="CJ508" s="60"/>
      <c r="CK508" s="60"/>
      <c r="CL508" s="60"/>
      <c r="CM508" s="60"/>
      <c r="CN508" s="60"/>
      <c r="CO508" s="60"/>
      <c r="CP508" s="60"/>
      <c r="CQ508" s="60"/>
      <c r="CR508" s="60"/>
      <c r="CS508" s="60"/>
      <c r="CT508" s="60"/>
      <c r="CU508" s="61"/>
      <c r="CV508" s="60"/>
      <c r="CW508" s="60"/>
      <c r="CX508" s="60"/>
      <c r="CY508" s="60"/>
      <c r="CZ508" s="60"/>
      <c r="DA508" s="60"/>
      <c r="DB508" s="60"/>
      <c r="DC508" s="60"/>
      <c r="DD508" s="60"/>
      <c r="DE508" s="60"/>
      <c r="DF508" s="60"/>
      <c r="DG508" s="60"/>
      <c r="DH508" s="60"/>
      <c r="DI508" s="60"/>
      <c r="DJ508" s="60"/>
      <c r="DK508" s="60"/>
      <c r="DL508" s="60"/>
      <c r="DM508" s="60"/>
      <c r="DN508" s="60"/>
      <c r="DO508" s="60"/>
      <c r="DP508" s="60"/>
      <c r="DQ508" s="60"/>
      <c r="DR508" s="60"/>
      <c r="DS508" s="60"/>
      <c r="DT508" s="60"/>
      <c r="DU508" s="60"/>
      <c r="DV508" s="60"/>
      <c r="DW508" s="60"/>
      <c r="DX508" s="60"/>
      <c r="DY508" s="60"/>
      <c r="DZ508" s="60"/>
      <c r="EA508" s="60"/>
      <c r="EB508" s="60"/>
      <c r="EC508" s="60"/>
      <c r="ED508" s="60"/>
      <c r="EE508" s="60"/>
      <c r="EF508" s="60"/>
      <c r="EG508" s="60"/>
      <c r="EH508" s="60"/>
      <c r="EI508" s="60"/>
      <c r="EJ508" s="60"/>
      <c r="EK508" s="60"/>
      <c r="EL508" s="60"/>
      <c r="EM508" s="60"/>
      <c r="EN508" s="60"/>
      <c r="EO508" s="60"/>
      <c r="EP508" s="60"/>
      <c r="EQ508" s="60"/>
      <c r="ER508" s="60"/>
      <c r="ES508" s="60"/>
      <c r="ET508" s="60"/>
      <c r="EU508" s="60"/>
      <c r="EV508" s="60"/>
      <c r="EW508" s="60"/>
      <c r="EX508" s="60"/>
      <c r="EY508" s="60"/>
      <c r="EZ508" s="60"/>
      <c r="FA508" s="60"/>
      <c r="FB508" s="60"/>
      <c r="FC508" s="60"/>
      <c r="FD508" s="60"/>
      <c r="FE508" s="60"/>
      <c r="FF508" s="60"/>
      <c r="FG508" s="60"/>
      <c r="FH508" s="60"/>
      <c r="FI508" s="60"/>
      <c r="FJ508" s="60"/>
      <c r="FK508" s="60"/>
      <c r="FL508" s="60"/>
      <c r="FM508" s="60"/>
      <c r="FN508" s="60"/>
    </row>
    <row r="509" spans="1:170" ht="15.6" x14ac:dyDescent="0.3">
      <c r="A509" s="56">
        <v>1751</v>
      </c>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c r="AN509" s="60"/>
      <c r="AO509" s="60"/>
      <c r="AP509" s="60"/>
      <c r="AQ509" s="60"/>
      <c r="AR509" s="60"/>
      <c r="AS509" s="60"/>
      <c r="AT509" s="60"/>
      <c r="AU509" s="60"/>
      <c r="AV509" s="60"/>
      <c r="AW509" s="60"/>
      <c r="AX509" s="60"/>
      <c r="AY509" s="60"/>
      <c r="AZ509" s="60"/>
      <c r="BA509" s="60"/>
      <c r="BB509" s="60"/>
      <c r="BC509" s="60"/>
      <c r="BD509" s="60"/>
      <c r="BE509" s="60"/>
      <c r="BF509" s="60"/>
      <c r="BG509" s="60"/>
      <c r="BH509" s="60"/>
      <c r="BI509" s="60"/>
      <c r="BJ509" s="60"/>
      <c r="BK509" s="60"/>
      <c r="BL509" s="60"/>
      <c r="BM509" s="60"/>
      <c r="BN509" s="60"/>
      <c r="BO509" s="60"/>
      <c r="BP509" s="60"/>
      <c r="BQ509" s="60"/>
      <c r="BR509" s="60"/>
      <c r="BS509" s="60"/>
      <c r="BT509" s="60"/>
      <c r="BU509" s="60"/>
      <c r="BV509" s="60"/>
      <c r="BW509" s="60"/>
      <c r="BX509" s="60"/>
      <c r="BY509" s="60"/>
      <c r="BZ509" s="60"/>
      <c r="CA509" s="60"/>
      <c r="CB509" s="60"/>
      <c r="CC509" s="60"/>
      <c r="CD509" s="60"/>
      <c r="CE509" s="60"/>
      <c r="CF509" s="60"/>
      <c r="CG509" s="60"/>
      <c r="CH509" s="60"/>
      <c r="CI509" s="60"/>
      <c r="CJ509" s="60"/>
      <c r="CK509" s="60"/>
      <c r="CL509" s="60"/>
      <c r="CM509" s="60"/>
      <c r="CN509" s="60"/>
      <c r="CO509" s="60"/>
      <c r="CP509" s="60"/>
      <c r="CQ509" s="60"/>
      <c r="CR509" s="60"/>
      <c r="CS509" s="60"/>
      <c r="CT509" s="60"/>
      <c r="CU509" s="61"/>
      <c r="CV509" s="60"/>
      <c r="CW509" s="60"/>
      <c r="CX509" s="60"/>
      <c r="CY509" s="60"/>
      <c r="CZ509" s="60"/>
      <c r="DA509" s="60"/>
      <c r="DB509" s="60"/>
      <c r="DC509" s="60"/>
      <c r="DD509" s="60"/>
      <c r="DE509" s="60"/>
      <c r="DF509" s="60"/>
      <c r="DG509" s="60"/>
      <c r="DH509" s="60"/>
      <c r="DI509" s="60"/>
      <c r="DJ509" s="60"/>
      <c r="DK509" s="60"/>
      <c r="DL509" s="60"/>
      <c r="DM509" s="60"/>
      <c r="DN509" s="60"/>
      <c r="DO509" s="60"/>
      <c r="DP509" s="60"/>
      <c r="DQ509" s="60"/>
      <c r="DR509" s="60"/>
      <c r="DS509" s="60"/>
      <c r="DT509" s="60"/>
      <c r="DU509" s="60"/>
      <c r="DV509" s="60"/>
      <c r="DW509" s="60"/>
      <c r="DX509" s="60"/>
      <c r="DY509" s="60"/>
      <c r="DZ509" s="60"/>
      <c r="EA509" s="60"/>
      <c r="EB509" s="60"/>
      <c r="EC509" s="60"/>
      <c r="ED509" s="60"/>
      <c r="EE509" s="60"/>
      <c r="EF509" s="60"/>
      <c r="EG509" s="60"/>
      <c r="EH509" s="60"/>
      <c r="EI509" s="60"/>
      <c r="EJ509" s="60"/>
      <c r="EK509" s="60"/>
      <c r="EL509" s="60"/>
      <c r="EM509" s="60"/>
      <c r="EN509" s="60"/>
      <c r="EO509" s="60"/>
      <c r="EP509" s="60"/>
      <c r="EQ509" s="60"/>
      <c r="ER509" s="60"/>
      <c r="ES509" s="60"/>
      <c r="ET509" s="60"/>
      <c r="EU509" s="60"/>
      <c r="EV509" s="60"/>
      <c r="EW509" s="60"/>
      <c r="EX509" s="60"/>
      <c r="EY509" s="60"/>
      <c r="EZ509" s="60"/>
      <c r="FA509" s="60"/>
      <c r="FB509" s="60"/>
      <c r="FC509" s="60"/>
      <c r="FD509" s="60"/>
      <c r="FE509" s="60"/>
      <c r="FF509" s="60"/>
      <c r="FG509" s="60"/>
      <c r="FH509" s="60"/>
      <c r="FI509" s="60"/>
      <c r="FJ509" s="60"/>
      <c r="FK509" s="60"/>
      <c r="FL509" s="60"/>
      <c r="FM509" s="60"/>
      <c r="FN509" s="60"/>
    </row>
    <row r="510" spans="1:170" ht="15.6" x14ac:dyDescent="0.3">
      <c r="A510" s="56">
        <v>1752</v>
      </c>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0"/>
      <c r="BA510" s="60"/>
      <c r="BB510" s="60"/>
      <c r="BC510" s="60"/>
      <c r="BD510" s="60"/>
      <c r="BE510" s="60"/>
      <c r="BF510" s="60"/>
      <c r="BG510" s="60"/>
      <c r="BH510" s="60"/>
      <c r="BI510" s="60"/>
      <c r="BJ510" s="60"/>
      <c r="BK510" s="60"/>
      <c r="BL510" s="60"/>
      <c r="BM510" s="60"/>
      <c r="BN510" s="60"/>
      <c r="BO510" s="60"/>
      <c r="BP510" s="60"/>
      <c r="BQ510" s="60"/>
      <c r="BR510" s="60"/>
      <c r="BS510" s="60"/>
      <c r="BT510" s="60"/>
      <c r="BU510" s="60"/>
      <c r="BV510" s="60"/>
      <c r="BW510" s="60"/>
      <c r="BX510" s="60"/>
      <c r="BY510" s="60"/>
      <c r="BZ510" s="60"/>
      <c r="CA510" s="60"/>
      <c r="CB510" s="60"/>
      <c r="CC510" s="60"/>
      <c r="CD510" s="60"/>
      <c r="CE510" s="60"/>
      <c r="CF510" s="60"/>
      <c r="CG510" s="60"/>
      <c r="CH510" s="60"/>
      <c r="CI510" s="60"/>
      <c r="CJ510" s="60"/>
      <c r="CK510" s="60"/>
      <c r="CL510" s="60"/>
      <c r="CM510" s="60"/>
      <c r="CN510" s="60"/>
      <c r="CO510" s="60"/>
      <c r="CP510" s="60"/>
      <c r="CQ510" s="60"/>
      <c r="CR510" s="60"/>
      <c r="CS510" s="60"/>
      <c r="CT510" s="60"/>
      <c r="CU510" s="61"/>
      <c r="CV510" s="60"/>
      <c r="CW510" s="60"/>
      <c r="CX510" s="60"/>
      <c r="CY510" s="60"/>
      <c r="CZ510" s="60"/>
      <c r="DA510" s="60"/>
      <c r="DB510" s="60"/>
      <c r="DC510" s="60"/>
      <c r="DD510" s="60"/>
      <c r="DE510" s="60"/>
      <c r="DF510" s="60"/>
      <c r="DG510" s="60"/>
      <c r="DH510" s="60"/>
      <c r="DI510" s="60"/>
      <c r="DJ510" s="60"/>
      <c r="DK510" s="60"/>
      <c r="DL510" s="60"/>
      <c r="DM510" s="60"/>
      <c r="DN510" s="60"/>
      <c r="DO510" s="60"/>
      <c r="DP510" s="60"/>
      <c r="DQ510" s="60"/>
      <c r="DR510" s="60"/>
      <c r="DS510" s="60"/>
      <c r="DT510" s="60"/>
      <c r="DU510" s="60"/>
      <c r="DV510" s="60"/>
      <c r="DW510" s="60"/>
      <c r="DX510" s="60"/>
      <c r="DY510" s="60"/>
      <c r="DZ510" s="60"/>
      <c r="EA510" s="60"/>
      <c r="EB510" s="60"/>
      <c r="EC510" s="60"/>
      <c r="ED510" s="60"/>
      <c r="EE510" s="60"/>
      <c r="EF510" s="60"/>
      <c r="EG510" s="60"/>
      <c r="EH510" s="60"/>
      <c r="EI510" s="60"/>
      <c r="EJ510" s="60"/>
      <c r="EK510" s="60"/>
      <c r="EL510" s="60"/>
      <c r="EM510" s="60"/>
      <c r="EN510" s="60"/>
      <c r="EO510" s="60"/>
      <c r="EP510" s="60"/>
      <c r="EQ510" s="60"/>
      <c r="ER510" s="60"/>
      <c r="ES510" s="60"/>
      <c r="ET510" s="60"/>
      <c r="EU510" s="60"/>
      <c r="EV510" s="60"/>
      <c r="EW510" s="60"/>
      <c r="EX510" s="60"/>
      <c r="EY510" s="60"/>
      <c r="EZ510" s="60"/>
      <c r="FA510" s="60"/>
      <c r="FB510" s="60"/>
      <c r="FC510" s="60"/>
      <c r="FD510" s="60"/>
      <c r="FE510" s="60"/>
      <c r="FF510" s="60"/>
      <c r="FG510" s="60"/>
      <c r="FH510" s="60"/>
      <c r="FI510" s="60"/>
      <c r="FJ510" s="60"/>
      <c r="FK510" s="60"/>
      <c r="FL510" s="60"/>
      <c r="FM510" s="60"/>
      <c r="FN510" s="60"/>
    </row>
    <row r="511" spans="1:170" ht="15.6" x14ac:dyDescent="0.3">
      <c r="A511" s="56">
        <v>1753</v>
      </c>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c r="AP511" s="60"/>
      <c r="AQ511" s="60"/>
      <c r="AR511" s="60"/>
      <c r="AS511" s="60"/>
      <c r="AT511" s="60"/>
      <c r="AU511" s="60"/>
      <c r="AV511" s="60"/>
      <c r="AW511" s="60"/>
      <c r="AX511" s="60"/>
      <c r="AY511" s="60"/>
      <c r="AZ511" s="60"/>
      <c r="BA511" s="60"/>
      <c r="BB511" s="60"/>
      <c r="BC511" s="60"/>
      <c r="BD511" s="60"/>
      <c r="BE511" s="60"/>
      <c r="BF511" s="60"/>
      <c r="BG511" s="60"/>
      <c r="BH511" s="60"/>
      <c r="BI511" s="60"/>
      <c r="BJ511" s="60"/>
      <c r="BK511" s="60"/>
      <c r="BL511" s="60"/>
      <c r="BM511" s="60"/>
      <c r="BN511" s="60"/>
      <c r="BO511" s="60"/>
      <c r="BP511" s="60"/>
      <c r="BQ511" s="60"/>
      <c r="BR511" s="60"/>
      <c r="BS511" s="60"/>
      <c r="BT511" s="60"/>
      <c r="BU511" s="60"/>
      <c r="BV511" s="60"/>
      <c r="BW511" s="60"/>
      <c r="BX511" s="60"/>
      <c r="BY511" s="60"/>
      <c r="BZ511" s="60"/>
      <c r="CA511" s="60"/>
      <c r="CB511" s="60"/>
      <c r="CC511" s="60"/>
      <c r="CD511" s="60"/>
      <c r="CE511" s="60"/>
      <c r="CF511" s="60"/>
      <c r="CG511" s="60"/>
      <c r="CH511" s="60"/>
      <c r="CI511" s="60"/>
      <c r="CJ511" s="60"/>
      <c r="CK511" s="60"/>
      <c r="CL511" s="60"/>
      <c r="CM511" s="60"/>
      <c r="CN511" s="60"/>
      <c r="CO511" s="60"/>
      <c r="CP511" s="60"/>
      <c r="CQ511" s="60"/>
      <c r="CR511" s="60"/>
      <c r="CS511" s="60"/>
      <c r="CT511" s="60"/>
      <c r="CU511" s="61"/>
      <c r="CV511" s="60"/>
      <c r="CW511" s="60"/>
      <c r="CX511" s="60"/>
      <c r="CY511" s="60"/>
      <c r="CZ511" s="60"/>
      <c r="DA511" s="60"/>
      <c r="DB511" s="60"/>
      <c r="DC511" s="60"/>
      <c r="DD511" s="60"/>
      <c r="DE511" s="60"/>
      <c r="DF511" s="60"/>
      <c r="DG511" s="60"/>
      <c r="DH511" s="60"/>
      <c r="DI511" s="60"/>
      <c r="DJ511" s="60"/>
      <c r="DK511" s="60"/>
      <c r="DL511" s="60"/>
      <c r="DM511" s="60"/>
      <c r="DN511" s="60"/>
      <c r="DO511" s="60"/>
      <c r="DP511" s="60"/>
      <c r="DQ511" s="60"/>
      <c r="DR511" s="60"/>
      <c r="DS511" s="60"/>
      <c r="DT511" s="60"/>
      <c r="DU511" s="60"/>
      <c r="DV511" s="60"/>
      <c r="DW511" s="60"/>
      <c r="DX511" s="60"/>
      <c r="DY511" s="60"/>
      <c r="DZ511" s="60"/>
      <c r="EA511" s="60"/>
      <c r="EB511" s="60"/>
      <c r="EC511" s="60"/>
      <c r="ED511" s="60"/>
      <c r="EE511" s="60"/>
      <c r="EF511" s="60"/>
      <c r="EG511" s="60"/>
      <c r="EH511" s="60"/>
      <c r="EI511" s="60"/>
      <c r="EJ511" s="60"/>
      <c r="EK511" s="60"/>
      <c r="EL511" s="60"/>
      <c r="EM511" s="60"/>
      <c r="EN511" s="60"/>
      <c r="EO511" s="60"/>
      <c r="EP511" s="60"/>
      <c r="EQ511" s="60"/>
      <c r="ER511" s="60"/>
      <c r="ES511" s="60"/>
      <c r="ET511" s="60"/>
      <c r="EU511" s="60"/>
      <c r="EV511" s="60"/>
      <c r="EW511" s="60"/>
      <c r="EX511" s="60"/>
      <c r="EY511" s="60"/>
      <c r="EZ511" s="60"/>
      <c r="FA511" s="60"/>
      <c r="FB511" s="60"/>
      <c r="FC511" s="60"/>
      <c r="FD511" s="60"/>
      <c r="FE511" s="60"/>
      <c r="FF511" s="60"/>
      <c r="FG511" s="60"/>
      <c r="FH511" s="60"/>
      <c r="FI511" s="60"/>
      <c r="FJ511" s="60"/>
      <c r="FK511" s="60"/>
      <c r="FL511" s="60"/>
      <c r="FM511" s="60"/>
      <c r="FN511" s="60"/>
    </row>
    <row r="512" spans="1:170" ht="15.6" x14ac:dyDescent="0.3">
      <c r="A512" s="56">
        <v>1754</v>
      </c>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c r="AP512" s="60"/>
      <c r="AQ512" s="60"/>
      <c r="AR512" s="60"/>
      <c r="AS512" s="60"/>
      <c r="AT512" s="60"/>
      <c r="AU512" s="60"/>
      <c r="AV512" s="60"/>
      <c r="AW512" s="60"/>
      <c r="AX512" s="60"/>
      <c r="AY512" s="60"/>
      <c r="AZ512" s="60"/>
      <c r="BA512" s="60"/>
      <c r="BB512" s="60"/>
      <c r="BC512" s="60"/>
      <c r="BD512" s="60"/>
      <c r="BE512" s="60"/>
      <c r="BF512" s="60"/>
      <c r="BG512" s="60"/>
      <c r="BH512" s="60"/>
      <c r="BI512" s="60"/>
      <c r="BJ512" s="60"/>
      <c r="BK512" s="60"/>
      <c r="BL512" s="60"/>
      <c r="BM512" s="60"/>
      <c r="BN512" s="60"/>
      <c r="BO512" s="60"/>
      <c r="BP512" s="60"/>
      <c r="BQ512" s="60"/>
      <c r="BR512" s="60"/>
      <c r="BS512" s="60"/>
      <c r="BT512" s="60"/>
      <c r="BU512" s="60"/>
      <c r="BV512" s="60"/>
      <c r="BW512" s="60"/>
      <c r="BX512" s="60"/>
      <c r="BY512" s="60"/>
      <c r="BZ512" s="60"/>
      <c r="CA512" s="60"/>
      <c r="CB512" s="60"/>
      <c r="CC512" s="60"/>
      <c r="CD512" s="60"/>
      <c r="CE512" s="60"/>
      <c r="CF512" s="60"/>
      <c r="CG512" s="60"/>
      <c r="CH512" s="60"/>
      <c r="CI512" s="60"/>
      <c r="CJ512" s="60"/>
      <c r="CK512" s="60"/>
      <c r="CL512" s="60"/>
      <c r="CM512" s="60"/>
      <c r="CN512" s="60"/>
      <c r="CO512" s="60"/>
      <c r="CP512" s="60"/>
      <c r="CQ512" s="60"/>
      <c r="CR512" s="60"/>
      <c r="CS512" s="60"/>
      <c r="CT512" s="60"/>
      <c r="CU512" s="61"/>
      <c r="CV512" s="60"/>
      <c r="CW512" s="60"/>
      <c r="CX512" s="60"/>
      <c r="CY512" s="60"/>
      <c r="CZ512" s="60"/>
      <c r="DA512" s="60"/>
      <c r="DB512" s="60"/>
      <c r="DC512" s="60"/>
      <c r="DD512" s="60"/>
      <c r="DE512" s="60"/>
      <c r="DF512" s="60"/>
      <c r="DG512" s="60"/>
      <c r="DH512" s="60"/>
      <c r="DI512" s="60"/>
      <c r="DJ512" s="60"/>
      <c r="DK512" s="60"/>
      <c r="DL512" s="60"/>
      <c r="DM512" s="60"/>
      <c r="DN512" s="60"/>
      <c r="DO512" s="60"/>
      <c r="DP512" s="60"/>
      <c r="DQ512" s="60"/>
      <c r="DR512" s="60"/>
      <c r="DS512" s="60"/>
      <c r="DT512" s="60"/>
      <c r="DU512" s="60"/>
      <c r="DV512" s="60"/>
      <c r="DW512" s="60"/>
      <c r="DX512" s="60"/>
      <c r="DY512" s="60"/>
      <c r="DZ512" s="60"/>
      <c r="EA512" s="60"/>
      <c r="EB512" s="60"/>
      <c r="EC512" s="60"/>
      <c r="ED512" s="60"/>
      <c r="EE512" s="60"/>
      <c r="EF512" s="60"/>
      <c r="EG512" s="60"/>
      <c r="EH512" s="60"/>
      <c r="EI512" s="60"/>
      <c r="EJ512" s="60"/>
      <c r="EK512" s="60"/>
      <c r="EL512" s="60"/>
      <c r="EM512" s="60"/>
      <c r="EN512" s="60"/>
      <c r="EO512" s="60"/>
      <c r="EP512" s="60"/>
      <c r="EQ512" s="60"/>
      <c r="ER512" s="60"/>
      <c r="ES512" s="60"/>
      <c r="ET512" s="60"/>
      <c r="EU512" s="60"/>
      <c r="EV512" s="60"/>
      <c r="EW512" s="60"/>
      <c r="EX512" s="60"/>
      <c r="EY512" s="60"/>
      <c r="EZ512" s="60"/>
      <c r="FA512" s="60"/>
      <c r="FB512" s="60"/>
      <c r="FC512" s="60"/>
      <c r="FD512" s="60"/>
      <c r="FE512" s="60"/>
      <c r="FF512" s="60"/>
      <c r="FG512" s="60"/>
      <c r="FH512" s="60"/>
      <c r="FI512" s="60"/>
      <c r="FJ512" s="60"/>
      <c r="FK512" s="60"/>
      <c r="FL512" s="60"/>
      <c r="FM512" s="60"/>
      <c r="FN512" s="60"/>
    </row>
    <row r="513" spans="1:170" ht="15.6" x14ac:dyDescent="0.3">
      <c r="A513" s="56">
        <v>1755</v>
      </c>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60"/>
      <c r="BE513" s="60"/>
      <c r="BF513" s="60"/>
      <c r="BG513" s="60"/>
      <c r="BH513" s="60"/>
      <c r="BI513" s="60"/>
      <c r="BJ513" s="60"/>
      <c r="BK513" s="60"/>
      <c r="BL513" s="60"/>
      <c r="BM513" s="60"/>
      <c r="BN513" s="60"/>
      <c r="BO513" s="60"/>
      <c r="BP513" s="60"/>
      <c r="BQ513" s="60"/>
      <c r="BR513" s="60"/>
      <c r="BS513" s="60"/>
      <c r="BT513" s="60"/>
      <c r="BU513" s="60"/>
      <c r="BV513" s="60"/>
      <c r="BW513" s="60"/>
      <c r="BX513" s="60"/>
      <c r="BY513" s="60"/>
      <c r="BZ513" s="60"/>
      <c r="CA513" s="60"/>
      <c r="CB513" s="60"/>
      <c r="CC513" s="60"/>
      <c r="CD513" s="60"/>
      <c r="CE513" s="60"/>
      <c r="CF513" s="60"/>
      <c r="CG513" s="60"/>
      <c r="CH513" s="60"/>
      <c r="CI513" s="60"/>
      <c r="CJ513" s="60"/>
      <c r="CK513" s="60"/>
      <c r="CL513" s="60"/>
      <c r="CM513" s="60"/>
      <c r="CN513" s="60"/>
      <c r="CO513" s="60"/>
      <c r="CP513" s="60"/>
      <c r="CQ513" s="60"/>
      <c r="CR513" s="60"/>
      <c r="CS513" s="60"/>
      <c r="CT513" s="60"/>
      <c r="CU513" s="61"/>
      <c r="CV513" s="60"/>
      <c r="CW513" s="60"/>
      <c r="CX513" s="60"/>
      <c r="CY513" s="60"/>
      <c r="CZ513" s="60"/>
      <c r="DA513" s="60"/>
      <c r="DB513" s="60"/>
      <c r="DC513" s="60"/>
      <c r="DD513" s="60"/>
      <c r="DE513" s="60"/>
      <c r="DF513" s="60"/>
      <c r="DG513" s="60"/>
      <c r="DH513" s="60"/>
      <c r="DI513" s="60"/>
      <c r="DJ513" s="60"/>
      <c r="DK513" s="60"/>
      <c r="DL513" s="60"/>
      <c r="DM513" s="60"/>
      <c r="DN513" s="60"/>
      <c r="DO513" s="60"/>
      <c r="DP513" s="60"/>
      <c r="DQ513" s="60"/>
      <c r="DR513" s="60"/>
      <c r="DS513" s="60"/>
      <c r="DT513" s="60"/>
      <c r="DU513" s="60"/>
      <c r="DV513" s="60"/>
      <c r="DW513" s="60"/>
      <c r="DX513" s="60"/>
      <c r="DY513" s="60"/>
      <c r="DZ513" s="60"/>
      <c r="EA513" s="60"/>
      <c r="EB513" s="60"/>
      <c r="EC513" s="60"/>
      <c r="ED513" s="60"/>
      <c r="EE513" s="60"/>
      <c r="EF513" s="60"/>
      <c r="EG513" s="60"/>
      <c r="EH513" s="60"/>
      <c r="EI513" s="60"/>
      <c r="EJ513" s="60"/>
      <c r="EK513" s="60"/>
      <c r="EL513" s="60"/>
      <c r="EM513" s="60"/>
      <c r="EN513" s="60"/>
      <c r="EO513" s="60"/>
      <c r="EP513" s="60"/>
      <c r="EQ513" s="60"/>
      <c r="ER513" s="60"/>
      <c r="ES513" s="60"/>
      <c r="ET513" s="60"/>
      <c r="EU513" s="60"/>
      <c r="EV513" s="60"/>
      <c r="EW513" s="60"/>
      <c r="EX513" s="60"/>
      <c r="EY513" s="60"/>
      <c r="EZ513" s="60"/>
      <c r="FA513" s="60"/>
      <c r="FB513" s="60"/>
      <c r="FC513" s="60"/>
      <c r="FD513" s="60"/>
      <c r="FE513" s="60"/>
      <c r="FF513" s="60"/>
      <c r="FG513" s="60"/>
      <c r="FH513" s="60"/>
      <c r="FI513" s="60"/>
      <c r="FJ513" s="60"/>
      <c r="FK513" s="60"/>
      <c r="FL513" s="60"/>
      <c r="FM513" s="60"/>
      <c r="FN513" s="60"/>
    </row>
    <row r="514" spans="1:170" ht="15.6" x14ac:dyDescent="0.3">
      <c r="A514" s="56">
        <v>1756</v>
      </c>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c r="AN514" s="60"/>
      <c r="AO514" s="60"/>
      <c r="AP514" s="60"/>
      <c r="AQ514" s="60"/>
      <c r="AR514" s="60"/>
      <c r="AS514" s="60"/>
      <c r="AT514" s="60"/>
      <c r="AU514" s="60"/>
      <c r="AV514" s="60"/>
      <c r="AW514" s="60"/>
      <c r="AX514" s="60"/>
      <c r="AY514" s="60"/>
      <c r="AZ514" s="60"/>
      <c r="BA514" s="60"/>
      <c r="BB514" s="60"/>
      <c r="BC514" s="60"/>
      <c r="BD514" s="60"/>
      <c r="BE514" s="60"/>
      <c r="BF514" s="60"/>
      <c r="BG514" s="60"/>
      <c r="BH514" s="60"/>
      <c r="BI514" s="60"/>
      <c r="BJ514" s="60"/>
      <c r="BK514" s="60"/>
      <c r="BL514" s="60"/>
      <c r="BM514" s="60"/>
      <c r="BN514" s="60"/>
      <c r="BO514" s="60"/>
      <c r="BP514" s="60"/>
      <c r="BQ514" s="60"/>
      <c r="BR514" s="60"/>
      <c r="BS514" s="60"/>
      <c r="BT514" s="60"/>
      <c r="BU514" s="60"/>
      <c r="BV514" s="60"/>
      <c r="BW514" s="60"/>
      <c r="BX514" s="60"/>
      <c r="BY514" s="60"/>
      <c r="BZ514" s="60"/>
      <c r="CA514" s="60"/>
      <c r="CB514" s="60"/>
      <c r="CC514" s="60"/>
      <c r="CD514" s="60"/>
      <c r="CE514" s="60"/>
      <c r="CF514" s="60"/>
      <c r="CG514" s="60"/>
      <c r="CH514" s="60"/>
      <c r="CI514" s="60"/>
      <c r="CJ514" s="60"/>
      <c r="CK514" s="60"/>
      <c r="CL514" s="60"/>
      <c r="CM514" s="60"/>
      <c r="CN514" s="60"/>
      <c r="CO514" s="60"/>
      <c r="CP514" s="60"/>
      <c r="CQ514" s="60"/>
      <c r="CR514" s="60"/>
      <c r="CS514" s="60"/>
      <c r="CT514" s="60"/>
      <c r="CU514" s="61"/>
      <c r="CV514" s="60"/>
      <c r="CW514" s="60"/>
      <c r="CX514" s="60"/>
      <c r="CY514" s="60"/>
      <c r="CZ514" s="60"/>
      <c r="DA514" s="60"/>
      <c r="DB514" s="60"/>
      <c r="DC514" s="60"/>
      <c r="DD514" s="60"/>
      <c r="DE514" s="60"/>
      <c r="DF514" s="60"/>
      <c r="DG514" s="60"/>
      <c r="DH514" s="60"/>
      <c r="DI514" s="60"/>
      <c r="DJ514" s="60"/>
      <c r="DK514" s="60"/>
      <c r="DL514" s="60"/>
      <c r="DM514" s="60"/>
      <c r="DN514" s="60"/>
      <c r="DO514" s="60"/>
      <c r="DP514" s="60"/>
      <c r="DQ514" s="60"/>
      <c r="DR514" s="60"/>
      <c r="DS514" s="60"/>
      <c r="DT514" s="60"/>
      <c r="DU514" s="60"/>
      <c r="DV514" s="60"/>
      <c r="DW514" s="60"/>
      <c r="DX514" s="60"/>
      <c r="DY514" s="60"/>
      <c r="DZ514" s="60"/>
      <c r="EA514" s="60"/>
      <c r="EB514" s="60"/>
      <c r="EC514" s="60"/>
      <c r="ED514" s="60"/>
      <c r="EE514" s="60"/>
      <c r="EF514" s="60"/>
      <c r="EG514" s="60"/>
      <c r="EH514" s="60"/>
      <c r="EI514" s="60"/>
      <c r="EJ514" s="60"/>
      <c r="EK514" s="60"/>
      <c r="EL514" s="60"/>
      <c r="EM514" s="60"/>
      <c r="EN514" s="60"/>
      <c r="EO514" s="60"/>
      <c r="EP514" s="60"/>
      <c r="EQ514" s="60"/>
      <c r="ER514" s="60"/>
      <c r="ES514" s="60"/>
      <c r="ET514" s="60"/>
      <c r="EU514" s="60"/>
      <c r="EV514" s="60"/>
      <c r="EW514" s="60"/>
      <c r="EX514" s="60"/>
      <c r="EY514" s="60"/>
      <c r="EZ514" s="60"/>
      <c r="FA514" s="60"/>
      <c r="FB514" s="60"/>
      <c r="FC514" s="60"/>
      <c r="FD514" s="60"/>
      <c r="FE514" s="60"/>
      <c r="FF514" s="60"/>
      <c r="FG514" s="60"/>
      <c r="FH514" s="60"/>
      <c r="FI514" s="60"/>
      <c r="FJ514" s="60"/>
      <c r="FK514" s="60"/>
      <c r="FL514" s="60"/>
      <c r="FM514" s="60"/>
      <c r="FN514" s="60"/>
    </row>
    <row r="515" spans="1:170" ht="15.6" x14ac:dyDescent="0.3">
      <c r="A515" s="56">
        <v>1757</v>
      </c>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c r="AN515" s="60"/>
      <c r="AO515" s="60"/>
      <c r="AP515" s="60"/>
      <c r="AQ515" s="60"/>
      <c r="AR515" s="60"/>
      <c r="AS515" s="60"/>
      <c r="AT515" s="60"/>
      <c r="AU515" s="60"/>
      <c r="AV515" s="60"/>
      <c r="AW515" s="60"/>
      <c r="AX515" s="60"/>
      <c r="AY515" s="60"/>
      <c r="AZ515" s="60"/>
      <c r="BA515" s="60"/>
      <c r="BB515" s="60"/>
      <c r="BC515" s="60"/>
      <c r="BD515" s="60"/>
      <c r="BE515" s="60"/>
      <c r="BF515" s="60"/>
      <c r="BG515" s="60"/>
      <c r="BH515" s="60"/>
      <c r="BI515" s="60"/>
      <c r="BJ515" s="60"/>
      <c r="BK515" s="60"/>
      <c r="BL515" s="60"/>
      <c r="BM515" s="60"/>
      <c r="BN515" s="60"/>
      <c r="BO515" s="60"/>
      <c r="BP515" s="60"/>
      <c r="BQ515" s="60"/>
      <c r="BR515" s="60"/>
      <c r="BS515" s="60"/>
      <c r="BT515" s="60"/>
      <c r="BU515" s="60"/>
      <c r="BV515" s="60"/>
      <c r="BW515" s="60"/>
      <c r="BX515" s="60"/>
      <c r="BY515" s="60"/>
      <c r="BZ515" s="60"/>
      <c r="CA515" s="60"/>
      <c r="CB515" s="60"/>
      <c r="CC515" s="60"/>
      <c r="CD515" s="60"/>
      <c r="CE515" s="60"/>
      <c r="CF515" s="60"/>
      <c r="CG515" s="60"/>
      <c r="CH515" s="60"/>
      <c r="CI515" s="60"/>
      <c r="CJ515" s="60"/>
      <c r="CK515" s="60"/>
      <c r="CL515" s="60"/>
      <c r="CM515" s="60"/>
      <c r="CN515" s="60"/>
      <c r="CO515" s="60"/>
      <c r="CP515" s="60"/>
      <c r="CQ515" s="60"/>
      <c r="CR515" s="60"/>
      <c r="CS515" s="60"/>
      <c r="CT515" s="60"/>
      <c r="CU515" s="61"/>
      <c r="CV515" s="60"/>
      <c r="CW515" s="60"/>
      <c r="CX515" s="60"/>
      <c r="CY515" s="60"/>
      <c r="CZ515" s="60"/>
      <c r="DA515" s="60"/>
      <c r="DB515" s="60"/>
      <c r="DC515" s="60"/>
      <c r="DD515" s="60"/>
      <c r="DE515" s="60"/>
      <c r="DF515" s="60"/>
      <c r="DG515" s="60"/>
      <c r="DH515" s="60"/>
      <c r="DI515" s="60"/>
      <c r="DJ515" s="60"/>
      <c r="DK515" s="60"/>
      <c r="DL515" s="60"/>
      <c r="DM515" s="60"/>
      <c r="DN515" s="60"/>
      <c r="DO515" s="60"/>
      <c r="DP515" s="60"/>
      <c r="DQ515" s="60"/>
      <c r="DR515" s="60"/>
      <c r="DS515" s="60"/>
      <c r="DT515" s="60"/>
      <c r="DU515" s="60"/>
      <c r="DV515" s="60"/>
      <c r="DW515" s="60"/>
      <c r="DX515" s="60"/>
      <c r="DY515" s="60"/>
      <c r="DZ515" s="60"/>
      <c r="EA515" s="60"/>
      <c r="EB515" s="60"/>
      <c r="EC515" s="60"/>
      <c r="ED515" s="60"/>
      <c r="EE515" s="60"/>
      <c r="EF515" s="60"/>
      <c r="EG515" s="60"/>
      <c r="EH515" s="60"/>
      <c r="EI515" s="60"/>
      <c r="EJ515" s="60"/>
      <c r="EK515" s="60"/>
      <c r="EL515" s="60"/>
      <c r="EM515" s="60"/>
      <c r="EN515" s="60"/>
      <c r="EO515" s="60"/>
      <c r="EP515" s="60"/>
      <c r="EQ515" s="60"/>
      <c r="ER515" s="60"/>
      <c r="ES515" s="60"/>
      <c r="ET515" s="60"/>
      <c r="EU515" s="60"/>
      <c r="EV515" s="60"/>
      <c r="EW515" s="60"/>
      <c r="EX515" s="60"/>
      <c r="EY515" s="60"/>
      <c r="EZ515" s="60"/>
      <c r="FA515" s="60"/>
      <c r="FB515" s="60"/>
      <c r="FC515" s="60"/>
      <c r="FD515" s="60"/>
      <c r="FE515" s="60"/>
      <c r="FF515" s="60"/>
      <c r="FG515" s="60"/>
      <c r="FH515" s="60"/>
      <c r="FI515" s="60"/>
      <c r="FJ515" s="60"/>
      <c r="FK515" s="60"/>
      <c r="FL515" s="60"/>
      <c r="FM515" s="60"/>
      <c r="FN515" s="60"/>
    </row>
    <row r="516" spans="1:170" ht="15.6" x14ac:dyDescent="0.3">
      <c r="A516" s="56">
        <v>1758</v>
      </c>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60"/>
      <c r="BE516" s="60"/>
      <c r="BF516" s="60"/>
      <c r="BG516" s="60"/>
      <c r="BH516" s="60"/>
      <c r="BI516" s="60"/>
      <c r="BJ516" s="60"/>
      <c r="BK516" s="60"/>
      <c r="BL516" s="60"/>
      <c r="BM516" s="60"/>
      <c r="BN516" s="60"/>
      <c r="BO516" s="60"/>
      <c r="BP516" s="60"/>
      <c r="BQ516" s="60"/>
      <c r="BR516" s="60"/>
      <c r="BS516" s="60"/>
      <c r="BT516" s="60"/>
      <c r="BU516" s="60"/>
      <c r="BV516" s="60"/>
      <c r="BW516" s="60"/>
      <c r="BX516" s="60"/>
      <c r="BY516" s="60"/>
      <c r="BZ516" s="60"/>
      <c r="CA516" s="60"/>
      <c r="CB516" s="60"/>
      <c r="CC516" s="60"/>
      <c r="CD516" s="60"/>
      <c r="CE516" s="60"/>
      <c r="CF516" s="60"/>
      <c r="CG516" s="60"/>
      <c r="CH516" s="60"/>
      <c r="CI516" s="60"/>
      <c r="CJ516" s="60"/>
      <c r="CK516" s="60"/>
      <c r="CL516" s="60"/>
      <c r="CM516" s="60"/>
      <c r="CN516" s="60"/>
      <c r="CO516" s="60"/>
      <c r="CP516" s="60"/>
      <c r="CQ516" s="60"/>
      <c r="CR516" s="60"/>
      <c r="CS516" s="60"/>
      <c r="CT516" s="60"/>
      <c r="CU516" s="61"/>
      <c r="CV516" s="60"/>
      <c r="CW516" s="60"/>
      <c r="CX516" s="60"/>
      <c r="CY516" s="60"/>
      <c r="CZ516" s="60"/>
      <c r="DA516" s="60"/>
      <c r="DB516" s="60"/>
      <c r="DC516" s="60"/>
      <c r="DD516" s="60"/>
      <c r="DE516" s="60"/>
      <c r="DF516" s="60"/>
      <c r="DG516" s="60"/>
      <c r="DH516" s="60"/>
      <c r="DI516" s="60"/>
      <c r="DJ516" s="60"/>
      <c r="DK516" s="60"/>
      <c r="DL516" s="60"/>
      <c r="DM516" s="60"/>
      <c r="DN516" s="60"/>
      <c r="DO516" s="60"/>
      <c r="DP516" s="60"/>
      <c r="DQ516" s="60"/>
      <c r="DR516" s="60"/>
      <c r="DS516" s="60"/>
      <c r="DT516" s="60"/>
      <c r="DU516" s="60"/>
      <c r="DV516" s="60"/>
      <c r="DW516" s="60"/>
      <c r="DX516" s="60"/>
      <c r="DY516" s="60"/>
      <c r="DZ516" s="60"/>
      <c r="EA516" s="60"/>
      <c r="EB516" s="60"/>
      <c r="EC516" s="60"/>
      <c r="ED516" s="60"/>
      <c r="EE516" s="60"/>
      <c r="EF516" s="60"/>
      <c r="EG516" s="60"/>
      <c r="EH516" s="60"/>
      <c r="EI516" s="60"/>
      <c r="EJ516" s="60"/>
      <c r="EK516" s="60"/>
      <c r="EL516" s="60"/>
      <c r="EM516" s="60"/>
      <c r="EN516" s="60"/>
      <c r="EO516" s="60"/>
      <c r="EP516" s="60"/>
      <c r="EQ516" s="60"/>
      <c r="ER516" s="60"/>
      <c r="ES516" s="60"/>
      <c r="ET516" s="60"/>
      <c r="EU516" s="60"/>
      <c r="EV516" s="60"/>
      <c r="EW516" s="60"/>
      <c r="EX516" s="60"/>
      <c r="EY516" s="60"/>
      <c r="EZ516" s="60"/>
      <c r="FA516" s="60"/>
      <c r="FB516" s="60"/>
      <c r="FC516" s="60"/>
      <c r="FD516" s="60"/>
      <c r="FE516" s="60"/>
      <c r="FF516" s="60"/>
      <c r="FG516" s="60"/>
      <c r="FH516" s="60"/>
      <c r="FI516" s="60"/>
      <c r="FJ516" s="60"/>
      <c r="FK516" s="60"/>
      <c r="FL516" s="60"/>
      <c r="FM516" s="60"/>
      <c r="FN516" s="60"/>
    </row>
    <row r="517" spans="1:170" ht="15.6" x14ac:dyDescent="0.3">
      <c r="A517" s="56">
        <v>1759</v>
      </c>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0"/>
      <c r="BI517" s="60"/>
      <c r="BJ517" s="60"/>
      <c r="BK517" s="60"/>
      <c r="BL517" s="60"/>
      <c r="BM517" s="60"/>
      <c r="BN517" s="60"/>
      <c r="BO517" s="60"/>
      <c r="BP517" s="60"/>
      <c r="BQ517" s="60"/>
      <c r="BR517" s="60"/>
      <c r="BS517" s="60"/>
      <c r="BT517" s="60"/>
      <c r="BU517" s="60"/>
      <c r="BV517" s="60"/>
      <c r="BW517" s="60"/>
      <c r="BX517" s="60"/>
      <c r="BY517" s="60"/>
      <c r="BZ517" s="60"/>
      <c r="CA517" s="60"/>
      <c r="CB517" s="60"/>
      <c r="CC517" s="60"/>
      <c r="CD517" s="60"/>
      <c r="CE517" s="60"/>
      <c r="CF517" s="60"/>
      <c r="CG517" s="60"/>
      <c r="CH517" s="60"/>
      <c r="CI517" s="60"/>
      <c r="CJ517" s="60"/>
      <c r="CK517" s="60"/>
      <c r="CL517" s="60"/>
      <c r="CM517" s="60"/>
      <c r="CN517" s="60"/>
      <c r="CO517" s="60"/>
      <c r="CP517" s="60"/>
      <c r="CQ517" s="60"/>
      <c r="CR517" s="60"/>
      <c r="CS517" s="60"/>
      <c r="CT517" s="60"/>
      <c r="CU517" s="61"/>
      <c r="CV517" s="60"/>
      <c r="CW517" s="60"/>
      <c r="CX517" s="60"/>
      <c r="CY517" s="60"/>
      <c r="CZ517" s="60"/>
      <c r="DA517" s="60"/>
      <c r="DB517" s="60"/>
      <c r="DC517" s="60"/>
      <c r="DD517" s="60"/>
      <c r="DE517" s="60"/>
      <c r="DF517" s="60"/>
      <c r="DG517" s="60"/>
      <c r="DH517" s="60"/>
      <c r="DI517" s="60"/>
      <c r="DJ517" s="60"/>
      <c r="DK517" s="60"/>
      <c r="DL517" s="60"/>
      <c r="DM517" s="60"/>
      <c r="DN517" s="60"/>
      <c r="DO517" s="60"/>
      <c r="DP517" s="60"/>
      <c r="DQ517" s="60"/>
      <c r="DR517" s="60"/>
      <c r="DS517" s="60"/>
      <c r="DT517" s="60"/>
      <c r="DU517" s="60"/>
      <c r="DV517" s="60"/>
      <c r="DW517" s="60"/>
      <c r="DX517" s="60"/>
      <c r="DY517" s="60"/>
      <c r="DZ517" s="60"/>
      <c r="EA517" s="60"/>
      <c r="EB517" s="60"/>
      <c r="EC517" s="60"/>
      <c r="ED517" s="60"/>
      <c r="EE517" s="60"/>
      <c r="EF517" s="60"/>
      <c r="EG517" s="60"/>
      <c r="EH517" s="60"/>
      <c r="EI517" s="60"/>
      <c r="EJ517" s="60"/>
      <c r="EK517" s="60"/>
      <c r="EL517" s="60"/>
      <c r="EM517" s="60"/>
      <c r="EN517" s="60"/>
      <c r="EO517" s="60"/>
      <c r="EP517" s="60"/>
      <c r="EQ517" s="60"/>
      <c r="ER517" s="60"/>
      <c r="ES517" s="60"/>
      <c r="ET517" s="60"/>
      <c r="EU517" s="60"/>
      <c r="EV517" s="60"/>
      <c r="EW517" s="60"/>
      <c r="EX517" s="60"/>
      <c r="EY517" s="60"/>
      <c r="EZ517" s="60"/>
      <c r="FA517" s="60"/>
      <c r="FB517" s="60"/>
      <c r="FC517" s="60"/>
      <c r="FD517" s="60"/>
      <c r="FE517" s="60"/>
      <c r="FF517" s="60"/>
      <c r="FG517" s="60"/>
      <c r="FH517" s="60"/>
      <c r="FI517" s="60"/>
      <c r="FJ517" s="60"/>
      <c r="FK517" s="60"/>
      <c r="FL517" s="60"/>
      <c r="FM517" s="60"/>
      <c r="FN517" s="60"/>
    </row>
    <row r="518" spans="1:170" ht="15.6" x14ac:dyDescent="0.3">
      <c r="A518" s="56">
        <v>1760</v>
      </c>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c r="AC518" s="60"/>
      <c r="AD518" s="60"/>
      <c r="AE518" s="60"/>
      <c r="AF518" s="60"/>
      <c r="AG518" s="60"/>
      <c r="AH518" s="60"/>
      <c r="AI518" s="60"/>
      <c r="AJ518" s="60"/>
      <c r="AK518" s="60"/>
      <c r="AL518" s="60"/>
      <c r="AM518" s="60"/>
      <c r="AN518" s="60"/>
      <c r="AO518" s="60"/>
      <c r="AP518" s="60"/>
      <c r="AQ518" s="60"/>
      <c r="AR518" s="60"/>
      <c r="AS518" s="60"/>
      <c r="AT518" s="60"/>
      <c r="AU518" s="60"/>
      <c r="AV518" s="60"/>
      <c r="AW518" s="60"/>
      <c r="AX518" s="60"/>
      <c r="AY518" s="60"/>
      <c r="AZ518" s="60"/>
      <c r="BA518" s="60"/>
      <c r="BB518" s="60"/>
      <c r="BC518" s="60"/>
      <c r="BD518" s="60"/>
      <c r="BE518" s="60"/>
      <c r="BF518" s="60"/>
      <c r="BG518" s="60"/>
      <c r="BH518" s="60"/>
      <c r="BI518" s="60"/>
      <c r="BJ518" s="60"/>
      <c r="BK518" s="60"/>
      <c r="BL518" s="60"/>
      <c r="BM518" s="60"/>
      <c r="BN518" s="60"/>
      <c r="BO518" s="60"/>
      <c r="BP518" s="60"/>
      <c r="BQ518" s="60"/>
      <c r="BR518" s="60"/>
      <c r="BS518" s="60"/>
      <c r="BT518" s="60"/>
      <c r="BU518" s="60"/>
      <c r="BV518" s="60"/>
      <c r="BW518" s="60"/>
      <c r="BX518" s="60"/>
      <c r="BY518" s="60"/>
      <c r="BZ518" s="60"/>
      <c r="CA518" s="60"/>
      <c r="CB518" s="60"/>
      <c r="CC518" s="60"/>
      <c r="CD518" s="60"/>
      <c r="CE518" s="60"/>
      <c r="CF518" s="60"/>
      <c r="CG518" s="60"/>
      <c r="CH518" s="60"/>
      <c r="CI518" s="60"/>
      <c r="CJ518" s="60"/>
      <c r="CK518" s="60"/>
      <c r="CL518" s="60"/>
      <c r="CM518" s="60"/>
      <c r="CN518" s="60"/>
      <c r="CO518" s="60"/>
      <c r="CP518" s="60"/>
      <c r="CQ518" s="60"/>
      <c r="CR518" s="60"/>
      <c r="CS518" s="60"/>
      <c r="CT518" s="60"/>
      <c r="CU518" s="61"/>
      <c r="CV518" s="60"/>
      <c r="CW518" s="60"/>
      <c r="CX518" s="60"/>
      <c r="CY518" s="60"/>
      <c r="CZ518" s="60"/>
      <c r="DA518" s="60"/>
      <c r="DB518" s="60"/>
      <c r="DC518" s="60"/>
      <c r="DD518" s="60"/>
      <c r="DE518" s="60"/>
      <c r="DF518" s="60"/>
      <c r="DG518" s="60"/>
      <c r="DH518" s="60"/>
      <c r="DI518" s="60"/>
      <c r="DJ518" s="60"/>
      <c r="DK518" s="60"/>
      <c r="DL518" s="60"/>
      <c r="DM518" s="60"/>
      <c r="DN518" s="60"/>
      <c r="DO518" s="60"/>
      <c r="DP518" s="60"/>
      <c r="DQ518" s="60"/>
      <c r="DR518" s="60"/>
      <c r="DS518" s="60"/>
      <c r="DT518" s="60"/>
      <c r="DU518" s="60"/>
      <c r="DV518" s="60"/>
      <c r="DW518" s="60"/>
      <c r="DX518" s="60"/>
      <c r="DY518" s="60"/>
      <c r="DZ518" s="60"/>
      <c r="EA518" s="60"/>
      <c r="EB518" s="60"/>
      <c r="EC518" s="60"/>
      <c r="ED518" s="60"/>
      <c r="EE518" s="60"/>
      <c r="EF518" s="60"/>
      <c r="EG518" s="60"/>
      <c r="EH518" s="60"/>
      <c r="EI518" s="60"/>
      <c r="EJ518" s="60"/>
      <c r="EK518" s="60"/>
      <c r="EL518" s="60"/>
      <c r="EM518" s="60"/>
      <c r="EN518" s="60"/>
      <c r="EO518" s="60"/>
      <c r="EP518" s="60"/>
      <c r="EQ518" s="60"/>
      <c r="ER518" s="60"/>
      <c r="ES518" s="60"/>
      <c r="ET518" s="60"/>
      <c r="EU518" s="60"/>
      <c r="EV518" s="60"/>
      <c r="EW518" s="60"/>
      <c r="EX518" s="60"/>
      <c r="EY518" s="60"/>
      <c r="EZ518" s="60"/>
      <c r="FA518" s="60"/>
      <c r="FB518" s="60"/>
      <c r="FC518" s="60"/>
      <c r="FD518" s="60"/>
      <c r="FE518" s="60"/>
      <c r="FF518" s="60"/>
      <c r="FG518" s="60"/>
      <c r="FH518" s="60"/>
      <c r="FI518" s="60"/>
      <c r="FJ518" s="60"/>
      <c r="FK518" s="60"/>
      <c r="FL518" s="60"/>
      <c r="FM518" s="60"/>
      <c r="FN518" s="60"/>
    </row>
    <row r="519" spans="1:170" ht="15.6" x14ac:dyDescent="0.3">
      <c r="A519" s="56">
        <v>1761</v>
      </c>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BP519" s="60"/>
      <c r="BQ519" s="60"/>
      <c r="BR519" s="60"/>
      <c r="BS519" s="60"/>
      <c r="BT519" s="60"/>
      <c r="BU519" s="60"/>
      <c r="BV519" s="60"/>
      <c r="BW519" s="60"/>
      <c r="BX519" s="60"/>
      <c r="BY519" s="60"/>
      <c r="BZ519" s="60"/>
      <c r="CA519" s="60"/>
      <c r="CB519" s="60"/>
      <c r="CC519" s="60"/>
      <c r="CD519" s="60"/>
      <c r="CE519" s="60"/>
      <c r="CF519" s="60"/>
      <c r="CG519" s="60"/>
      <c r="CH519" s="60"/>
      <c r="CI519" s="60"/>
      <c r="CJ519" s="60"/>
      <c r="CK519" s="60"/>
      <c r="CL519" s="60"/>
      <c r="CM519" s="60"/>
      <c r="CN519" s="60"/>
      <c r="CO519" s="60"/>
      <c r="CP519" s="60"/>
      <c r="CQ519" s="60"/>
      <c r="CR519" s="60"/>
      <c r="CS519" s="60"/>
      <c r="CT519" s="60"/>
      <c r="CU519" s="61"/>
      <c r="CV519" s="60"/>
      <c r="CW519" s="60"/>
      <c r="CX519" s="60"/>
      <c r="CY519" s="60"/>
      <c r="CZ519" s="60"/>
      <c r="DA519" s="60"/>
      <c r="DB519" s="60"/>
      <c r="DC519" s="60"/>
      <c r="DD519" s="60"/>
      <c r="DE519" s="60"/>
      <c r="DF519" s="60"/>
      <c r="DG519" s="60"/>
      <c r="DH519" s="60"/>
      <c r="DI519" s="60"/>
      <c r="DJ519" s="60"/>
      <c r="DK519" s="60"/>
      <c r="DL519" s="60"/>
      <c r="DM519" s="60"/>
      <c r="DN519" s="60"/>
      <c r="DO519" s="60"/>
      <c r="DP519" s="60"/>
      <c r="DQ519" s="60"/>
      <c r="DR519" s="60"/>
      <c r="DS519" s="60"/>
      <c r="DT519" s="60"/>
      <c r="DU519" s="60"/>
      <c r="DV519" s="60"/>
      <c r="DW519" s="60"/>
      <c r="DX519" s="60"/>
      <c r="DY519" s="60"/>
      <c r="DZ519" s="60"/>
      <c r="EA519" s="60"/>
      <c r="EB519" s="60"/>
      <c r="EC519" s="60"/>
      <c r="ED519" s="60"/>
      <c r="EE519" s="60"/>
      <c r="EF519" s="60"/>
      <c r="EG519" s="60"/>
      <c r="EH519" s="60"/>
      <c r="EI519" s="60"/>
      <c r="EJ519" s="60"/>
      <c r="EK519" s="60"/>
      <c r="EL519" s="60"/>
      <c r="EM519" s="60"/>
      <c r="EN519" s="60"/>
      <c r="EO519" s="60"/>
      <c r="EP519" s="60"/>
      <c r="EQ519" s="60"/>
      <c r="ER519" s="60"/>
      <c r="ES519" s="60"/>
      <c r="ET519" s="60"/>
      <c r="EU519" s="60"/>
      <c r="EV519" s="60"/>
      <c r="EW519" s="60"/>
      <c r="EX519" s="60"/>
      <c r="EY519" s="60"/>
      <c r="EZ519" s="60"/>
      <c r="FA519" s="60"/>
      <c r="FB519" s="60"/>
      <c r="FC519" s="60"/>
      <c r="FD519" s="60"/>
      <c r="FE519" s="60"/>
      <c r="FF519" s="60"/>
      <c r="FG519" s="60"/>
      <c r="FH519" s="60"/>
      <c r="FI519" s="60"/>
      <c r="FJ519" s="60"/>
      <c r="FK519" s="60"/>
      <c r="FL519" s="60"/>
      <c r="FM519" s="60"/>
      <c r="FN519" s="60"/>
    </row>
    <row r="520" spans="1:170" ht="15.6" x14ac:dyDescent="0.3">
      <c r="A520" s="56">
        <v>1762</v>
      </c>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BP520" s="60"/>
      <c r="BQ520" s="60"/>
      <c r="BR520" s="60"/>
      <c r="BS520" s="60"/>
      <c r="BT520" s="60"/>
      <c r="BU520" s="60"/>
      <c r="BV520" s="60"/>
      <c r="BW520" s="60"/>
      <c r="BX520" s="60"/>
      <c r="BY520" s="60"/>
      <c r="BZ520" s="60"/>
      <c r="CA520" s="60"/>
      <c r="CB520" s="60"/>
      <c r="CC520" s="60"/>
      <c r="CD520" s="60"/>
      <c r="CE520" s="60"/>
      <c r="CF520" s="60"/>
      <c r="CG520" s="60"/>
      <c r="CH520" s="60"/>
      <c r="CI520" s="60"/>
      <c r="CJ520" s="60"/>
      <c r="CK520" s="60"/>
      <c r="CL520" s="60"/>
      <c r="CM520" s="60"/>
      <c r="CN520" s="60"/>
      <c r="CO520" s="60"/>
      <c r="CP520" s="60"/>
      <c r="CQ520" s="60"/>
      <c r="CR520" s="60"/>
      <c r="CS520" s="60"/>
      <c r="CT520" s="60"/>
      <c r="CU520" s="61"/>
      <c r="CV520" s="60"/>
      <c r="CW520" s="60"/>
      <c r="CX520" s="60"/>
      <c r="CY520" s="60"/>
      <c r="CZ520" s="60"/>
      <c r="DA520" s="60"/>
      <c r="DB520" s="60"/>
      <c r="DC520" s="60"/>
      <c r="DD520" s="60"/>
      <c r="DE520" s="60"/>
      <c r="DF520" s="60"/>
      <c r="DG520" s="60"/>
      <c r="DH520" s="60"/>
      <c r="DI520" s="60"/>
      <c r="DJ520" s="60"/>
      <c r="DK520" s="60"/>
      <c r="DL520" s="60"/>
      <c r="DM520" s="60"/>
      <c r="DN520" s="60"/>
      <c r="DO520" s="60"/>
      <c r="DP520" s="60"/>
      <c r="DQ520" s="60"/>
      <c r="DR520" s="60"/>
      <c r="DS520" s="60"/>
      <c r="DT520" s="60"/>
      <c r="DU520" s="60"/>
      <c r="DV520" s="60"/>
      <c r="DW520" s="60"/>
      <c r="DX520" s="60"/>
      <c r="DY520" s="60"/>
      <c r="DZ520" s="60"/>
      <c r="EA520" s="60"/>
      <c r="EB520" s="60"/>
      <c r="EC520" s="60"/>
      <c r="ED520" s="60"/>
      <c r="EE520" s="60"/>
      <c r="EF520" s="60"/>
      <c r="EG520" s="60"/>
      <c r="EH520" s="60"/>
      <c r="EI520" s="60"/>
      <c r="EJ520" s="60"/>
      <c r="EK520" s="60"/>
      <c r="EL520" s="60"/>
      <c r="EM520" s="60"/>
      <c r="EN520" s="60"/>
      <c r="EO520" s="60"/>
      <c r="EP520" s="60"/>
      <c r="EQ520" s="60"/>
      <c r="ER520" s="60"/>
      <c r="ES520" s="60"/>
      <c r="ET520" s="60"/>
      <c r="EU520" s="60"/>
      <c r="EV520" s="60"/>
      <c r="EW520" s="60"/>
      <c r="EX520" s="60"/>
      <c r="EY520" s="60"/>
      <c r="EZ520" s="60"/>
      <c r="FA520" s="60"/>
      <c r="FB520" s="60"/>
      <c r="FC520" s="60"/>
      <c r="FD520" s="60"/>
      <c r="FE520" s="60"/>
      <c r="FF520" s="60"/>
      <c r="FG520" s="60"/>
      <c r="FH520" s="60"/>
      <c r="FI520" s="60"/>
      <c r="FJ520" s="60"/>
      <c r="FK520" s="60"/>
      <c r="FL520" s="60"/>
      <c r="FM520" s="60"/>
      <c r="FN520" s="60"/>
    </row>
    <row r="521" spans="1:170" ht="15.6" x14ac:dyDescent="0.3">
      <c r="A521" s="56">
        <v>1763</v>
      </c>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BP521" s="60"/>
      <c r="BQ521" s="60"/>
      <c r="BR521" s="60"/>
      <c r="BS521" s="60"/>
      <c r="BT521" s="60"/>
      <c r="BU521" s="60"/>
      <c r="BV521" s="60"/>
      <c r="BW521" s="60"/>
      <c r="BX521" s="60"/>
      <c r="BY521" s="60"/>
      <c r="BZ521" s="60"/>
      <c r="CA521" s="60"/>
      <c r="CB521" s="60"/>
      <c r="CC521" s="60"/>
      <c r="CD521" s="60"/>
      <c r="CE521" s="60"/>
      <c r="CF521" s="60"/>
      <c r="CG521" s="60"/>
      <c r="CH521" s="60"/>
      <c r="CI521" s="60"/>
      <c r="CJ521" s="60"/>
      <c r="CK521" s="60"/>
      <c r="CL521" s="60"/>
      <c r="CM521" s="60"/>
      <c r="CN521" s="60"/>
      <c r="CO521" s="60"/>
      <c r="CP521" s="60"/>
      <c r="CQ521" s="60"/>
      <c r="CR521" s="60"/>
      <c r="CS521" s="60"/>
      <c r="CT521" s="60"/>
      <c r="CU521" s="61"/>
      <c r="CV521" s="60"/>
      <c r="CW521" s="60"/>
      <c r="CX521" s="60"/>
      <c r="CY521" s="60"/>
      <c r="CZ521" s="60"/>
      <c r="DA521" s="60"/>
      <c r="DB521" s="60"/>
      <c r="DC521" s="60"/>
      <c r="DD521" s="60"/>
      <c r="DE521" s="60"/>
      <c r="DF521" s="60"/>
      <c r="DG521" s="60"/>
      <c r="DH521" s="60"/>
      <c r="DI521" s="60"/>
      <c r="DJ521" s="60"/>
      <c r="DK521" s="60"/>
      <c r="DL521" s="60"/>
      <c r="DM521" s="60"/>
      <c r="DN521" s="60"/>
      <c r="DO521" s="60"/>
      <c r="DP521" s="60"/>
      <c r="DQ521" s="60"/>
      <c r="DR521" s="60"/>
      <c r="DS521" s="60"/>
      <c r="DT521" s="60"/>
      <c r="DU521" s="60"/>
      <c r="DV521" s="60"/>
      <c r="DW521" s="60"/>
      <c r="DX521" s="60"/>
      <c r="DY521" s="60"/>
      <c r="DZ521" s="60"/>
      <c r="EA521" s="60"/>
      <c r="EB521" s="60"/>
      <c r="EC521" s="60"/>
      <c r="ED521" s="60"/>
      <c r="EE521" s="60"/>
      <c r="EF521" s="60"/>
      <c r="EG521" s="60"/>
      <c r="EH521" s="60"/>
      <c r="EI521" s="60"/>
      <c r="EJ521" s="60"/>
      <c r="EK521" s="60"/>
      <c r="EL521" s="60"/>
      <c r="EM521" s="60"/>
      <c r="EN521" s="60"/>
      <c r="EO521" s="60"/>
      <c r="EP521" s="60"/>
      <c r="EQ521" s="60"/>
      <c r="ER521" s="60"/>
      <c r="ES521" s="60"/>
      <c r="ET521" s="60"/>
      <c r="EU521" s="60"/>
      <c r="EV521" s="60"/>
      <c r="EW521" s="60"/>
      <c r="EX521" s="60"/>
      <c r="EY521" s="60"/>
      <c r="EZ521" s="60"/>
      <c r="FA521" s="60"/>
      <c r="FB521" s="60"/>
      <c r="FC521" s="60"/>
      <c r="FD521" s="60"/>
      <c r="FE521" s="60"/>
      <c r="FF521" s="60"/>
      <c r="FG521" s="60"/>
      <c r="FH521" s="60"/>
      <c r="FI521" s="60"/>
      <c r="FJ521" s="60"/>
      <c r="FK521" s="60"/>
      <c r="FL521" s="60"/>
      <c r="FM521" s="60"/>
      <c r="FN521" s="60"/>
    </row>
    <row r="522" spans="1:170" ht="15.6" x14ac:dyDescent="0.3">
      <c r="A522" s="56">
        <v>1764</v>
      </c>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c r="AN522" s="60"/>
      <c r="AO522" s="60"/>
      <c r="AP522" s="60"/>
      <c r="AQ522" s="60"/>
      <c r="AR522" s="60"/>
      <c r="AS522" s="60"/>
      <c r="AT522" s="60"/>
      <c r="AU522" s="60"/>
      <c r="AV522" s="60"/>
      <c r="AW522" s="60"/>
      <c r="AX522" s="60"/>
      <c r="AY522" s="60"/>
      <c r="AZ522" s="60"/>
      <c r="BA522" s="60"/>
      <c r="BB522" s="60"/>
      <c r="BC522" s="60"/>
      <c r="BD522" s="60"/>
      <c r="BE522" s="60"/>
      <c r="BF522" s="60"/>
      <c r="BG522" s="60"/>
      <c r="BH522" s="60"/>
      <c r="BI522" s="60"/>
      <c r="BJ522" s="60"/>
      <c r="BK522" s="60"/>
      <c r="BL522" s="60"/>
      <c r="BM522" s="60"/>
      <c r="BN522" s="60"/>
      <c r="BO522" s="60"/>
      <c r="BP522" s="60"/>
      <c r="BQ522" s="60"/>
      <c r="BR522" s="60"/>
      <c r="BS522" s="60"/>
      <c r="BT522" s="60"/>
      <c r="BU522" s="60"/>
      <c r="BV522" s="60"/>
      <c r="BW522" s="60"/>
      <c r="BX522" s="60"/>
      <c r="BY522" s="60"/>
      <c r="BZ522" s="60"/>
      <c r="CA522" s="60"/>
      <c r="CB522" s="60"/>
      <c r="CC522" s="60"/>
      <c r="CD522" s="60"/>
      <c r="CE522" s="60"/>
      <c r="CF522" s="60"/>
      <c r="CG522" s="60"/>
      <c r="CH522" s="60"/>
      <c r="CI522" s="60"/>
      <c r="CJ522" s="60"/>
      <c r="CK522" s="60"/>
      <c r="CL522" s="60"/>
      <c r="CM522" s="60"/>
      <c r="CN522" s="60"/>
      <c r="CO522" s="60"/>
      <c r="CP522" s="60"/>
      <c r="CQ522" s="60"/>
      <c r="CR522" s="60"/>
      <c r="CS522" s="60"/>
      <c r="CT522" s="60"/>
      <c r="CU522" s="61"/>
      <c r="CV522" s="60"/>
      <c r="CW522" s="60"/>
      <c r="CX522" s="60"/>
      <c r="CY522" s="60"/>
      <c r="CZ522" s="60"/>
      <c r="DA522" s="60"/>
      <c r="DB522" s="60"/>
      <c r="DC522" s="60"/>
      <c r="DD522" s="60"/>
      <c r="DE522" s="60"/>
      <c r="DF522" s="60"/>
      <c r="DG522" s="60"/>
      <c r="DH522" s="60"/>
      <c r="DI522" s="60"/>
      <c r="DJ522" s="60"/>
      <c r="DK522" s="60"/>
      <c r="DL522" s="60"/>
      <c r="DM522" s="60"/>
      <c r="DN522" s="60"/>
      <c r="DO522" s="60"/>
      <c r="DP522" s="60"/>
      <c r="DQ522" s="60"/>
      <c r="DR522" s="60"/>
      <c r="DS522" s="60"/>
      <c r="DT522" s="60"/>
      <c r="DU522" s="60"/>
      <c r="DV522" s="60"/>
      <c r="DW522" s="60"/>
      <c r="DX522" s="60"/>
      <c r="DY522" s="60"/>
      <c r="DZ522" s="60"/>
      <c r="EA522" s="60"/>
      <c r="EB522" s="60"/>
      <c r="EC522" s="60"/>
      <c r="ED522" s="60"/>
      <c r="EE522" s="60"/>
      <c r="EF522" s="60"/>
      <c r="EG522" s="60"/>
      <c r="EH522" s="60"/>
      <c r="EI522" s="60"/>
      <c r="EJ522" s="60"/>
      <c r="EK522" s="60"/>
      <c r="EL522" s="60"/>
      <c r="EM522" s="60"/>
      <c r="EN522" s="60"/>
      <c r="EO522" s="60"/>
      <c r="EP522" s="60"/>
      <c r="EQ522" s="60"/>
      <c r="ER522" s="60"/>
      <c r="ES522" s="60"/>
      <c r="ET522" s="60"/>
      <c r="EU522" s="60"/>
      <c r="EV522" s="60"/>
      <c r="EW522" s="60"/>
      <c r="EX522" s="60"/>
      <c r="EY522" s="60"/>
      <c r="EZ522" s="60"/>
      <c r="FA522" s="60"/>
      <c r="FB522" s="60"/>
      <c r="FC522" s="60"/>
      <c r="FD522" s="60"/>
      <c r="FE522" s="60"/>
      <c r="FF522" s="60"/>
      <c r="FG522" s="60"/>
      <c r="FH522" s="60"/>
      <c r="FI522" s="60"/>
      <c r="FJ522" s="60"/>
      <c r="FK522" s="60"/>
      <c r="FL522" s="60"/>
      <c r="FM522" s="60"/>
      <c r="FN522" s="60"/>
    </row>
    <row r="523" spans="1:170" ht="15.6" x14ac:dyDescent="0.3">
      <c r="A523" s="56">
        <v>1765</v>
      </c>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c r="AA523" s="60"/>
      <c r="AB523" s="60"/>
      <c r="AC523" s="60"/>
      <c r="AD523" s="60"/>
      <c r="AE523" s="60"/>
      <c r="AF523" s="60"/>
      <c r="AG523" s="60"/>
      <c r="AH523" s="60"/>
      <c r="AI523" s="60"/>
      <c r="AJ523" s="60"/>
      <c r="AK523" s="60"/>
      <c r="AL523" s="60"/>
      <c r="AM523" s="60"/>
      <c r="AN523" s="60"/>
      <c r="AO523" s="60"/>
      <c r="AP523" s="60"/>
      <c r="AQ523" s="60"/>
      <c r="AR523" s="60"/>
      <c r="AS523" s="60"/>
      <c r="AT523" s="60"/>
      <c r="AU523" s="60"/>
      <c r="AV523" s="60"/>
      <c r="AW523" s="60"/>
      <c r="AX523" s="60"/>
      <c r="AY523" s="60"/>
      <c r="AZ523" s="60"/>
      <c r="BA523" s="60"/>
      <c r="BB523" s="60"/>
      <c r="BC523" s="60"/>
      <c r="BD523" s="60"/>
      <c r="BE523" s="60"/>
      <c r="BF523" s="60"/>
      <c r="BG523" s="60"/>
      <c r="BH523" s="60"/>
      <c r="BI523" s="60"/>
      <c r="BJ523" s="60"/>
      <c r="BK523" s="60"/>
      <c r="BL523" s="60"/>
      <c r="BM523" s="60"/>
      <c r="BN523" s="60"/>
      <c r="BO523" s="60"/>
      <c r="BP523" s="60"/>
      <c r="BQ523" s="60"/>
      <c r="BR523" s="60"/>
      <c r="BS523" s="60"/>
      <c r="BT523" s="60"/>
      <c r="BU523" s="60"/>
      <c r="BV523" s="60"/>
      <c r="BW523" s="60"/>
      <c r="BX523" s="60"/>
      <c r="BY523" s="60"/>
      <c r="BZ523" s="60"/>
      <c r="CA523" s="60"/>
      <c r="CB523" s="60"/>
      <c r="CC523" s="60"/>
      <c r="CD523" s="60"/>
      <c r="CE523" s="60"/>
      <c r="CF523" s="60"/>
      <c r="CG523" s="60"/>
      <c r="CH523" s="60"/>
      <c r="CI523" s="60"/>
      <c r="CJ523" s="60"/>
      <c r="CK523" s="60"/>
      <c r="CL523" s="60"/>
      <c r="CM523" s="60"/>
      <c r="CN523" s="60"/>
      <c r="CO523" s="60"/>
      <c r="CP523" s="60"/>
      <c r="CQ523" s="60"/>
      <c r="CR523" s="60"/>
      <c r="CS523" s="60"/>
      <c r="CT523" s="60"/>
      <c r="CU523" s="61"/>
      <c r="CV523" s="60"/>
      <c r="CW523" s="60"/>
      <c r="CX523" s="60"/>
      <c r="CY523" s="60"/>
      <c r="CZ523" s="60"/>
      <c r="DA523" s="60"/>
      <c r="DB523" s="60"/>
      <c r="DC523" s="60"/>
      <c r="DD523" s="60"/>
      <c r="DE523" s="60"/>
      <c r="DF523" s="60"/>
      <c r="DG523" s="60"/>
      <c r="DH523" s="60"/>
      <c r="DI523" s="60"/>
      <c r="DJ523" s="60"/>
      <c r="DK523" s="60"/>
      <c r="DL523" s="60"/>
      <c r="DM523" s="60"/>
      <c r="DN523" s="60"/>
      <c r="DO523" s="60"/>
      <c r="DP523" s="60"/>
      <c r="DQ523" s="60"/>
      <c r="DR523" s="60"/>
      <c r="DS523" s="60"/>
      <c r="DT523" s="60"/>
      <c r="DU523" s="60"/>
      <c r="DV523" s="60"/>
      <c r="DW523" s="60"/>
      <c r="DX523" s="60"/>
      <c r="DY523" s="60"/>
      <c r="DZ523" s="60"/>
      <c r="EA523" s="60"/>
      <c r="EB523" s="60"/>
      <c r="EC523" s="60"/>
      <c r="ED523" s="60"/>
      <c r="EE523" s="60"/>
      <c r="EF523" s="60"/>
      <c r="EG523" s="60"/>
      <c r="EH523" s="60"/>
      <c r="EI523" s="60"/>
      <c r="EJ523" s="60"/>
      <c r="EK523" s="60"/>
      <c r="EL523" s="60"/>
      <c r="EM523" s="60"/>
      <c r="EN523" s="60"/>
      <c r="EO523" s="60"/>
      <c r="EP523" s="60"/>
      <c r="EQ523" s="60"/>
      <c r="ER523" s="60"/>
      <c r="ES523" s="60"/>
      <c r="ET523" s="60"/>
      <c r="EU523" s="60"/>
      <c r="EV523" s="60"/>
      <c r="EW523" s="60"/>
      <c r="EX523" s="60"/>
      <c r="EY523" s="60"/>
      <c r="EZ523" s="60"/>
      <c r="FA523" s="60"/>
      <c r="FB523" s="60"/>
      <c r="FC523" s="60"/>
      <c r="FD523" s="60"/>
      <c r="FE523" s="60"/>
      <c r="FF523" s="60"/>
      <c r="FG523" s="60"/>
      <c r="FH523" s="60"/>
      <c r="FI523" s="60"/>
      <c r="FJ523" s="60"/>
      <c r="FK523" s="60"/>
      <c r="FL523" s="60"/>
      <c r="FM523" s="60"/>
      <c r="FN523" s="60"/>
    </row>
    <row r="524" spans="1:170" ht="15.6" x14ac:dyDescent="0.3">
      <c r="A524" s="56">
        <v>1766</v>
      </c>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c r="AG524" s="60"/>
      <c r="AH524" s="60"/>
      <c r="AI524" s="60"/>
      <c r="AJ524" s="60"/>
      <c r="AK524" s="60"/>
      <c r="AL524" s="60"/>
      <c r="AM524" s="60"/>
      <c r="AN524" s="60"/>
      <c r="AO524" s="60"/>
      <c r="AP524" s="60"/>
      <c r="AQ524" s="60"/>
      <c r="AR524" s="60"/>
      <c r="AS524" s="60"/>
      <c r="AT524" s="60"/>
      <c r="AU524" s="60"/>
      <c r="AV524" s="60"/>
      <c r="AW524" s="60"/>
      <c r="AX524" s="60"/>
      <c r="AY524" s="60"/>
      <c r="AZ524" s="60"/>
      <c r="BA524" s="60"/>
      <c r="BB524" s="60"/>
      <c r="BC524" s="60"/>
      <c r="BD524" s="60"/>
      <c r="BE524" s="60"/>
      <c r="BF524" s="60"/>
      <c r="BG524" s="60"/>
      <c r="BH524" s="60"/>
      <c r="BI524" s="60"/>
      <c r="BJ524" s="60"/>
      <c r="BK524" s="60"/>
      <c r="BL524" s="60"/>
      <c r="BM524" s="60"/>
      <c r="BN524" s="60"/>
      <c r="BO524" s="60"/>
      <c r="BP524" s="60"/>
      <c r="BQ524" s="60"/>
      <c r="BR524" s="60"/>
      <c r="BS524" s="60"/>
      <c r="BT524" s="60"/>
      <c r="BU524" s="60"/>
      <c r="BV524" s="60"/>
      <c r="BW524" s="60"/>
      <c r="BX524" s="60"/>
      <c r="BY524" s="60"/>
      <c r="BZ524" s="60"/>
      <c r="CA524" s="60"/>
      <c r="CB524" s="60"/>
      <c r="CC524" s="60"/>
      <c r="CD524" s="60"/>
      <c r="CE524" s="60"/>
      <c r="CF524" s="60"/>
      <c r="CG524" s="60"/>
      <c r="CH524" s="60"/>
      <c r="CI524" s="60"/>
      <c r="CJ524" s="60"/>
      <c r="CK524" s="60"/>
      <c r="CL524" s="60"/>
      <c r="CM524" s="60"/>
      <c r="CN524" s="60"/>
      <c r="CO524" s="60"/>
      <c r="CP524" s="60"/>
      <c r="CQ524" s="60"/>
      <c r="CR524" s="60"/>
      <c r="CS524" s="60"/>
      <c r="CT524" s="60"/>
      <c r="CU524" s="61"/>
      <c r="CV524" s="60"/>
      <c r="CW524" s="60"/>
      <c r="CX524" s="60"/>
      <c r="CY524" s="60"/>
      <c r="CZ524" s="60"/>
      <c r="DA524" s="60"/>
      <c r="DB524" s="60"/>
      <c r="DC524" s="60"/>
      <c r="DD524" s="60"/>
      <c r="DE524" s="60"/>
      <c r="DF524" s="60"/>
      <c r="DG524" s="60"/>
      <c r="DH524" s="60"/>
      <c r="DI524" s="60"/>
      <c r="DJ524" s="60"/>
      <c r="DK524" s="60"/>
      <c r="DL524" s="60"/>
      <c r="DM524" s="60"/>
      <c r="DN524" s="60"/>
      <c r="DO524" s="60"/>
      <c r="DP524" s="60"/>
      <c r="DQ524" s="60"/>
      <c r="DR524" s="60"/>
      <c r="DS524" s="60"/>
      <c r="DT524" s="60"/>
      <c r="DU524" s="60"/>
      <c r="DV524" s="60"/>
      <c r="DW524" s="60"/>
      <c r="DX524" s="60"/>
      <c r="DY524" s="60"/>
      <c r="DZ524" s="60"/>
      <c r="EA524" s="60"/>
      <c r="EB524" s="60"/>
      <c r="EC524" s="60"/>
      <c r="ED524" s="60"/>
      <c r="EE524" s="60"/>
      <c r="EF524" s="60"/>
      <c r="EG524" s="60"/>
      <c r="EH524" s="60"/>
      <c r="EI524" s="60"/>
      <c r="EJ524" s="60"/>
      <c r="EK524" s="60"/>
      <c r="EL524" s="60"/>
      <c r="EM524" s="60"/>
      <c r="EN524" s="60"/>
      <c r="EO524" s="60"/>
      <c r="EP524" s="60"/>
      <c r="EQ524" s="60"/>
      <c r="ER524" s="60"/>
      <c r="ES524" s="60"/>
      <c r="ET524" s="60"/>
      <c r="EU524" s="60"/>
      <c r="EV524" s="60"/>
      <c r="EW524" s="60"/>
      <c r="EX524" s="60"/>
      <c r="EY524" s="60"/>
      <c r="EZ524" s="60"/>
      <c r="FA524" s="60"/>
      <c r="FB524" s="60"/>
      <c r="FC524" s="60"/>
      <c r="FD524" s="60"/>
      <c r="FE524" s="60"/>
      <c r="FF524" s="60"/>
      <c r="FG524" s="60"/>
      <c r="FH524" s="60"/>
      <c r="FI524" s="60"/>
      <c r="FJ524" s="60"/>
      <c r="FK524" s="60"/>
      <c r="FL524" s="60"/>
      <c r="FM524" s="60"/>
      <c r="FN524" s="60"/>
    </row>
    <row r="525" spans="1:170" ht="15.6" x14ac:dyDescent="0.3">
      <c r="A525" s="56">
        <v>1767</v>
      </c>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c r="AN525" s="60"/>
      <c r="AO525" s="60"/>
      <c r="AP525" s="60"/>
      <c r="AQ525" s="60"/>
      <c r="AR525" s="60"/>
      <c r="AS525" s="60"/>
      <c r="AT525" s="60"/>
      <c r="AU525" s="60"/>
      <c r="AV525" s="60"/>
      <c r="AW525" s="60"/>
      <c r="AX525" s="60"/>
      <c r="AY525" s="60"/>
      <c r="AZ525" s="60"/>
      <c r="BA525" s="60"/>
      <c r="BB525" s="60"/>
      <c r="BC525" s="60"/>
      <c r="BD525" s="60"/>
      <c r="BE525" s="60"/>
      <c r="BF525" s="60"/>
      <c r="BG525" s="60"/>
      <c r="BH525" s="60"/>
      <c r="BI525" s="60"/>
      <c r="BJ525" s="60"/>
      <c r="BK525" s="60"/>
      <c r="BL525" s="60"/>
      <c r="BM525" s="60"/>
      <c r="BN525" s="60"/>
      <c r="BO525" s="60"/>
      <c r="BP525" s="60"/>
      <c r="BQ525" s="60"/>
      <c r="BR525" s="60"/>
      <c r="BS525" s="60"/>
      <c r="BT525" s="60"/>
      <c r="BU525" s="60"/>
      <c r="BV525" s="60"/>
      <c r="BW525" s="60"/>
      <c r="BX525" s="60"/>
      <c r="BY525" s="60"/>
      <c r="BZ525" s="60"/>
      <c r="CA525" s="60"/>
      <c r="CB525" s="60"/>
      <c r="CC525" s="60"/>
      <c r="CD525" s="60"/>
      <c r="CE525" s="60"/>
      <c r="CF525" s="60"/>
      <c r="CG525" s="60"/>
      <c r="CH525" s="60"/>
      <c r="CI525" s="60"/>
      <c r="CJ525" s="60"/>
      <c r="CK525" s="60"/>
      <c r="CL525" s="60"/>
      <c r="CM525" s="60"/>
      <c r="CN525" s="60"/>
      <c r="CO525" s="60"/>
      <c r="CP525" s="60"/>
      <c r="CQ525" s="60"/>
      <c r="CR525" s="60"/>
      <c r="CS525" s="60"/>
      <c r="CT525" s="60"/>
      <c r="CU525" s="61"/>
      <c r="CV525" s="60"/>
      <c r="CW525" s="60"/>
      <c r="CX525" s="60"/>
      <c r="CY525" s="60"/>
      <c r="CZ525" s="60"/>
      <c r="DA525" s="60"/>
      <c r="DB525" s="60"/>
      <c r="DC525" s="60"/>
      <c r="DD525" s="60"/>
      <c r="DE525" s="60"/>
      <c r="DF525" s="60"/>
      <c r="DG525" s="60"/>
      <c r="DH525" s="60"/>
      <c r="DI525" s="60"/>
      <c r="DJ525" s="60"/>
      <c r="DK525" s="60"/>
      <c r="DL525" s="60"/>
      <c r="DM525" s="60"/>
      <c r="DN525" s="60"/>
      <c r="DO525" s="60"/>
      <c r="DP525" s="60"/>
      <c r="DQ525" s="60"/>
      <c r="DR525" s="60"/>
      <c r="DS525" s="60"/>
      <c r="DT525" s="60"/>
      <c r="DU525" s="60"/>
      <c r="DV525" s="60"/>
      <c r="DW525" s="60"/>
      <c r="DX525" s="60"/>
      <c r="DY525" s="60"/>
      <c r="DZ525" s="60"/>
      <c r="EA525" s="60"/>
      <c r="EB525" s="60"/>
      <c r="EC525" s="60"/>
      <c r="ED525" s="60"/>
      <c r="EE525" s="60"/>
      <c r="EF525" s="60"/>
      <c r="EG525" s="60"/>
      <c r="EH525" s="60"/>
      <c r="EI525" s="60"/>
      <c r="EJ525" s="60"/>
      <c r="EK525" s="60"/>
      <c r="EL525" s="60"/>
      <c r="EM525" s="60"/>
      <c r="EN525" s="60"/>
      <c r="EO525" s="60"/>
      <c r="EP525" s="60"/>
      <c r="EQ525" s="60"/>
      <c r="ER525" s="60"/>
      <c r="ES525" s="60"/>
      <c r="ET525" s="60"/>
      <c r="EU525" s="60"/>
      <c r="EV525" s="60"/>
      <c r="EW525" s="60"/>
      <c r="EX525" s="60"/>
      <c r="EY525" s="60"/>
      <c r="EZ525" s="60"/>
      <c r="FA525" s="60"/>
      <c r="FB525" s="60"/>
      <c r="FC525" s="60"/>
      <c r="FD525" s="60"/>
      <c r="FE525" s="60"/>
      <c r="FF525" s="60"/>
      <c r="FG525" s="60"/>
      <c r="FH525" s="60"/>
      <c r="FI525" s="60"/>
      <c r="FJ525" s="60"/>
      <c r="FK525" s="60"/>
      <c r="FL525" s="60"/>
      <c r="FM525" s="60"/>
      <c r="FN525" s="60"/>
    </row>
    <row r="526" spans="1:170" ht="15.6" x14ac:dyDescent="0.3">
      <c r="A526" s="56">
        <v>1768</v>
      </c>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60"/>
      <c r="AO526" s="60"/>
      <c r="AP526" s="60"/>
      <c r="AQ526" s="60"/>
      <c r="AR526" s="60"/>
      <c r="AS526" s="60"/>
      <c r="AT526" s="60"/>
      <c r="AU526" s="60"/>
      <c r="AV526" s="60"/>
      <c r="AW526" s="60"/>
      <c r="AX526" s="60"/>
      <c r="AY526" s="60"/>
      <c r="AZ526" s="60"/>
      <c r="BA526" s="60"/>
      <c r="BB526" s="60"/>
      <c r="BC526" s="60"/>
      <c r="BD526" s="60"/>
      <c r="BE526" s="60"/>
      <c r="BF526" s="60"/>
      <c r="BG526" s="60"/>
      <c r="BH526" s="60"/>
      <c r="BI526" s="60"/>
      <c r="BJ526" s="60"/>
      <c r="BK526" s="60"/>
      <c r="BL526" s="60"/>
      <c r="BM526" s="60"/>
      <c r="BN526" s="60"/>
      <c r="BO526" s="60"/>
      <c r="BP526" s="60"/>
      <c r="BQ526" s="60"/>
      <c r="BR526" s="60"/>
      <c r="BS526" s="60"/>
      <c r="BT526" s="60"/>
      <c r="BU526" s="60"/>
      <c r="BV526" s="60"/>
      <c r="BW526" s="60"/>
      <c r="BX526" s="60"/>
      <c r="BY526" s="60"/>
      <c r="BZ526" s="60"/>
      <c r="CA526" s="60"/>
      <c r="CB526" s="60"/>
      <c r="CC526" s="60"/>
      <c r="CD526" s="60"/>
      <c r="CE526" s="60"/>
      <c r="CF526" s="60"/>
      <c r="CG526" s="60"/>
      <c r="CH526" s="60"/>
      <c r="CI526" s="60"/>
      <c r="CJ526" s="60"/>
      <c r="CK526" s="60"/>
      <c r="CL526" s="60"/>
      <c r="CM526" s="60"/>
      <c r="CN526" s="60"/>
      <c r="CO526" s="60"/>
      <c r="CP526" s="60"/>
      <c r="CQ526" s="60"/>
      <c r="CR526" s="60"/>
      <c r="CS526" s="60"/>
      <c r="CT526" s="60"/>
      <c r="CU526" s="61"/>
      <c r="CV526" s="60"/>
      <c r="CW526" s="60"/>
      <c r="CX526" s="60"/>
      <c r="CY526" s="60"/>
      <c r="CZ526" s="60"/>
      <c r="DA526" s="60"/>
      <c r="DB526" s="60"/>
      <c r="DC526" s="60"/>
      <c r="DD526" s="60"/>
      <c r="DE526" s="60"/>
      <c r="DF526" s="60"/>
      <c r="DG526" s="60"/>
      <c r="DH526" s="60"/>
      <c r="DI526" s="60"/>
      <c r="DJ526" s="60"/>
      <c r="DK526" s="60"/>
      <c r="DL526" s="60"/>
      <c r="DM526" s="60"/>
      <c r="DN526" s="60"/>
      <c r="DO526" s="60"/>
      <c r="DP526" s="60"/>
      <c r="DQ526" s="60"/>
      <c r="DR526" s="60"/>
      <c r="DS526" s="60"/>
      <c r="DT526" s="60"/>
      <c r="DU526" s="60"/>
      <c r="DV526" s="60"/>
      <c r="DW526" s="60"/>
      <c r="DX526" s="60"/>
      <c r="DY526" s="60"/>
      <c r="DZ526" s="60"/>
      <c r="EA526" s="60"/>
      <c r="EB526" s="60"/>
      <c r="EC526" s="60"/>
      <c r="ED526" s="60"/>
      <c r="EE526" s="60"/>
      <c r="EF526" s="60"/>
      <c r="EG526" s="60"/>
      <c r="EH526" s="60"/>
      <c r="EI526" s="60"/>
      <c r="EJ526" s="60"/>
      <c r="EK526" s="60"/>
      <c r="EL526" s="60"/>
      <c r="EM526" s="60"/>
      <c r="EN526" s="60"/>
      <c r="EO526" s="60"/>
      <c r="EP526" s="60"/>
      <c r="EQ526" s="60"/>
      <c r="ER526" s="60"/>
      <c r="ES526" s="60"/>
      <c r="ET526" s="60"/>
      <c r="EU526" s="60"/>
      <c r="EV526" s="60"/>
      <c r="EW526" s="60"/>
      <c r="EX526" s="60"/>
      <c r="EY526" s="60"/>
      <c r="EZ526" s="60"/>
      <c r="FA526" s="60"/>
      <c r="FB526" s="60"/>
      <c r="FC526" s="60"/>
      <c r="FD526" s="60"/>
      <c r="FE526" s="60"/>
      <c r="FF526" s="60"/>
      <c r="FG526" s="60"/>
      <c r="FH526" s="60"/>
      <c r="FI526" s="60"/>
      <c r="FJ526" s="60"/>
      <c r="FK526" s="60"/>
      <c r="FL526" s="60"/>
      <c r="FM526" s="60"/>
      <c r="FN526" s="60"/>
    </row>
    <row r="527" spans="1:170" ht="15.6" x14ac:dyDescent="0.3">
      <c r="A527" s="56">
        <v>1769</v>
      </c>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c r="AA527" s="60"/>
      <c r="AB527" s="60"/>
      <c r="AC527" s="60"/>
      <c r="AD527" s="60"/>
      <c r="AE527" s="60"/>
      <c r="AF527" s="60"/>
      <c r="AG527" s="60"/>
      <c r="AH527" s="60"/>
      <c r="AI527" s="60"/>
      <c r="AJ527" s="60"/>
      <c r="AK527" s="60"/>
      <c r="AL527" s="60"/>
      <c r="AM527" s="60"/>
      <c r="AN527" s="60"/>
      <c r="AO527" s="60"/>
      <c r="AP527" s="60"/>
      <c r="AQ527" s="60"/>
      <c r="AR527" s="60"/>
      <c r="AS527" s="60"/>
      <c r="AT527" s="60"/>
      <c r="AU527" s="60"/>
      <c r="AV527" s="60"/>
      <c r="AW527" s="60"/>
      <c r="AX527" s="60"/>
      <c r="AY527" s="60"/>
      <c r="AZ527" s="60"/>
      <c r="BA527" s="60"/>
      <c r="BB527" s="60"/>
      <c r="BC527" s="60"/>
      <c r="BD527" s="60"/>
      <c r="BE527" s="60"/>
      <c r="BF527" s="60"/>
      <c r="BG527" s="60"/>
      <c r="BH527" s="60"/>
      <c r="BI527" s="60"/>
      <c r="BJ527" s="60"/>
      <c r="BK527" s="60"/>
      <c r="BL527" s="60"/>
      <c r="BM527" s="60"/>
      <c r="BN527" s="60"/>
      <c r="BO527" s="60"/>
      <c r="BP527" s="60"/>
      <c r="BQ527" s="60"/>
      <c r="BR527" s="60"/>
      <c r="BS527" s="60"/>
      <c r="BT527" s="60"/>
      <c r="BU527" s="60"/>
      <c r="BV527" s="60"/>
      <c r="BW527" s="60"/>
      <c r="BX527" s="60"/>
      <c r="BY527" s="60"/>
      <c r="BZ527" s="60"/>
      <c r="CA527" s="60"/>
      <c r="CB527" s="60"/>
      <c r="CC527" s="60"/>
      <c r="CD527" s="60"/>
      <c r="CE527" s="60"/>
      <c r="CF527" s="60"/>
      <c r="CG527" s="60"/>
      <c r="CH527" s="60"/>
      <c r="CI527" s="60"/>
      <c r="CJ527" s="60"/>
      <c r="CK527" s="60"/>
      <c r="CL527" s="60"/>
      <c r="CM527" s="60"/>
      <c r="CN527" s="60"/>
      <c r="CO527" s="60"/>
      <c r="CP527" s="60"/>
      <c r="CQ527" s="60"/>
      <c r="CR527" s="60"/>
      <c r="CS527" s="60"/>
      <c r="CT527" s="60"/>
      <c r="CU527" s="61"/>
      <c r="CV527" s="60"/>
      <c r="CW527" s="60"/>
      <c r="CX527" s="60"/>
      <c r="CY527" s="60"/>
      <c r="CZ527" s="60"/>
      <c r="DA527" s="60"/>
      <c r="DB527" s="60"/>
      <c r="DC527" s="60"/>
      <c r="DD527" s="60"/>
      <c r="DE527" s="60"/>
      <c r="DF527" s="60"/>
      <c r="DG527" s="60"/>
      <c r="DH527" s="60"/>
      <c r="DI527" s="60"/>
      <c r="DJ527" s="60"/>
      <c r="DK527" s="60"/>
      <c r="DL527" s="60"/>
      <c r="DM527" s="60"/>
      <c r="DN527" s="60"/>
      <c r="DO527" s="60"/>
      <c r="DP527" s="60"/>
      <c r="DQ527" s="60"/>
      <c r="DR527" s="60"/>
      <c r="DS527" s="60"/>
      <c r="DT527" s="60"/>
      <c r="DU527" s="60"/>
      <c r="DV527" s="60"/>
      <c r="DW527" s="60"/>
      <c r="DX527" s="60"/>
      <c r="DY527" s="60"/>
      <c r="DZ527" s="60"/>
      <c r="EA527" s="60"/>
      <c r="EB527" s="60"/>
      <c r="EC527" s="60"/>
      <c r="ED527" s="60"/>
      <c r="EE527" s="60"/>
      <c r="EF527" s="60"/>
      <c r="EG527" s="60"/>
      <c r="EH527" s="60"/>
      <c r="EI527" s="60"/>
      <c r="EJ527" s="60"/>
      <c r="EK527" s="60"/>
      <c r="EL527" s="60"/>
      <c r="EM527" s="60"/>
      <c r="EN527" s="60"/>
      <c r="EO527" s="60"/>
      <c r="EP527" s="60"/>
      <c r="EQ527" s="60"/>
      <c r="ER527" s="60"/>
      <c r="ES527" s="60"/>
      <c r="ET527" s="60"/>
      <c r="EU527" s="60"/>
      <c r="EV527" s="60"/>
      <c r="EW527" s="60"/>
      <c r="EX527" s="60"/>
      <c r="EY527" s="60"/>
      <c r="EZ527" s="60"/>
      <c r="FA527" s="60"/>
      <c r="FB527" s="60"/>
      <c r="FC527" s="60"/>
      <c r="FD527" s="60"/>
      <c r="FE527" s="60"/>
      <c r="FF527" s="60"/>
      <c r="FG527" s="60"/>
      <c r="FH527" s="60"/>
      <c r="FI527" s="60"/>
      <c r="FJ527" s="60"/>
      <c r="FK527" s="60"/>
      <c r="FL527" s="60"/>
      <c r="FM527" s="60"/>
      <c r="FN527" s="60"/>
    </row>
    <row r="528" spans="1:170" ht="15.6" x14ac:dyDescent="0.3">
      <c r="A528" s="56">
        <v>1770</v>
      </c>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c r="AA528" s="60"/>
      <c r="AB528" s="60"/>
      <c r="AC528" s="60"/>
      <c r="AD528" s="60"/>
      <c r="AE528" s="60"/>
      <c r="AF528" s="60"/>
      <c r="AG528" s="60"/>
      <c r="AH528" s="60"/>
      <c r="AI528" s="60"/>
      <c r="AJ528" s="60"/>
      <c r="AK528" s="60"/>
      <c r="AL528" s="60"/>
      <c r="AM528" s="60"/>
      <c r="AN528" s="60"/>
      <c r="AO528" s="60"/>
      <c r="AP528" s="60"/>
      <c r="AQ528" s="60"/>
      <c r="AR528" s="60"/>
      <c r="AS528" s="60"/>
      <c r="AT528" s="60"/>
      <c r="AU528" s="60"/>
      <c r="AV528" s="60"/>
      <c r="AW528" s="60"/>
      <c r="AX528" s="60"/>
      <c r="AY528" s="60"/>
      <c r="AZ528" s="60"/>
      <c r="BA528" s="60"/>
      <c r="BB528" s="60"/>
      <c r="BC528" s="60"/>
      <c r="BD528" s="60"/>
      <c r="BE528" s="60"/>
      <c r="BF528" s="60"/>
      <c r="BG528" s="60"/>
      <c r="BH528" s="60"/>
      <c r="BI528" s="60"/>
      <c r="BJ528" s="60"/>
      <c r="BK528" s="60"/>
      <c r="BL528" s="60"/>
      <c r="BM528" s="60"/>
      <c r="BN528" s="60"/>
      <c r="BO528" s="60"/>
      <c r="BP528" s="60"/>
      <c r="BQ528" s="60"/>
      <c r="BR528" s="60"/>
      <c r="BS528" s="60"/>
      <c r="BT528" s="60"/>
      <c r="BU528" s="60"/>
      <c r="BV528" s="60"/>
      <c r="BW528" s="60"/>
      <c r="BX528" s="60"/>
      <c r="BY528" s="60"/>
      <c r="BZ528" s="60"/>
      <c r="CA528" s="60"/>
      <c r="CB528" s="60"/>
      <c r="CC528" s="60"/>
      <c r="CD528" s="60"/>
      <c r="CE528" s="60"/>
      <c r="CF528" s="60"/>
      <c r="CG528" s="60"/>
      <c r="CH528" s="60"/>
      <c r="CI528" s="60"/>
      <c r="CJ528" s="60"/>
      <c r="CK528" s="60"/>
      <c r="CL528" s="60"/>
      <c r="CM528" s="60"/>
      <c r="CN528" s="60"/>
      <c r="CO528" s="60"/>
      <c r="CP528" s="60"/>
      <c r="CQ528" s="60"/>
      <c r="CR528" s="60"/>
      <c r="CS528" s="60"/>
      <c r="CT528" s="60"/>
      <c r="CU528" s="61"/>
      <c r="CV528" s="60"/>
      <c r="CW528" s="60"/>
      <c r="CX528" s="60"/>
      <c r="CY528" s="60"/>
      <c r="CZ528" s="60"/>
      <c r="DA528" s="60"/>
      <c r="DB528" s="60"/>
      <c r="DC528" s="60"/>
      <c r="DD528" s="60"/>
      <c r="DE528" s="60"/>
      <c r="DF528" s="60"/>
      <c r="DG528" s="60"/>
      <c r="DH528" s="60"/>
      <c r="DI528" s="60"/>
      <c r="DJ528" s="60"/>
      <c r="DK528" s="60"/>
      <c r="DL528" s="60"/>
      <c r="DM528" s="60"/>
      <c r="DN528" s="60"/>
      <c r="DO528" s="60"/>
      <c r="DP528" s="60"/>
      <c r="DQ528" s="60"/>
      <c r="DR528" s="60"/>
      <c r="DS528" s="60"/>
      <c r="DT528" s="60"/>
      <c r="DU528" s="60"/>
      <c r="DV528" s="60"/>
      <c r="DW528" s="60"/>
      <c r="DX528" s="60"/>
      <c r="DY528" s="60"/>
      <c r="DZ528" s="60"/>
      <c r="EA528" s="60"/>
      <c r="EB528" s="60"/>
      <c r="EC528" s="60"/>
      <c r="ED528" s="60"/>
      <c r="EE528" s="60"/>
      <c r="EF528" s="60"/>
      <c r="EG528" s="60"/>
      <c r="EH528" s="60"/>
      <c r="EI528" s="60"/>
      <c r="EJ528" s="60"/>
      <c r="EK528" s="60"/>
      <c r="EL528" s="60"/>
      <c r="EM528" s="60"/>
      <c r="EN528" s="60"/>
      <c r="EO528" s="60"/>
      <c r="EP528" s="60"/>
      <c r="EQ528" s="60"/>
      <c r="ER528" s="60"/>
      <c r="ES528" s="60"/>
      <c r="ET528" s="60"/>
      <c r="EU528" s="60"/>
      <c r="EV528" s="60"/>
      <c r="EW528" s="60"/>
      <c r="EX528" s="60"/>
      <c r="EY528" s="60"/>
      <c r="EZ528" s="60"/>
      <c r="FA528" s="60"/>
      <c r="FB528" s="60"/>
      <c r="FC528" s="60"/>
      <c r="FD528" s="60"/>
      <c r="FE528" s="60"/>
      <c r="FF528" s="60"/>
      <c r="FG528" s="60"/>
      <c r="FH528" s="60"/>
      <c r="FI528" s="60"/>
      <c r="FJ528" s="60"/>
      <c r="FK528" s="60"/>
      <c r="FL528" s="60"/>
      <c r="FM528" s="60"/>
      <c r="FN528" s="60"/>
    </row>
    <row r="529" spans="1:170" ht="15.6" x14ac:dyDescent="0.3">
      <c r="A529" s="56">
        <v>1771</v>
      </c>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c r="AA529" s="60"/>
      <c r="AB529" s="60"/>
      <c r="AC529" s="60"/>
      <c r="AD529" s="60"/>
      <c r="AE529" s="60"/>
      <c r="AF529" s="60"/>
      <c r="AG529" s="60"/>
      <c r="AH529" s="60"/>
      <c r="AI529" s="60"/>
      <c r="AJ529" s="60"/>
      <c r="AK529" s="60"/>
      <c r="AL529" s="60"/>
      <c r="AM529" s="60"/>
      <c r="AN529" s="60"/>
      <c r="AO529" s="60"/>
      <c r="AP529" s="60"/>
      <c r="AQ529" s="60"/>
      <c r="AR529" s="60"/>
      <c r="AS529" s="60"/>
      <c r="AT529" s="60"/>
      <c r="AU529" s="60"/>
      <c r="AV529" s="60"/>
      <c r="AW529" s="60"/>
      <c r="AX529" s="60"/>
      <c r="AY529" s="60"/>
      <c r="AZ529" s="60"/>
      <c r="BA529" s="60"/>
      <c r="BB529" s="60"/>
      <c r="BC529" s="60"/>
      <c r="BD529" s="60"/>
      <c r="BE529" s="60"/>
      <c r="BF529" s="60"/>
      <c r="BG529" s="60"/>
      <c r="BH529" s="60"/>
      <c r="BI529" s="60"/>
      <c r="BJ529" s="60"/>
      <c r="BK529" s="60"/>
      <c r="BL529" s="60"/>
      <c r="BM529" s="60"/>
      <c r="BN529" s="60"/>
      <c r="BO529" s="60"/>
      <c r="BP529" s="60"/>
      <c r="BQ529" s="60"/>
      <c r="BR529" s="60"/>
      <c r="BS529" s="60"/>
      <c r="BT529" s="60"/>
      <c r="BU529" s="60"/>
      <c r="BV529" s="60"/>
      <c r="BW529" s="60"/>
      <c r="BX529" s="60"/>
      <c r="BY529" s="60"/>
      <c r="BZ529" s="60"/>
      <c r="CA529" s="60"/>
      <c r="CB529" s="60"/>
      <c r="CC529" s="60"/>
      <c r="CD529" s="60"/>
      <c r="CE529" s="60"/>
      <c r="CF529" s="60"/>
      <c r="CG529" s="60"/>
      <c r="CH529" s="60"/>
      <c r="CI529" s="60"/>
      <c r="CJ529" s="60"/>
      <c r="CK529" s="60"/>
      <c r="CL529" s="60"/>
      <c r="CM529" s="60"/>
      <c r="CN529" s="60"/>
      <c r="CO529" s="60"/>
      <c r="CP529" s="60"/>
      <c r="CQ529" s="60"/>
      <c r="CR529" s="60"/>
      <c r="CS529" s="60"/>
      <c r="CT529" s="60"/>
      <c r="CU529" s="61"/>
      <c r="CV529" s="60"/>
      <c r="CW529" s="60"/>
      <c r="CX529" s="60"/>
      <c r="CY529" s="60"/>
      <c r="CZ529" s="60"/>
      <c r="DA529" s="60"/>
      <c r="DB529" s="60"/>
      <c r="DC529" s="60"/>
      <c r="DD529" s="60"/>
      <c r="DE529" s="60"/>
      <c r="DF529" s="60"/>
      <c r="DG529" s="60"/>
      <c r="DH529" s="60"/>
      <c r="DI529" s="60"/>
      <c r="DJ529" s="60"/>
      <c r="DK529" s="60"/>
      <c r="DL529" s="60"/>
      <c r="DM529" s="60"/>
      <c r="DN529" s="60"/>
      <c r="DO529" s="60"/>
      <c r="DP529" s="60"/>
      <c r="DQ529" s="60"/>
      <c r="DR529" s="60"/>
      <c r="DS529" s="60"/>
      <c r="DT529" s="60"/>
      <c r="DU529" s="60"/>
      <c r="DV529" s="60"/>
      <c r="DW529" s="60"/>
      <c r="DX529" s="60"/>
      <c r="DY529" s="60"/>
      <c r="DZ529" s="60"/>
      <c r="EA529" s="60"/>
      <c r="EB529" s="60"/>
      <c r="EC529" s="60"/>
      <c r="ED529" s="60"/>
      <c r="EE529" s="60"/>
      <c r="EF529" s="60"/>
      <c r="EG529" s="60"/>
      <c r="EH529" s="60"/>
      <c r="EI529" s="60"/>
      <c r="EJ529" s="60"/>
      <c r="EK529" s="60"/>
      <c r="EL529" s="60"/>
      <c r="EM529" s="60"/>
      <c r="EN529" s="60"/>
      <c r="EO529" s="60"/>
      <c r="EP529" s="60"/>
      <c r="EQ529" s="60"/>
      <c r="ER529" s="60"/>
      <c r="ES529" s="60"/>
      <c r="ET529" s="60"/>
      <c r="EU529" s="60"/>
      <c r="EV529" s="60"/>
      <c r="EW529" s="60"/>
      <c r="EX529" s="60"/>
      <c r="EY529" s="60"/>
      <c r="EZ529" s="60"/>
      <c r="FA529" s="60"/>
      <c r="FB529" s="60"/>
      <c r="FC529" s="60"/>
      <c r="FD529" s="60"/>
      <c r="FE529" s="60"/>
      <c r="FF529" s="60"/>
      <c r="FG529" s="60"/>
      <c r="FH529" s="60"/>
      <c r="FI529" s="60"/>
      <c r="FJ529" s="60"/>
      <c r="FK529" s="60"/>
      <c r="FL529" s="60"/>
      <c r="FM529" s="60"/>
      <c r="FN529" s="60"/>
    </row>
    <row r="530" spans="1:170" ht="15.6" x14ac:dyDescent="0.3">
      <c r="A530" s="56">
        <v>1772</v>
      </c>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c r="AN530" s="60"/>
      <c r="AO530" s="60"/>
      <c r="AP530" s="60"/>
      <c r="AQ530" s="60"/>
      <c r="AR530" s="60"/>
      <c r="AS530" s="60"/>
      <c r="AT530" s="60"/>
      <c r="AU530" s="60"/>
      <c r="AV530" s="60"/>
      <c r="AW530" s="60"/>
      <c r="AX530" s="60"/>
      <c r="AY530" s="60"/>
      <c r="AZ530" s="60"/>
      <c r="BA530" s="60"/>
      <c r="BB530" s="60"/>
      <c r="BC530" s="60"/>
      <c r="BD530" s="60"/>
      <c r="BE530" s="60"/>
      <c r="BF530" s="60"/>
      <c r="BG530" s="60"/>
      <c r="BH530" s="60"/>
      <c r="BI530" s="60"/>
      <c r="BJ530" s="60"/>
      <c r="BK530" s="60"/>
      <c r="BL530" s="60"/>
      <c r="BM530" s="60"/>
      <c r="BN530" s="60"/>
      <c r="BO530" s="60"/>
      <c r="BP530" s="60"/>
      <c r="BQ530" s="60"/>
      <c r="BR530" s="60"/>
      <c r="BS530" s="60"/>
      <c r="BT530" s="60"/>
      <c r="BU530" s="60"/>
      <c r="BV530" s="60"/>
      <c r="BW530" s="60"/>
      <c r="BX530" s="60"/>
      <c r="BY530" s="60"/>
      <c r="BZ530" s="60"/>
      <c r="CA530" s="60"/>
      <c r="CB530" s="60"/>
      <c r="CC530" s="60"/>
      <c r="CD530" s="60"/>
      <c r="CE530" s="60"/>
      <c r="CF530" s="60"/>
      <c r="CG530" s="60"/>
      <c r="CH530" s="60"/>
      <c r="CI530" s="60"/>
      <c r="CJ530" s="60"/>
      <c r="CK530" s="60"/>
      <c r="CL530" s="60"/>
      <c r="CM530" s="60"/>
      <c r="CN530" s="60"/>
      <c r="CO530" s="60"/>
      <c r="CP530" s="60"/>
      <c r="CQ530" s="60"/>
      <c r="CR530" s="60"/>
      <c r="CS530" s="60"/>
      <c r="CT530" s="60"/>
      <c r="CU530" s="61"/>
      <c r="CV530" s="60"/>
      <c r="CW530" s="60"/>
      <c r="CX530" s="60"/>
      <c r="CY530" s="60"/>
      <c r="CZ530" s="60"/>
      <c r="DA530" s="60"/>
      <c r="DB530" s="60"/>
      <c r="DC530" s="60"/>
      <c r="DD530" s="60"/>
      <c r="DE530" s="60"/>
      <c r="DF530" s="60"/>
      <c r="DG530" s="60"/>
      <c r="DH530" s="60"/>
      <c r="DI530" s="60"/>
      <c r="DJ530" s="60"/>
      <c r="DK530" s="60"/>
      <c r="DL530" s="60"/>
      <c r="DM530" s="60"/>
      <c r="DN530" s="60"/>
      <c r="DO530" s="60"/>
      <c r="DP530" s="60"/>
      <c r="DQ530" s="60"/>
      <c r="DR530" s="60"/>
      <c r="DS530" s="60"/>
      <c r="DT530" s="60"/>
      <c r="DU530" s="60"/>
      <c r="DV530" s="60"/>
      <c r="DW530" s="60"/>
      <c r="DX530" s="60"/>
      <c r="DY530" s="60"/>
      <c r="DZ530" s="60"/>
      <c r="EA530" s="60"/>
      <c r="EB530" s="60"/>
      <c r="EC530" s="60"/>
      <c r="ED530" s="60"/>
      <c r="EE530" s="60"/>
      <c r="EF530" s="60"/>
      <c r="EG530" s="60"/>
      <c r="EH530" s="60"/>
      <c r="EI530" s="60"/>
      <c r="EJ530" s="60"/>
      <c r="EK530" s="60"/>
      <c r="EL530" s="60"/>
      <c r="EM530" s="60"/>
      <c r="EN530" s="60"/>
      <c r="EO530" s="60"/>
      <c r="EP530" s="60"/>
      <c r="EQ530" s="60"/>
      <c r="ER530" s="60"/>
      <c r="ES530" s="60"/>
      <c r="ET530" s="60"/>
      <c r="EU530" s="60"/>
      <c r="EV530" s="60"/>
      <c r="EW530" s="60"/>
      <c r="EX530" s="60"/>
      <c r="EY530" s="60"/>
      <c r="EZ530" s="60"/>
      <c r="FA530" s="60"/>
      <c r="FB530" s="60"/>
      <c r="FC530" s="60"/>
      <c r="FD530" s="60"/>
      <c r="FE530" s="60"/>
      <c r="FF530" s="60"/>
      <c r="FG530" s="60"/>
      <c r="FH530" s="60"/>
      <c r="FI530" s="60"/>
      <c r="FJ530" s="60"/>
      <c r="FK530" s="60"/>
      <c r="FL530" s="60"/>
      <c r="FM530" s="60"/>
      <c r="FN530" s="60"/>
    </row>
    <row r="531" spans="1:170" ht="15.6" x14ac:dyDescent="0.3">
      <c r="A531" s="56">
        <v>1773</v>
      </c>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c r="AA531" s="60"/>
      <c r="AB531" s="60"/>
      <c r="AC531" s="60"/>
      <c r="AD531" s="60"/>
      <c r="AE531" s="60"/>
      <c r="AF531" s="60"/>
      <c r="AG531" s="60"/>
      <c r="AH531" s="60"/>
      <c r="AI531" s="60"/>
      <c r="AJ531" s="60"/>
      <c r="AK531" s="60"/>
      <c r="AL531" s="60"/>
      <c r="AM531" s="60"/>
      <c r="AN531" s="60"/>
      <c r="AO531" s="60"/>
      <c r="AP531" s="60"/>
      <c r="AQ531" s="60"/>
      <c r="AR531" s="60"/>
      <c r="AS531" s="60"/>
      <c r="AT531" s="60"/>
      <c r="AU531" s="60"/>
      <c r="AV531" s="60"/>
      <c r="AW531" s="60"/>
      <c r="AX531" s="60"/>
      <c r="AY531" s="60"/>
      <c r="AZ531" s="60"/>
      <c r="BA531" s="60"/>
      <c r="BB531" s="60"/>
      <c r="BC531" s="60"/>
      <c r="BD531" s="60"/>
      <c r="BE531" s="60"/>
      <c r="BF531" s="60"/>
      <c r="BG531" s="60"/>
      <c r="BH531" s="60"/>
      <c r="BI531" s="60"/>
      <c r="BJ531" s="60"/>
      <c r="BK531" s="60"/>
      <c r="BL531" s="60"/>
      <c r="BM531" s="60"/>
      <c r="BN531" s="60"/>
      <c r="BO531" s="60"/>
      <c r="BP531" s="60"/>
      <c r="BQ531" s="60"/>
      <c r="BR531" s="60"/>
      <c r="BS531" s="60"/>
      <c r="BT531" s="60"/>
      <c r="BU531" s="60"/>
      <c r="BV531" s="60"/>
      <c r="BW531" s="60"/>
      <c r="BX531" s="60"/>
      <c r="BY531" s="60"/>
      <c r="BZ531" s="60"/>
      <c r="CA531" s="60"/>
      <c r="CB531" s="60"/>
      <c r="CC531" s="60"/>
      <c r="CD531" s="60"/>
      <c r="CE531" s="60"/>
      <c r="CF531" s="60"/>
      <c r="CG531" s="60"/>
      <c r="CH531" s="60"/>
      <c r="CI531" s="60"/>
      <c r="CJ531" s="60"/>
      <c r="CK531" s="60"/>
      <c r="CL531" s="60"/>
      <c r="CM531" s="60"/>
      <c r="CN531" s="60"/>
      <c r="CO531" s="60"/>
      <c r="CP531" s="60"/>
      <c r="CQ531" s="60"/>
      <c r="CR531" s="60"/>
      <c r="CS531" s="60"/>
      <c r="CT531" s="60"/>
      <c r="CU531" s="61"/>
      <c r="CV531" s="60"/>
      <c r="CW531" s="60"/>
      <c r="CX531" s="60"/>
      <c r="CY531" s="60"/>
      <c r="CZ531" s="60"/>
      <c r="DA531" s="60"/>
      <c r="DB531" s="60"/>
      <c r="DC531" s="60"/>
      <c r="DD531" s="60"/>
      <c r="DE531" s="60"/>
      <c r="DF531" s="60"/>
      <c r="DG531" s="60"/>
      <c r="DH531" s="60"/>
      <c r="DI531" s="60"/>
      <c r="DJ531" s="60"/>
      <c r="DK531" s="60"/>
      <c r="DL531" s="60"/>
      <c r="DM531" s="60"/>
      <c r="DN531" s="60"/>
      <c r="DO531" s="60"/>
      <c r="DP531" s="60"/>
      <c r="DQ531" s="60"/>
      <c r="DR531" s="60"/>
      <c r="DS531" s="60"/>
      <c r="DT531" s="60"/>
      <c r="DU531" s="60"/>
      <c r="DV531" s="60"/>
      <c r="DW531" s="60"/>
      <c r="DX531" s="60"/>
      <c r="DY531" s="60"/>
      <c r="DZ531" s="60"/>
      <c r="EA531" s="60"/>
      <c r="EB531" s="60"/>
      <c r="EC531" s="60"/>
      <c r="ED531" s="60"/>
      <c r="EE531" s="60"/>
      <c r="EF531" s="60"/>
      <c r="EG531" s="60"/>
      <c r="EH531" s="60"/>
      <c r="EI531" s="60"/>
      <c r="EJ531" s="60"/>
      <c r="EK531" s="60"/>
      <c r="EL531" s="60"/>
      <c r="EM531" s="60"/>
      <c r="EN531" s="60"/>
      <c r="EO531" s="60"/>
      <c r="EP531" s="60"/>
      <c r="EQ531" s="60"/>
      <c r="ER531" s="60"/>
      <c r="ES531" s="60"/>
      <c r="ET531" s="60"/>
      <c r="EU531" s="60"/>
      <c r="EV531" s="60"/>
      <c r="EW531" s="60"/>
      <c r="EX531" s="60"/>
      <c r="EY531" s="60"/>
      <c r="EZ531" s="60"/>
      <c r="FA531" s="60"/>
      <c r="FB531" s="60"/>
      <c r="FC531" s="60"/>
      <c r="FD531" s="60"/>
      <c r="FE531" s="60"/>
      <c r="FF531" s="60"/>
      <c r="FG531" s="60"/>
      <c r="FH531" s="60"/>
      <c r="FI531" s="60"/>
      <c r="FJ531" s="60"/>
      <c r="FK531" s="60"/>
      <c r="FL531" s="60"/>
      <c r="FM531" s="60"/>
      <c r="FN531" s="60"/>
    </row>
    <row r="532" spans="1:170" ht="15.6" x14ac:dyDescent="0.3">
      <c r="A532" s="56">
        <v>1774</v>
      </c>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60"/>
      <c r="AW532" s="60"/>
      <c r="AX532" s="60"/>
      <c r="AY532" s="60"/>
      <c r="AZ532" s="60"/>
      <c r="BA532" s="60"/>
      <c r="BB532" s="60"/>
      <c r="BC532" s="60"/>
      <c r="BD532" s="60"/>
      <c r="BE532" s="60"/>
      <c r="BF532" s="60"/>
      <c r="BG532" s="60"/>
      <c r="BH532" s="60"/>
      <c r="BI532" s="60"/>
      <c r="BJ532" s="60"/>
      <c r="BK532" s="60"/>
      <c r="BL532" s="60"/>
      <c r="BM532" s="60"/>
      <c r="BN532" s="60"/>
      <c r="BO532" s="60"/>
      <c r="BP532" s="60"/>
      <c r="BQ532" s="60"/>
      <c r="BR532" s="60"/>
      <c r="BS532" s="60"/>
      <c r="BT532" s="60"/>
      <c r="BU532" s="60"/>
      <c r="BV532" s="60"/>
      <c r="BW532" s="60"/>
      <c r="BX532" s="60"/>
      <c r="BY532" s="60"/>
      <c r="BZ532" s="60"/>
      <c r="CA532" s="60"/>
      <c r="CB532" s="60"/>
      <c r="CC532" s="60"/>
      <c r="CD532" s="60"/>
      <c r="CE532" s="60"/>
      <c r="CF532" s="60"/>
      <c r="CG532" s="60"/>
      <c r="CH532" s="60"/>
      <c r="CI532" s="60"/>
      <c r="CJ532" s="60"/>
      <c r="CK532" s="60"/>
      <c r="CL532" s="60"/>
      <c r="CM532" s="60"/>
      <c r="CN532" s="60"/>
      <c r="CO532" s="60"/>
      <c r="CP532" s="60"/>
      <c r="CQ532" s="60"/>
      <c r="CR532" s="60"/>
      <c r="CS532" s="60"/>
      <c r="CT532" s="60"/>
      <c r="CU532" s="61"/>
      <c r="CV532" s="60"/>
      <c r="CW532" s="60"/>
      <c r="CX532" s="60"/>
      <c r="CY532" s="60"/>
      <c r="CZ532" s="60"/>
      <c r="DA532" s="60"/>
      <c r="DB532" s="60"/>
      <c r="DC532" s="60"/>
      <c r="DD532" s="60"/>
      <c r="DE532" s="60"/>
      <c r="DF532" s="60"/>
      <c r="DG532" s="60"/>
      <c r="DH532" s="60"/>
      <c r="DI532" s="60"/>
      <c r="DJ532" s="60"/>
      <c r="DK532" s="60"/>
      <c r="DL532" s="60"/>
      <c r="DM532" s="60"/>
      <c r="DN532" s="60"/>
      <c r="DO532" s="60"/>
      <c r="DP532" s="60"/>
      <c r="DQ532" s="60"/>
      <c r="DR532" s="60"/>
      <c r="DS532" s="60"/>
      <c r="DT532" s="60"/>
      <c r="DU532" s="60"/>
      <c r="DV532" s="60"/>
      <c r="DW532" s="60"/>
      <c r="DX532" s="60"/>
      <c r="DY532" s="60"/>
      <c r="DZ532" s="60"/>
      <c r="EA532" s="60"/>
      <c r="EB532" s="60"/>
      <c r="EC532" s="60"/>
      <c r="ED532" s="60"/>
      <c r="EE532" s="60"/>
      <c r="EF532" s="60"/>
      <c r="EG532" s="60"/>
      <c r="EH532" s="60"/>
      <c r="EI532" s="60"/>
      <c r="EJ532" s="60"/>
      <c r="EK532" s="60"/>
      <c r="EL532" s="60"/>
      <c r="EM532" s="60"/>
      <c r="EN532" s="60"/>
      <c r="EO532" s="60"/>
      <c r="EP532" s="60"/>
      <c r="EQ532" s="60"/>
      <c r="ER532" s="60"/>
      <c r="ES532" s="60"/>
      <c r="ET532" s="60"/>
      <c r="EU532" s="60"/>
      <c r="EV532" s="60"/>
      <c r="EW532" s="60"/>
      <c r="EX532" s="60"/>
      <c r="EY532" s="60"/>
      <c r="EZ532" s="60"/>
      <c r="FA532" s="60"/>
      <c r="FB532" s="60"/>
      <c r="FC532" s="60"/>
      <c r="FD532" s="60"/>
      <c r="FE532" s="60"/>
      <c r="FF532" s="60"/>
      <c r="FG532" s="60"/>
      <c r="FH532" s="60"/>
      <c r="FI532" s="60"/>
      <c r="FJ532" s="60"/>
      <c r="FK532" s="60"/>
      <c r="FL532" s="60"/>
      <c r="FM532" s="60"/>
      <c r="FN532" s="60"/>
    </row>
    <row r="533" spans="1:170" ht="15.6" x14ac:dyDescent="0.3">
      <c r="A533" s="56">
        <v>1775</v>
      </c>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60"/>
      <c r="AW533" s="60"/>
      <c r="AX533" s="60"/>
      <c r="AY533" s="60"/>
      <c r="AZ533" s="60"/>
      <c r="BA533" s="60"/>
      <c r="BB533" s="60"/>
      <c r="BC533" s="60"/>
      <c r="BD533" s="60"/>
      <c r="BE533" s="60"/>
      <c r="BF533" s="60"/>
      <c r="BG533" s="60"/>
      <c r="BH533" s="60"/>
      <c r="BI533" s="60"/>
      <c r="BJ533" s="60"/>
      <c r="BK533" s="60"/>
      <c r="BL533" s="60"/>
      <c r="BM533" s="60"/>
      <c r="BN533" s="60"/>
      <c r="BO533" s="60"/>
      <c r="BP533" s="60"/>
      <c r="BQ533" s="60"/>
      <c r="BR533" s="60"/>
      <c r="BS533" s="60"/>
      <c r="BT533" s="60"/>
      <c r="BU533" s="60"/>
      <c r="BV533" s="60"/>
      <c r="BW533" s="60"/>
      <c r="BX533" s="60"/>
      <c r="BY533" s="60"/>
      <c r="BZ533" s="60"/>
      <c r="CA533" s="60"/>
      <c r="CB533" s="60"/>
      <c r="CC533" s="60"/>
      <c r="CD533" s="60"/>
      <c r="CE533" s="60"/>
      <c r="CF533" s="60"/>
      <c r="CG533" s="60"/>
      <c r="CH533" s="60"/>
      <c r="CI533" s="60"/>
      <c r="CJ533" s="60"/>
      <c r="CK533" s="60"/>
      <c r="CL533" s="60"/>
      <c r="CM533" s="60"/>
      <c r="CN533" s="60"/>
      <c r="CO533" s="60"/>
      <c r="CP533" s="60"/>
      <c r="CQ533" s="60"/>
      <c r="CR533" s="60"/>
      <c r="CS533" s="60"/>
      <c r="CT533" s="60"/>
      <c r="CU533" s="61"/>
      <c r="CV533" s="60"/>
      <c r="CW533" s="60"/>
      <c r="CX533" s="60"/>
      <c r="CY533" s="60"/>
      <c r="CZ533" s="60"/>
      <c r="DA533" s="60"/>
      <c r="DB533" s="60"/>
      <c r="DC533" s="60"/>
      <c r="DD533" s="60"/>
      <c r="DE533" s="60"/>
      <c r="DF533" s="60"/>
      <c r="DG533" s="60"/>
      <c r="DH533" s="60"/>
      <c r="DI533" s="60"/>
      <c r="DJ533" s="60"/>
      <c r="DK533" s="60"/>
      <c r="DL533" s="60"/>
      <c r="DM533" s="60"/>
      <c r="DN533" s="60"/>
      <c r="DO533" s="60"/>
      <c r="DP533" s="60"/>
      <c r="DQ533" s="60"/>
      <c r="DR533" s="60"/>
      <c r="DS533" s="60"/>
      <c r="DT533" s="60"/>
      <c r="DU533" s="60"/>
      <c r="DV533" s="60"/>
      <c r="DW533" s="60"/>
      <c r="DX533" s="60"/>
      <c r="DY533" s="60"/>
      <c r="DZ533" s="60"/>
      <c r="EA533" s="60"/>
      <c r="EB533" s="60"/>
      <c r="EC533" s="60"/>
      <c r="ED533" s="60"/>
      <c r="EE533" s="60"/>
      <c r="EF533" s="60"/>
      <c r="EG533" s="60"/>
      <c r="EH533" s="60"/>
      <c r="EI533" s="60"/>
      <c r="EJ533" s="60"/>
      <c r="EK533" s="60"/>
      <c r="EL533" s="60"/>
      <c r="EM533" s="60"/>
      <c r="EN533" s="60"/>
      <c r="EO533" s="60"/>
      <c r="EP533" s="60"/>
      <c r="EQ533" s="60"/>
      <c r="ER533" s="60"/>
      <c r="ES533" s="60"/>
      <c r="ET533" s="60"/>
      <c r="EU533" s="60"/>
      <c r="EV533" s="60"/>
      <c r="EW533" s="60"/>
      <c r="EX533" s="60"/>
      <c r="EY533" s="60"/>
      <c r="EZ533" s="60"/>
      <c r="FA533" s="60"/>
      <c r="FB533" s="60"/>
      <c r="FC533" s="60"/>
      <c r="FD533" s="60"/>
      <c r="FE533" s="60"/>
      <c r="FF533" s="60"/>
      <c r="FG533" s="60"/>
      <c r="FH533" s="60"/>
      <c r="FI533" s="60"/>
      <c r="FJ533" s="60"/>
      <c r="FK533" s="60"/>
      <c r="FL533" s="60"/>
      <c r="FM533" s="60"/>
      <c r="FN533" s="60"/>
    </row>
    <row r="534" spans="1:170" ht="15.6" x14ac:dyDescent="0.3">
      <c r="A534" s="56">
        <v>1776</v>
      </c>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c r="AA534" s="60"/>
      <c r="AB534" s="60"/>
      <c r="AC534" s="60"/>
      <c r="AD534" s="60"/>
      <c r="AE534" s="60"/>
      <c r="AF534" s="60"/>
      <c r="AG534" s="60"/>
      <c r="AH534" s="60"/>
      <c r="AI534" s="60"/>
      <c r="AJ534" s="60"/>
      <c r="AK534" s="60"/>
      <c r="AL534" s="60"/>
      <c r="AM534" s="60"/>
      <c r="AN534" s="60"/>
      <c r="AO534" s="60"/>
      <c r="AP534" s="60"/>
      <c r="AQ534" s="60"/>
      <c r="AR534" s="60"/>
      <c r="AS534" s="60"/>
      <c r="AT534" s="60"/>
      <c r="AU534" s="60"/>
      <c r="AV534" s="60"/>
      <c r="AW534" s="60"/>
      <c r="AX534" s="60"/>
      <c r="AY534" s="60"/>
      <c r="AZ534" s="60"/>
      <c r="BA534" s="60"/>
      <c r="BB534" s="60"/>
      <c r="BC534" s="60"/>
      <c r="BD534" s="60"/>
      <c r="BE534" s="60"/>
      <c r="BF534" s="60"/>
      <c r="BG534" s="60"/>
      <c r="BH534" s="60"/>
      <c r="BI534" s="60"/>
      <c r="BJ534" s="60"/>
      <c r="BK534" s="60"/>
      <c r="BL534" s="60"/>
      <c r="BM534" s="60"/>
      <c r="BN534" s="60"/>
      <c r="BO534" s="60"/>
      <c r="BP534" s="60"/>
      <c r="BQ534" s="60"/>
      <c r="BR534" s="60"/>
      <c r="BS534" s="60"/>
      <c r="BT534" s="60"/>
      <c r="BU534" s="60"/>
      <c r="BV534" s="60"/>
      <c r="BW534" s="60"/>
      <c r="BX534" s="60"/>
      <c r="BY534" s="60"/>
      <c r="BZ534" s="60"/>
      <c r="CA534" s="60"/>
      <c r="CB534" s="60"/>
      <c r="CC534" s="60"/>
      <c r="CD534" s="60"/>
      <c r="CE534" s="60"/>
      <c r="CF534" s="60"/>
      <c r="CG534" s="60"/>
      <c r="CH534" s="60"/>
      <c r="CI534" s="60"/>
      <c r="CJ534" s="60"/>
      <c r="CK534" s="60"/>
      <c r="CL534" s="60"/>
      <c r="CM534" s="60"/>
      <c r="CN534" s="60"/>
      <c r="CO534" s="60"/>
      <c r="CP534" s="60"/>
      <c r="CQ534" s="60"/>
      <c r="CR534" s="60"/>
      <c r="CS534" s="60"/>
      <c r="CT534" s="60"/>
      <c r="CU534" s="61"/>
      <c r="CV534" s="60"/>
      <c r="CW534" s="60"/>
      <c r="CX534" s="60"/>
      <c r="CY534" s="60"/>
      <c r="CZ534" s="60"/>
      <c r="DA534" s="60"/>
      <c r="DB534" s="60"/>
      <c r="DC534" s="60"/>
      <c r="DD534" s="60"/>
      <c r="DE534" s="60"/>
      <c r="DF534" s="60"/>
      <c r="DG534" s="60"/>
      <c r="DH534" s="60"/>
      <c r="DI534" s="60"/>
      <c r="DJ534" s="60"/>
      <c r="DK534" s="60"/>
      <c r="DL534" s="60"/>
      <c r="DM534" s="60"/>
      <c r="DN534" s="60"/>
      <c r="DO534" s="60"/>
      <c r="DP534" s="60"/>
      <c r="DQ534" s="60"/>
      <c r="DR534" s="60"/>
      <c r="DS534" s="60"/>
      <c r="DT534" s="60"/>
      <c r="DU534" s="60"/>
      <c r="DV534" s="60"/>
      <c r="DW534" s="60"/>
      <c r="DX534" s="60"/>
      <c r="DY534" s="60"/>
      <c r="DZ534" s="60"/>
      <c r="EA534" s="60"/>
      <c r="EB534" s="60"/>
      <c r="EC534" s="60"/>
      <c r="ED534" s="60"/>
      <c r="EE534" s="60"/>
      <c r="EF534" s="60"/>
      <c r="EG534" s="60"/>
      <c r="EH534" s="60"/>
      <c r="EI534" s="60"/>
      <c r="EJ534" s="60"/>
      <c r="EK534" s="60"/>
      <c r="EL534" s="60"/>
      <c r="EM534" s="60"/>
      <c r="EN534" s="60"/>
      <c r="EO534" s="60"/>
      <c r="EP534" s="60"/>
      <c r="EQ534" s="60"/>
      <c r="ER534" s="60"/>
      <c r="ES534" s="60"/>
      <c r="ET534" s="60"/>
      <c r="EU534" s="60"/>
      <c r="EV534" s="60"/>
      <c r="EW534" s="60"/>
      <c r="EX534" s="60"/>
      <c r="EY534" s="60"/>
      <c r="EZ534" s="60"/>
      <c r="FA534" s="60"/>
      <c r="FB534" s="60"/>
      <c r="FC534" s="60"/>
      <c r="FD534" s="60"/>
      <c r="FE534" s="60"/>
      <c r="FF534" s="60"/>
      <c r="FG534" s="60"/>
      <c r="FH534" s="60"/>
      <c r="FI534" s="60"/>
      <c r="FJ534" s="60"/>
      <c r="FK534" s="60"/>
      <c r="FL534" s="60"/>
      <c r="FM534" s="60"/>
      <c r="FN534" s="60"/>
    </row>
    <row r="535" spans="1:170" ht="15.6" x14ac:dyDescent="0.3">
      <c r="A535" s="56">
        <v>1777</v>
      </c>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c r="AA535" s="60"/>
      <c r="AB535" s="60"/>
      <c r="AC535" s="60"/>
      <c r="AD535" s="60"/>
      <c r="AE535" s="60"/>
      <c r="AF535" s="60"/>
      <c r="AG535" s="60"/>
      <c r="AH535" s="60"/>
      <c r="AI535" s="60"/>
      <c r="AJ535" s="60"/>
      <c r="AK535" s="60"/>
      <c r="AL535" s="60"/>
      <c r="AM535" s="60"/>
      <c r="AN535" s="60"/>
      <c r="AO535" s="60"/>
      <c r="AP535" s="60"/>
      <c r="AQ535" s="60"/>
      <c r="AR535" s="60"/>
      <c r="AS535" s="60"/>
      <c r="AT535" s="60"/>
      <c r="AU535" s="60"/>
      <c r="AV535" s="60"/>
      <c r="AW535" s="60"/>
      <c r="AX535" s="60"/>
      <c r="AY535" s="60"/>
      <c r="AZ535" s="60"/>
      <c r="BA535" s="60"/>
      <c r="BB535" s="60"/>
      <c r="BC535" s="60"/>
      <c r="BD535" s="60"/>
      <c r="BE535" s="60"/>
      <c r="BF535" s="60"/>
      <c r="BG535" s="60"/>
      <c r="BH535" s="60"/>
      <c r="BI535" s="60"/>
      <c r="BJ535" s="60"/>
      <c r="BK535" s="60"/>
      <c r="BL535" s="60"/>
      <c r="BM535" s="60"/>
      <c r="BN535" s="60"/>
      <c r="BO535" s="60"/>
      <c r="BP535" s="60"/>
      <c r="BQ535" s="60"/>
      <c r="BR535" s="60"/>
      <c r="BS535" s="60"/>
      <c r="BT535" s="60"/>
      <c r="BU535" s="60"/>
      <c r="BV535" s="60"/>
      <c r="BW535" s="60"/>
      <c r="BX535" s="60"/>
      <c r="BY535" s="60"/>
      <c r="BZ535" s="60"/>
      <c r="CA535" s="60"/>
      <c r="CB535" s="60"/>
      <c r="CC535" s="60"/>
      <c r="CD535" s="60"/>
      <c r="CE535" s="60"/>
      <c r="CF535" s="60"/>
      <c r="CG535" s="60"/>
      <c r="CH535" s="60"/>
      <c r="CI535" s="60"/>
      <c r="CJ535" s="60"/>
      <c r="CK535" s="60"/>
      <c r="CL535" s="60"/>
      <c r="CM535" s="60"/>
      <c r="CN535" s="60"/>
      <c r="CO535" s="60"/>
      <c r="CP535" s="60"/>
      <c r="CQ535" s="60"/>
      <c r="CR535" s="60"/>
      <c r="CS535" s="60"/>
      <c r="CT535" s="60"/>
      <c r="CU535" s="61"/>
      <c r="CV535" s="60"/>
      <c r="CW535" s="60"/>
      <c r="CX535" s="60"/>
      <c r="CY535" s="60"/>
      <c r="CZ535" s="60"/>
      <c r="DA535" s="60"/>
      <c r="DB535" s="60"/>
      <c r="DC535" s="60"/>
      <c r="DD535" s="60"/>
      <c r="DE535" s="60"/>
      <c r="DF535" s="60"/>
      <c r="DG535" s="60"/>
      <c r="DH535" s="60"/>
      <c r="DI535" s="60"/>
      <c r="DJ535" s="60"/>
      <c r="DK535" s="60"/>
      <c r="DL535" s="60"/>
      <c r="DM535" s="60"/>
      <c r="DN535" s="60"/>
      <c r="DO535" s="60"/>
      <c r="DP535" s="60"/>
      <c r="DQ535" s="60"/>
      <c r="DR535" s="60"/>
      <c r="DS535" s="60"/>
      <c r="DT535" s="60"/>
      <c r="DU535" s="60"/>
      <c r="DV535" s="60"/>
      <c r="DW535" s="60"/>
      <c r="DX535" s="60"/>
      <c r="DY535" s="60"/>
      <c r="DZ535" s="60"/>
      <c r="EA535" s="60"/>
      <c r="EB535" s="60"/>
      <c r="EC535" s="60"/>
      <c r="ED535" s="60"/>
      <c r="EE535" s="60"/>
      <c r="EF535" s="60"/>
      <c r="EG535" s="60"/>
      <c r="EH535" s="60"/>
      <c r="EI535" s="60"/>
      <c r="EJ535" s="60"/>
      <c r="EK535" s="60"/>
      <c r="EL535" s="60"/>
      <c r="EM535" s="60"/>
      <c r="EN535" s="60"/>
      <c r="EO535" s="60"/>
      <c r="EP535" s="60"/>
      <c r="EQ535" s="60"/>
      <c r="ER535" s="60"/>
      <c r="ES535" s="60"/>
      <c r="ET535" s="60"/>
      <c r="EU535" s="60"/>
      <c r="EV535" s="60"/>
      <c r="EW535" s="60"/>
      <c r="EX535" s="60"/>
      <c r="EY535" s="60"/>
      <c r="EZ535" s="60"/>
      <c r="FA535" s="60"/>
      <c r="FB535" s="60"/>
      <c r="FC535" s="60"/>
      <c r="FD535" s="60"/>
      <c r="FE535" s="60"/>
      <c r="FF535" s="60"/>
      <c r="FG535" s="60"/>
      <c r="FH535" s="60"/>
      <c r="FI535" s="60"/>
      <c r="FJ535" s="60"/>
      <c r="FK535" s="60"/>
      <c r="FL535" s="60"/>
      <c r="FM535" s="60"/>
      <c r="FN535" s="60"/>
    </row>
    <row r="536" spans="1:170" ht="15.6" x14ac:dyDescent="0.3">
      <c r="A536" s="56">
        <v>1778</v>
      </c>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c r="AA536" s="60"/>
      <c r="AB536" s="60"/>
      <c r="AC536" s="60"/>
      <c r="AD536" s="60"/>
      <c r="AE536" s="60"/>
      <c r="AF536" s="60"/>
      <c r="AG536" s="60"/>
      <c r="AH536" s="60"/>
      <c r="AI536" s="60"/>
      <c r="AJ536" s="60"/>
      <c r="AK536" s="60"/>
      <c r="AL536" s="60"/>
      <c r="AM536" s="60"/>
      <c r="AN536" s="60"/>
      <c r="AO536" s="60"/>
      <c r="AP536" s="60"/>
      <c r="AQ536" s="60"/>
      <c r="AR536" s="60"/>
      <c r="AS536" s="60"/>
      <c r="AT536" s="60"/>
      <c r="AU536" s="60"/>
      <c r="AV536" s="60"/>
      <c r="AW536" s="60"/>
      <c r="AX536" s="60"/>
      <c r="AY536" s="60"/>
      <c r="AZ536" s="60"/>
      <c r="BA536" s="60"/>
      <c r="BB536" s="60"/>
      <c r="BC536" s="60"/>
      <c r="BD536" s="60"/>
      <c r="BE536" s="60"/>
      <c r="BF536" s="60"/>
      <c r="BG536" s="60"/>
      <c r="BH536" s="60"/>
      <c r="BI536" s="60"/>
      <c r="BJ536" s="60"/>
      <c r="BK536" s="60"/>
      <c r="BL536" s="60"/>
      <c r="BM536" s="60"/>
      <c r="BN536" s="60"/>
      <c r="BO536" s="60"/>
      <c r="BP536" s="60"/>
      <c r="BQ536" s="60"/>
      <c r="BR536" s="60"/>
      <c r="BS536" s="60"/>
      <c r="BT536" s="60"/>
      <c r="BU536" s="60"/>
      <c r="BV536" s="60"/>
      <c r="BW536" s="60"/>
      <c r="BX536" s="60"/>
      <c r="BY536" s="60"/>
      <c r="BZ536" s="60"/>
      <c r="CA536" s="60"/>
      <c r="CB536" s="60"/>
      <c r="CC536" s="60"/>
      <c r="CD536" s="60"/>
      <c r="CE536" s="60"/>
      <c r="CF536" s="60"/>
      <c r="CG536" s="60"/>
      <c r="CH536" s="60"/>
      <c r="CI536" s="60"/>
      <c r="CJ536" s="60"/>
      <c r="CK536" s="60"/>
      <c r="CL536" s="60"/>
      <c r="CM536" s="60"/>
      <c r="CN536" s="60"/>
      <c r="CO536" s="60"/>
      <c r="CP536" s="60"/>
      <c r="CQ536" s="60"/>
      <c r="CR536" s="60"/>
      <c r="CS536" s="60"/>
      <c r="CT536" s="60"/>
      <c r="CU536" s="61"/>
      <c r="CV536" s="60"/>
      <c r="CW536" s="60"/>
      <c r="CX536" s="60"/>
      <c r="CY536" s="60"/>
      <c r="CZ536" s="60"/>
      <c r="DA536" s="60"/>
      <c r="DB536" s="60"/>
      <c r="DC536" s="60"/>
      <c r="DD536" s="60"/>
      <c r="DE536" s="60"/>
      <c r="DF536" s="60"/>
      <c r="DG536" s="60"/>
      <c r="DH536" s="60"/>
      <c r="DI536" s="60"/>
      <c r="DJ536" s="60"/>
      <c r="DK536" s="60"/>
      <c r="DL536" s="60"/>
      <c r="DM536" s="60"/>
      <c r="DN536" s="60"/>
      <c r="DO536" s="60"/>
      <c r="DP536" s="60"/>
      <c r="DQ536" s="60"/>
      <c r="DR536" s="60"/>
      <c r="DS536" s="60"/>
      <c r="DT536" s="60"/>
      <c r="DU536" s="60"/>
      <c r="DV536" s="60"/>
      <c r="DW536" s="60"/>
      <c r="DX536" s="60"/>
      <c r="DY536" s="60"/>
      <c r="DZ536" s="60"/>
      <c r="EA536" s="60"/>
      <c r="EB536" s="60"/>
      <c r="EC536" s="60"/>
      <c r="ED536" s="60"/>
      <c r="EE536" s="60"/>
      <c r="EF536" s="60"/>
      <c r="EG536" s="60"/>
      <c r="EH536" s="60"/>
      <c r="EI536" s="60"/>
      <c r="EJ536" s="60"/>
      <c r="EK536" s="60"/>
      <c r="EL536" s="60"/>
      <c r="EM536" s="60"/>
      <c r="EN536" s="60"/>
      <c r="EO536" s="60"/>
      <c r="EP536" s="60"/>
      <c r="EQ536" s="60"/>
      <c r="ER536" s="60"/>
      <c r="ES536" s="60"/>
      <c r="ET536" s="60"/>
      <c r="EU536" s="60"/>
      <c r="EV536" s="60"/>
      <c r="EW536" s="60"/>
      <c r="EX536" s="60"/>
      <c r="EY536" s="60"/>
      <c r="EZ536" s="60"/>
      <c r="FA536" s="60"/>
      <c r="FB536" s="60"/>
      <c r="FC536" s="60"/>
      <c r="FD536" s="60"/>
      <c r="FE536" s="60"/>
      <c r="FF536" s="60"/>
      <c r="FG536" s="60"/>
      <c r="FH536" s="60"/>
      <c r="FI536" s="60"/>
      <c r="FJ536" s="60"/>
      <c r="FK536" s="60"/>
      <c r="FL536" s="60"/>
      <c r="FM536" s="60"/>
      <c r="FN536" s="60"/>
    </row>
    <row r="537" spans="1:170" ht="15.6" x14ac:dyDescent="0.3">
      <c r="A537" s="56">
        <v>1779</v>
      </c>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c r="AA537" s="60"/>
      <c r="AB537" s="60"/>
      <c r="AC537" s="60"/>
      <c r="AD537" s="60"/>
      <c r="AE537" s="60"/>
      <c r="AF537" s="60"/>
      <c r="AG537" s="60"/>
      <c r="AH537" s="60"/>
      <c r="AI537" s="60"/>
      <c r="AJ537" s="60"/>
      <c r="AK537" s="60"/>
      <c r="AL537" s="60"/>
      <c r="AM537" s="60"/>
      <c r="AN537" s="60"/>
      <c r="AO537" s="60"/>
      <c r="AP537" s="60"/>
      <c r="AQ537" s="60"/>
      <c r="AR537" s="60"/>
      <c r="AS537" s="60"/>
      <c r="AT537" s="60"/>
      <c r="AU537" s="60"/>
      <c r="AV537" s="60"/>
      <c r="AW537" s="60"/>
      <c r="AX537" s="60"/>
      <c r="AY537" s="60"/>
      <c r="AZ537" s="60"/>
      <c r="BA537" s="60"/>
      <c r="BB537" s="60"/>
      <c r="BC537" s="60"/>
      <c r="BD537" s="60"/>
      <c r="BE537" s="60"/>
      <c r="BF537" s="60"/>
      <c r="BG537" s="60"/>
      <c r="BH537" s="60"/>
      <c r="BI537" s="60"/>
      <c r="BJ537" s="60"/>
      <c r="BK537" s="60"/>
      <c r="BL537" s="60"/>
      <c r="BM537" s="60"/>
      <c r="BN537" s="60"/>
      <c r="BO537" s="60"/>
      <c r="BP537" s="60"/>
      <c r="BQ537" s="60"/>
      <c r="BR537" s="60"/>
      <c r="BS537" s="60"/>
      <c r="BT537" s="60"/>
      <c r="BU537" s="60"/>
      <c r="BV537" s="60"/>
      <c r="BW537" s="60"/>
      <c r="BX537" s="60"/>
      <c r="BY537" s="60"/>
      <c r="BZ537" s="60"/>
      <c r="CA537" s="60"/>
      <c r="CB537" s="60"/>
      <c r="CC537" s="60"/>
      <c r="CD537" s="60"/>
      <c r="CE537" s="60"/>
      <c r="CF537" s="60"/>
      <c r="CG537" s="60"/>
      <c r="CH537" s="60"/>
      <c r="CI537" s="60"/>
      <c r="CJ537" s="60"/>
      <c r="CK537" s="60"/>
      <c r="CL537" s="60"/>
      <c r="CM537" s="60"/>
      <c r="CN537" s="60"/>
      <c r="CO537" s="60"/>
      <c r="CP537" s="60"/>
      <c r="CQ537" s="60"/>
      <c r="CR537" s="60"/>
      <c r="CS537" s="60"/>
      <c r="CT537" s="60"/>
      <c r="CU537" s="61"/>
      <c r="CV537" s="60"/>
      <c r="CW537" s="60"/>
      <c r="CX537" s="60"/>
      <c r="CY537" s="60"/>
      <c r="CZ537" s="60"/>
      <c r="DA537" s="60"/>
      <c r="DB537" s="60"/>
      <c r="DC537" s="60"/>
      <c r="DD537" s="60"/>
      <c r="DE537" s="60"/>
      <c r="DF537" s="60"/>
      <c r="DG537" s="60"/>
      <c r="DH537" s="60"/>
      <c r="DI537" s="60"/>
      <c r="DJ537" s="60"/>
      <c r="DK537" s="60"/>
      <c r="DL537" s="60"/>
      <c r="DM537" s="60"/>
      <c r="DN537" s="60"/>
      <c r="DO537" s="60"/>
      <c r="DP537" s="60"/>
      <c r="DQ537" s="60"/>
      <c r="DR537" s="60"/>
      <c r="DS537" s="60"/>
      <c r="DT537" s="60"/>
      <c r="DU537" s="60"/>
      <c r="DV537" s="60"/>
      <c r="DW537" s="60"/>
      <c r="DX537" s="60"/>
      <c r="DY537" s="60"/>
      <c r="DZ537" s="60"/>
      <c r="EA537" s="60"/>
      <c r="EB537" s="60"/>
      <c r="EC537" s="60"/>
      <c r="ED537" s="60"/>
      <c r="EE537" s="60"/>
      <c r="EF537" s="60"/>
      <c r="EG537" s="60"/>
      <c r="EH537" s="60"/>
      <c r="EI537" s="60"/>
      <c r="EJ537" s="60"/>
      <c r="EK537" s="60"/>
      <c r="EL537" s="60"/>
      <c r="EM537" s="60"/>
      <c r="EN537" s="60"/>
      <c r="EO537" s="60"/>
      <c r="EP537" s="60"/>
      <c r="EQ537" s="60"/>
      <c r="ER537" s="60"/>
      <c r="ES537" s="60"/>
      <c r="ET537" s="60"/>
      <c r="EU537" s="60"/>
      <c r="EV537" s="60"/>
      <c r="EW537" s="60"/>
      <c r="EX537" s="60"/>
      <c r="EY537" s="60"/>
      <c r="EZ537" s="60"/>
      <c r="FA537" s="60"/>
      <c r="FB537" s="60"/>
      <c r="FC537" s="60"/>
      <c r="FD537" s="60"/>
      <c r="FE537" s="60"/>
      <c r="FF537" s="60"/>
      <c r="FG537" s="60"/>
      <c r="FH537" s="60"/>
      <c r="FI537" s="60"/>
      <c r="FJ537" s="60"/>
      <c r="FK537" s="60"/>
      <c r="FL537" s="60"/>
      <c r="FM537" s="60"/>
      <c r="FN537" s="60"/>
    </row>
    <row r="538" spans="1:170" ht="15.6" x14ac:dyDescent="0.3">
      <c r="A538" s="56">
        <v>1780</v>
      </c>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c r="AA538" s="60"/>
      <c r="AB538" s="60"/>
      <c r="AC538" s="60"/>
      <c r="AD538" s="60"/>
      <c r="AE538" s="60"/>
      <c r="AF538" s="60"/>
      <c r="AG538" s="60"/>
      <c r="AH538" s="60"/>
      <c r="AI538" s="60"/>
      <c r="AJ538" s="60"/>
      <c r="AK538" s="60"/>
      <c r="AL538" s="60"/>
      <c r="AM538" s="60"/>
      <c r="AN538" s="60"/>
      <c r="AO538" s="60"/>
      <c r="AP538" s="60"/>
      <c r="AQ538" s="60"/>
      <c r="AR538" s="60"/>
      <c r="AS538" s="60"/>
      <c r="AT538" s="60"/>
      <c r="AU538" s="60"/>
      <c r="AV538" s="60"/>
      <c r="AW538" s="60"/>
      <c r="AX538" s="60"/>
      <c r="AY538" s="60"/>
      <c r="AZ538" s="60"/>
      <c r="BA538" s="60"/>
      <c r="BB538" s="60"/>
      <c r="BC538" s="60"/>
      <c r="BD538" s="60"/>
      <c r="BE538" s="60"/>
      <c r="BF538" s="60"/>
      <c r="BG538" s="60"/>
      <c r="BH538" s="60"/>
      <c r="BI538" s="60"/>
      <c r="BJ538" s="60"/>
      <c r="BK538" s="60"/>
      <c r="BL538" s="60"/>
      <c r="BM538" s="60"/>
      <c r="BN538" s="60"/>
      <c r="BO538" s="60"/>
      <c r="BP538" s="60"/>
      <c r="BQ538" s="60"/>
      <c r="BR538" s="60"/>
      <c r="BS538" s="60"/>
      <c r="BT538" s="60"/>
      <c r="BU538" s="60"/>
      <c r="BV538" s="60"/>
      <c r="BW538" s="60"/>
      <c r="BX538" s="60"/>
      <c r="BY538" s="60"/>
      <c r="BZ538" s="60"/>
      <c r="CA538" s="60"/>
      <c r="CB538" s="60"/>
      <c r="CC538" s="60"/>
      <c r="CD538" s="60"/>
      <c r="CE538" s="60"/>
      <c r="CF538" s="60"/>
      <c r="CG538" s="60"/>
      <c r="CH538" s="60"/>
      <c r="CI538" s="60"/>
      <c r="CJ538" s="60"/>
      <c r="CK538" s="60"/>
      <c r="CL538" s="60"/>
      <c r="CM538" s="60"/>
      <c r="CN538" s="60"/>
      <c r="CO538" s="60"/>
      <c r="CP538" s="60"/>
      <c r="CQ538" s="60"/>
      <c r="CR538" s="60"/>
      <c r="CS538" s="60"/>
      <c r="CT538" s="60"/>
      <c r="CU538" s="61"/>
      <c r="CV538" s="60"/>
      <c r="CW538" s="60"/>
      <c r="CX538" s="60"/>
      <c r="CY538" s="60"/>
      <c r="CZ538" s="60"/>
      <c r="DA538" s="60"/>
      <c r="DB538" s="60"/>
      <c r="DC538" s="60"/>
      <c r="DD538" s="60"/>
      <c r="DE538" s="60"/>
      <c r="DF538" s="60"/>
      <c r="DG538" s="60"/>
      <c r="DH538" s="60"/>
      <c r="DI538" s="60"/>
      <c r="DJ538" s="60"/>
      <c r="DK538" s="60"/>
      <c r="DL538" s="60"/>
      <c r="DM538" s="60"/>
      <c r="DN538" s="60"/>
      <c r="DO538" s="60"/>
      <c r="DP538" s="60"/>
      <c r="DQ538" s="60"/>
      <c r="DR538" s="60"/>
      <c r="DS538" s="60"/>
      <c r="DT538" s="60"/>
      <c r="DU538" s="60"/>
      <c r="DV538" s="60"/>
      <c r="DW538" s="60"/>
      <c r="DX538" s="60"/>
      <c r="DY538" s="60"/>
      <c r="DZ538" s="60"/>
      <c r="EA538" s="60"/>
      <c r="EB538" s="60"/>
      <c r="EC538" s="60"/>
      <c r="ED538" s="60"/>
      <c r="EE538" s="60"/>
      <c r="EF538" s="60"/>
      <c r="EG538" s="60"/>
      <c r="EH538" s="60"/>
      <c r="EI538" s="60"/>
      <c r="EJ538" s="60"/>
      <c r="EK538" s="60"/>
      <c r="EL538" s="60"/>
      <c r="EM538" s="60"/>
      <c r="EN538" s="60"/>
      <c r="EO538" s="60"/>
      <c r="EP538" s="60"/>
      <c r="EQ538" s="60"/>
      <c r="ER538" s="60"/>
      <c r="ES538" s="60"/>
      <c r="ET538" s="60"/>
      <c r="EU538" s="60"/>
      <c r="EV538" s="60"/>
      <c r="EW538" s="60"/>
      <c r="EX538" s="60"/>
      <c r="EY538" s="60"/>
      <c r="EZ538" s="60"/>
      <c r="FA538" s="60"/>
      <c r="FB538" s="60"/>
      <c r="FC538" s="60"/>
      <c r="FD538" s="60"/>
      <c r="FE538" s="60"/>
      <c r="FF538" s="60"/>
      <c r="FG538" s="60"/>
      <c r="FH538" s="60"/>
      <c r="FI538" s="60"/>
      <c r="FJ538" s="60"/>
      <c r="FK538" s="60"/>
      <c r="FL538" s="60"/>
      <c r="FM538" s="60"/>
      <c r="FN538" s="60"/>
    </row>
    <row r="539" spans="1:170" ht="15.6" x14ac:dyDescent="0.3">
      <c r="A539" s="56">
        <v>1781</v>
      </c>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c r="AA539" s="60"/>
      <c r="AB539" s="60"/>
      <c r="AC539" s="60"/>
      <c r="AD539" s="60"/>
      <c r="AE539" s="60"/>
      <c r="AF539" s="60"/>
      <c r="AG539" s="60"/>
      <c r="AH539" s="60"/>
      <c r="AI539" s="60"/>
      <c r="AJ539" s="60"/>
      <c r="AK539" s="60"/>
      <c r="AL539" s="60"/>
      <c r="AM539" s="60"/>
      <c r="AN539" s="60"/>
      <c r="AO539" s="60"/>
      <c r="AP539" s="60"/>
      <c r="AQ539" s="60"/>
      <c r="AR539" s="60"/>
      <c r="AS539" s="60"/>
      <c r="AT539" s="60"/>
      <c r="AU539" s="60"/>
      <c r="AV539" s="60"/>
      <c r="AW539" s="60"/>
      <c r="AX539" s="60"/>
      <c r="AY539" s="60"/>
      <c r="AZ539" s="60"/>
      <c r="BA539" s="60"/>
      <c r="BB539" s="60"/>
      <c r="BC539" s="60"/>
      <c r="BD539" s="60"/>
      <c r="BE539" s="60"/>
      <c r="BF539" s="60"/>
      <c r="BG539" s="60"/>
      <c r="BH539" s="60"/>
      <c r="BI539" s="60"/>
      <c r="BJ539" s="60"/>
      <c r="BK539" s="60"/>
      <c r="BL539" s="60"/>
      <c r="BM539" s="60"/>
      <c r="BN539" s="60"/>
      <c r="BO539" s="60"/>
      <c r="BP539" s="60"/>
      <c r="BQ539" s="60"/>
      <c r="BR539" s="60"/>
      <c r="BS539" s="60"/>
      <c r="BT539" s="60"/>
      <c r="BU539" s="60"/>
      <c r="BV539" s="60"/>
      <c r="BW539" s="60"/>
      <c r="BX539" s="60"/>
      <c r="BY539" s="60"/>
      <c r="BZ539" s="60"/>
      <c r="CA539" s="60"/>
      <c r="CB539" s="60"/>
      <c r="CC539" s="60"/>
      <c r="CD539" s="60"/>
      <c r="CE539" s="60"/>
      <c r="CF539" s="60"/>
      <c r="CG539" s="60"/>
      <c r="CH539" s="60"/>
      <c r="CI539" s="60"/>
      <c r="CJ539" s="60"/>
      <c r="CK539" s="60"/>
      <c r="CL539" s="60"/>
      <c r="CM539" s="60"/>
      <c r="CN539" s="60"/>
      <c r="CO539" s="60"/>
      <c r="CP539" s="60"/>
      <c r="CQ539" s="60"/>
      <c r="CR539" s="60"/>
      <c r="CS539" s="60"/>
      <c r="CT539" s="60"/>
      <c r="CU539" s="61"/>
      <c r="CV539" s="60"/>
      <c r="CW539" s="60"/>
      <c r="CX539" s="60"/>
      <c r="CY539" s="60"/>
      <c r="CZ539" s="60"/>
      <c r="DA539" s="60"/>
      <c r="DB539" s="60"/>
      <c r="DC539" s="60"/>
      <c r="DD539" s="60"/>
      <c r="DE539" s="60"/>
      <c r="DF539" s="60"/>
      <c r="DG539" s="60"/>
      <c r="DH539" s="60"/>
      <c r="DI539" s="60"/>
      <c r="DJ539" s="60"/>
      <c r="DK539" s="60"/>
      <c r="DL539" s="60"/>
      <c r="DM539" s="60"/>
      <c r="DN539" s="60"/>
      <c r="DO539" s="60"/>
      <c r="DP539" s="60"/>
      <c r="DQ539" s="60"/>
      <c r="DR539" s="60"/>
      <c r="DS539" s="60"/>
      <c r="DT539" s="60"/>
      <c r="DU539" s="60"/>
      <c r="DV539" s="60"/>
      <c r="DW539" s="60"/>
      <c r="DX539" s="60"/>
      <c r="DY539" s="60"/>
      <c r="DZ539" s="60"/>
      <c r="EA539" s="60"/>
      <c r="EB539" s="60"/>
      <c r="EC539" s="60"/>
      <c r="ED539" s="60"/>
      <c r="EE539" s="60"/>
      <c r="EF539" s="60"/>
      <c r="EG539" s="60"/>
      <c r="EH539" s="60"/>
      <c r="EI539" s="60"/>
      <c r="EJ539" s="60"/>
      <c r="EK539" s="60"/>
      <c r="EL539" s="60"/>
      <c r="EM539" s="60"/>
      <c r="EN539" s="60"/>
      <c r="EO539" s="60"/>
      <c r="EP539" s="60"/>
      <c r="EQ539" s="60"/>
      <c r="ER539" s="60"/>
      <c r="ES539" s="60"/>
      <c r="ET539" s="60"/>
      <c r="EU539" s="60"/>
      <c r="EV539" s="60"/>
      <c r="EW539" s="60"/>
      <c r="EX539" s="60"/>
      <c r="EY539" s="60"/>
      <c r="EZ539" s="60"/>
      <c r="FA539" s="60"/>
      <c r="FB539" s="60"/>
      <c r="FC539" s="60"/>
      <c r="FD539" s="60"/>
      <c r="FE539" s="60"/>
      <c r="FF539" s="60"/>
      <c r="FG539" s="60"/>
      <c r="FH539" s="60"/>
      <c r="FI539" s="60"/>
      <c r="FJ539" s="60"/>
      <c r="FK539" s="60"/>
      <c r="FL539" s="60"/>
      <c r="FM539" s="60"/>
      <c r="FN539" s="60"/>
    </row>
    <row r="540" spans="1:170" ht="15.6" x14ac:dyDescent="0.3">
      <c r="A540" s="56">
        <v>1782</v>
      </c>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c r="AA540" s="60"/>
      <c r="AB540" s="60"/>
      <c r="AC540" s="60"/>
      <c r="AD540" s="60"/>
      <c r="AE540" s="60"/>
      <c r="AF540" s="60"/>
      <c r="AG540" s="60"/>
      <c r="AH540" s="60"/>
      <c r="AI540" s="60"/>
      <c r="AJ540" s="60"/>
      <c r="AK540" s="60"/>
      <c r="AL540" s="60"/>
      <c r="AM540" s="60"/>
      <c r="AN540" s="60"/>
      <c r="AO540" s="60"/>
      <c r="AP540" s="60"/>
      <c r="AQ540" s="60"/>
      <c r="AR540" s="60"/>
      <c r="AS540" s="60"/>
      <c r="AT540" s="60"/>
      <c r="AU540" s="60"/>
      <c r="AV540" s="60"/>
      <c r="AW540" s="60"/>
      <c r="AX540" s="60"/>
      <c r="AY540" s="60"/>
      <c r="AZ540" s="60"/>
      <c r="BA540" s="60"/>
      <c r="BB540" s="60"/>
      <c r="BC540" s="60"/>
      <c r="BD540" s="60"/>
      <c r="BE540" s="60"/>
      <c r="BF540" s="60"/>
      <c r="BG540" s="60"/>
      <c r="BH540" s="60"/>
      <c r="BI540" s="60"/>
      <c r="BJ540" s="60"/>
      <c r="BK540" s="60"/>
      <c r="BL540" s="60"/>
      <c r="BM540" s="60"/>
      <c r="BN540" s="60"/>
      <c r="BO540" s="60"/>
      <c r="BP540" s="60"/>
      <c r="BQ540" s="60"/>
      <c r="BR540" s="60"/>
      <c r="BS540" s="60"/>
      <c r="BT540" s="60"/>
      <c r="BU540" s="60"/>
      <c r="BV540" s="60"/>
      <c r="BW540" s="60"/>
      <c r="BX540" s="60"/>
      <c r="BY540" s="60"/>
      <c r="BZ540" s="60"/>
      <c r="CA540" s="60"/>
      <c r="CB540" s="60"/>
      <c r="CC540" s="60"/>
      <c r="CD540" s="60"/>
      <c r="CE540" s="60"/>
      <c r="CF540" s="60"/>
      <c r="CG540" s="60"/>
      <c r="CH540" s="60"/>
      <c r="CI540" s="60"/>
      <c r="CJ540" s="60"/>
      <c r="CK540" s="60"/>
      <c r="CL540" s="60"/>
      <c r="CM540" s="60"/>
      <c r="CN540" s="60"/>
      <c r="CO540" s="60"/>
      <c r="CP540" s="60"/>
      <c r="CQ540" s="60"/>
      <c r="CR540" s="60"/>
      <c r="CS540" s="60"/>
      <c r="CT540" s="60"/>
      <c r="CU540" s="61"/>
      <c r="CV540" s="60"/>
      <c r="CW540" s="60"/>
      <c r="CX540" s="60"/>
      <c r="CY540" s="60"/>
      <c r="CZ540" s="60"/>
      <c r="DA540" s="60"/>
      <c r="DB540" s="60"/>
      <c r="DC540" s="60"/>
      <c r="DD540" s="60"/>
      <c r="DE540" s="60"/>
      <c r="DF540" s="60"/>
      <c r="DG540" s="60"/>
      <c r="DH540" s="60"/>
      <c r="DI540" s="60"/>
      <c r="DJ540" s="60"/>
      <c r="DK540" s="60"/>
      <c r="DL540" s="60"/>
      <c r="DM540" s="60"/>
      <c r="DN540" s="60"/>
      <c r="DO540" s="60"/>
      <c r="DP540" s="60"/>
      <c r="DQ540" s="60"/>
      <c r="DR540" s="60"/>
      <c r="DS540" s="60"/>
      <c r="DT540" s="60"/>
      <c r="DU540" s="60"/>
      <c r="DV540" s="60"/>
      <c r="DW540" s="60"/>
      <c r="DX540" s="60"/>
      <c r="DY540" s="60"/>
      <c r="DZ540" s="60"/>
      <c r="EA540" s="60"/>
      <c r="EB540" s="60"/>
      <c r="EC540" s="60"/>
      <c r="ED540" s="60"/>
      <c r="EE540" s="60"/>
      <c r="EF540" s="60"/>
      <c r="EG540" s="60"/>
      <c r="EH540" s="60"/>
      <c r="EI540" s="60"/>
      <c r="EJ540" s="60"/>
      <c r="EK540" s="60"/>
      <c r="EL540" s="60"/>
      <c r="EM540" s="60"/>
      <c r="EN540" s="60"/>
      <c r="EO540" s="60"/>
      <c r="EP540" s="60"/>
      <c r="EQ540" s="60"/>
      <c r="ER540" s="60"/>
      <c r="ES540" s="60"/>
      <c r="ET540" s="60"/>
      <c r="EU540" s="60"/>
      <c r="EV540" s="60"/>
      <c r="EW540" s="60"/>
      <c r="EX540" s="60"/>
      <c r="EY540" s="60"/>
      <c r="EZ540" s="60"/>
      <c r="FA540" s="60"/>
      <c r="FB540" s="60"/>
      <c r="FC540" s="60"/>
      <c r="FD540" s="60"/>
      <c r="FE540" s="60"/>
      <c r="FF540" s="60"/>
      <c r="FG540" s="60"/>
      <c r="FH540" s="60"/>
      <c r="FI540" s="60"/>
      <c r="FJ540" s="60"/>
      <c r="FK540" s="60"/>
      <c r="FL540" s="60"/>
      <c r="FM540" s="60"/>
      <c r="FN540" s="60"/>
    </row>
    <row r="541" spans="1:170" ht="15.6" x14ac:dyDescent="0.3">
      <c r="A541" s="56">
        <v>1783</v>
      </c>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60"/>
      <c r="AW541" s="60"/>
      <c r="AX541" s="60"/>
      <c r="AY541" s="60"/>
      <c r="AZ541" s="60"/>
      <c r="BA541" s="60"/>
      <c r="BB541" s="60"/>
      <c r="BC541" s="60"/>
      <c r="BD541" s="60"/>
      <c r="BE541" s="60"/>
      <c r="BF541" s="60"/>
      <c r="BG541" s="60"/>
      <c r="BH541" s="60"/>
      <c r="BI541" s="60"/>
      <c r="BJ541" s="60"/>
      <c r="BK541" s="60"/>
      <c r="BL541" s="60"/>
      <c r="BM541" s="60"/>
      <c r="BN541" s="60"/>
      <c r="BO541" s="60"/>
      <c r="BP541" s="60"/>
      <c r="BQ541" s="60"/>
      <c r="BR541" s="60"/>
      <c r="BS541" s="60"/>
      <c r="BT541" s="60"/>
      <c r="BU541" s="60"/>
      <c r="BV541" s="60"/>
      <c r="BW541" s="60"/>
      <c r="BX541" s="60"/>
      <c r="BY541" s="60"/>
      <c r="BZ541" s="60"/>
      <c r="CA541" s="60"/>
      <c r="CB541" s="60"/>
      <c r="CC541" s="60"/>
      <c r="CD541" s="60"/>
      <c r="CE541" s="60"/>
      <c r="CF541" s="60"/>
      <c r="CG541" s="60"/>
      <c r="CH541" s="60"/>
      <c r="CI541" s="60"/>
      <c r="CJ541" s="60"/>
      <c r="CK541" s="60"/>
      <c r="CL541" s="60"/>
      <c r="CM541" s="60"/>
      <c r="CN541" s="60"/>
      <c r="CO541" s="60"/>
      <c r="CP541" s="60"/>
      <c r="CQ541" s="60"/>
      <c r="CR541" s="60"/>
      <c r="CS541" s="60"/>
      <c r="CT541" s="60"/>
      <c r="CU541" s="61"/>
      <c r="CV541" s="60"/>
      <c r="CW541" s="60"/>
      <c r="CX541" s="60"/>
      <c r="CY541" s="60"/>
      <c r="CZ541" s="60"/>
      <c r="DA541" s="60"/>
      <c r="DB541" s="60"/>
      <c r="DC541" s="60"/>
      <c r="DD541" s="60"/>
      <c r="DE541" s="60"/>
      <c r="DF541" s="60"/>
      <c r="DG541" s="60"/>
      <c r="DH541" s="60"/>
      <c r="DI541" s="60"/>
      <c r="DJ541" s="60"/>
      <c r="DK541" s="60"/>
      <c r="DL541" s="60"/>
      <c r="DM541" s="60"/>
      <c r="DN541" s="60"/>
      <c r="DO541" s="60"/>
      <c r="DP541" s="60"/>
      <c r="DQ541" s="60"/>
      <c r="DR541" s="60"/>
      <c r="DS541" s="60"/>
      <c r="DT541" s="60"/>
      <c r="DU541" s="60"/>
      <c r="DV541" s="60"/>
      <c r="DW541" s="60"/>
      <c r="DX541" s="60"/>
      <c r="DY541" s="60"/>
      <c r="DZ541" s="60"/>
      <c r="EA541" s="60"/>
      <c r="EB541" s="60"/>
      <c r="EC541" s="60"/>
      <c r="ED541" s="60"/>
      <c r="EE541" s="60"/>
      <c r="EF541" s="60"/>
      <c r="EG541" s="60"/>
      <c r="EH541" s="60"/>
      <c r="EI541" s="60"/>
      <c r="EJ541" s="60"/>
      <c r="EK541" s="60"/>
      <c r="EL541" s="60"/>
      <c r="EM541" s="60"/>
      <c r="EN541" s="60"/>
      <c r="EO541" s="60"/>
      <c r="EP541" s="60"/>
      <c r="EQ541" s="60"/>
      <c r="ER541" s="60"/>
      <c r="ES541" s="60"/>
      <c r="ET541" s="60"/>
      <c r="EU541" s="60"/>
      <c r="EV541" s="60"/>
      <c r="EW541" s="60"/>
      <c r="EX541" s="60"/>
      <c r="EY541" s="60"/>
      <c r="EZ541" s="60"/>
      <c r="FA541" s="60"/>
      <c r="FB541" s="60"/>
      <c r="FC541" s="60"/>
      <c r="FD541" s="60"/>
      <c r="FE541" s="60"/>
      <c r="FF541" s="60"/>
      <c r="FG541" s="60"/>
      <c r="FH541" s="60"/>
      <c r="FI541" s="60"/>
      <c r="FJ541" s="60"/>
      <c r="FK541" s="60"/>
      <c r="FL541" s="60"/>
      <c r="FM541" s="60"/>
      <c r="FN541" s="60"/>
    </row>
    <row r="542" spans="1:170" ht="15.6" x14ac:dyDescent="0.3">
      <c r="A542" s="56">
        <v>1784</v>
      </c>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c r="AA542" s="60"/>
      <c r="AB542" s="60"/>
      <c r="AC542" s="60"/>
      <c r="AD542" s="60"/>
      <c r="AE542" s="60"/>
      <c r="AF542" s="60"/>
      <c r="AG542" s="60"/>
      <c r="AH542" s="60"/>
      <c r="AI542" s="60"/>
      <c r="AJ542" s="60"/>
      <c r="AK542" s="60"/>
      <c r="AL542" s="60"/>
      <c r="AM542" s="60"/>
      <c r="AN542" s="60"/>
      <c r="AO542" s="60"/>
      <c r="AP542" s="60"/>
      <c r="AQ542" s="60"/>
      <c r="AR542" s="60"/>
      <c r="AS542" s="60"/>
      <c r="AT542" s="60"/>
      <c r="AU542" s="60"/>
      <c r="AV542" s="60"/>
      <c r="AW542" s="60"/>
      <c r="AX542" s="60"/>
      <c r="AY542" s="60"/>
      <c r="AZ542" s="60"/>
      <c r="BA542" s="60"/>
      <c r="BB542" s="60"/>
      <c r="BC542" s="60"/>
      <c r="BD542" s="60"/>
      <c r="BE542" s="60"/>
      <c r="BF542" s="60"/>
      <c r="BG542" s="60"/>
      <c r="BH542" s="60"/>
      <c r="BI542" s="60"/>
      <c r="BJ542" s="60"/>
      <c r="BK542" s="60"/>
      <c r="BL542" s="60"/>
      <c r="BM542" s="60"/>
      <c r="BN542" s="60"/>
      <c r="BO542" s="60"/>
      <c r="BP542" s="60"/>
      <c r="BQ542" s="60"/>
      <c r="BR542" s="60"/>
      <c r="BS542" s="60"/>
      <c r="BT542" s="60"/>
      <c r="BU542" s="60"/>
      <c r="BV542" s="60"/>
      <c r="BW542" s="60"/>
      <c r="BX542" s="60"/>
      <c r="BY542" s="60"/>
      <c r="BZ542" s="60"/>
      <c r="CA542" s="60"/>
      <c r="CB542" s="60"/>
      <c r="CC542" s="60"/>
      <c r="CD542" s="60"/>
      <c r="CE542" s="60"/>
      <c r="CF542" s="60"/>
      <c r="CG542" s="60"/>
      <c r="CH542" s="60"/>
      <c r="CI542" s="60"/>
      <c r="CJ542" s="60"/>
      <c r="CK542" s="60"/>
      <c r="CL542" s="60"/>
      <c r="CM542" s="60"/>
      <c r="CN542" s="60"/>
      <c r="CO542" s="60"/>
      <c r="CP542" s="60"/>
      <c r="CQ542" s="60"/>
      <c r="CR542" s="60"/>
      <c r="CS542" s="60"/>
      <c r="CT542" s="60"/>
      <c r="CU542" s="61"/>
      <c r="CV542" s="60"/>
      <c r="CW542" s="60"/>
      <c r="CX542" s="60"/>
      <c r="CY542" s="60"/>
      <c r="CZ542" s="60"/>
      <c r="DA542" s="60"/>
      <c r="DB542" s="60"/>
      <c r="DC542" s="60"/>
      <c r="DD542" s="60"/>
      <c r="DE542" s="60"/>
      <c r="DF542" s="60"/>
      <c r="DG542" s="60"/>
      <c r="DH542" s="60"/>
      <c r="DI542" s="60"/>
      <c r="DJ542" s="60"/>
      <c r="DK542" s="60"/>
      <c r="DL542" s="60"/>
      <c r="DM542" s="60"/>
      <c r="DN542" s="60"/>
      <c r="DO542" s="60"/>
      <c r="DP542" s="60"/>
      <c r="DQ542" s="60"/>
      <c r="DR542" s="60"/>
      <c r="DS542" s="60"/>
      <c r="DT542" s="60"/>
      <c r="DU542" s="60"/>
      <c r="DV542" s="60"/>
      <c r="DW542" s="60"/>
      <c r="DX542" s="60"/>
      <c r="DY542" s="60"/>
      <c r="DZ542" s="60"/>
      <c r="EA542" s="60"/>
      <c r="EB542" s="60"/>
      <c r="EC542" s="60"/>
      <c r="ED542" s="60"/>
      <c r="EE542" s="60"/>
      <c r="EF542" s="60"/>
      <c r="EG542" s="60"/>
      <c r="EH542" s="60"/>
      <c r="EI542" s="60"/>
      <c r="EJ542" s="60"/>
      <c r="EK542" s="60"/>
      <c r="EL542" s="60"/>
      <c r="EM542" s="60"/>
      <c r="EN542" s="60"/>
      <c r="EO542" s="60"/>
      <c r="EP542" s="60"/>
      <c r="EQ542" s="60"/>
      <c r="ER542" s="60"/>
      <c r="ES542" s="60"/>
      <c r="ET542" s="60"/>
      <c r="EU542" s="60"/>
      <c r="EV542" s="60"/>
      <c r="EW542" s="60"/>
      <c r="EX542" s="60"/>
      <c r="EY542" s="60"/>
      <c r="EZ542" s="60"/>
      <c r="FA542" s="60"/>
      <c r="FB542" s="60"/>
      <c r="FC542" s="60"/>
      <c r="FD542" s="60"/>
      <c r="FE542" s="60"/>
      <c r="FF542" s="60"/>
      <c r="FG542" s="60"/>
      <c r="FH542" s="60"/>
      <c r="FI542" s="60"/>
      <c r="FJ542" s="60"/>
      <c r="FK542" s="60"/>
      <c r="FL542" s="60"/>
      <c r="FM542" s="60"/>
      <c r="FN542" s="60"/>
    </row>
    <row r="543" spans="1:170" ht="15.6" x14ac:dyDescent="0.3">
      <c r="A543" s="56">
        <v>1785</v>
      </c>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c r="AA543" s="60"/>
      <c r="AB543" s="60"/>
      <c r="AC543" s="60"/>
      <c r="AD543" s="60"/>
      <c r="AE543" s="60"/>
      <c r="AF543" s="60"/>
      <c r="AG543" s="60"/>
      <c r="AH543" s="60"/>
      <c r="AI543" s="60"/>
      <c r="AJ543" s="60"/>
      <c r="AK543" s="60"/>
      <c r="AL543" s="60"/>
      <c r="AM543" s="60"/>
      <c r="AN543" s="60"/>
      <c r="AO543" s="60"/>
      <c r="AP543" s="60"/>
      <c r="AQ543" s="60"/>
      <c r="AR543" s="60"/>
      <c r="AS543" s="60"/>
      <c r="AT543" s="60"/>
      <c r="AU543" s="60"/>
      <c r="AV543" s="60"/>
      <c r="AW543" s="60"/>
      <c r="AX543" s="60"/>
      <c r="AY543" s="60"/>
      <c r="AZ543" s="60"/>
      <c r="BA543" s="60"/>
      <c r="BB543" s="60"/>
      <c r="BC543" s="60"/>
      <c r="BD543" s="60"/>
      <c r="BE543" s="60"/>
      <c r="BF543" s="60"/>
      <c r="BG543" s="60"/>
      <c r="BH543" s="60"/>
      <c r="BI543" s="60"/>
      <c r="BJ543" s="60"/>
      <c r="BK543" s="60"/>
      <c r="BL543" s="60"/>
      <c r="BM543" s="60"/>
      <c r="BN543" s="60"/>
      <c r="BO543" s="60"/>
      <c r="BP543" s="60"/>
      <c r="BQ543" s="60"/>
      <c r="BR543" s="60"/>
      <c r="BS543" s="60"/>
      <c r="BT543" s="60"/>
      <c r="BU543" s="60"/>
      <c r="BV543" s="60"/>
      <c r="BW543" s="60"/>
      <c r="BX543" s="60"/>
      <c r="BY543" s="60"/>
      <c r="BZ543" s="60"/>
      <c r="CA543" s="60"/>
      <c r="CB543" s="60"/>
      <c r="CC543" s="60"/>
      <c r="CD543" s="60"/>
      <c r="CE543" s="60"/>
      <c r="CF543" s="60"/>
      <c r="CG543" s="60"/>
      <c r="CH543" s="60"/>
      <c r="CI543" s="60"/>
      <c r="CJ543" s="60"/>
      <c r="CK543" s="60"/>
      <c r="CL543" s="60"/>
      <c r="CM543" s="60"/>
      <c r="CN543" s="60"/>
      <c r="CO543" s="60"/>
      <c r="CP543" s="60"/>
      <c r="CQ543" s="60"/>
      <c r="CR543" s="60"/>
      <c r="CS543" s="60"/>
      <c r="CT543" s="60"/>
      <c r="CU543" s="61"/>
      <c r="CV543" s="60"/>
      <c r="CW543" s="60"/>
      <c r="CX543" s="60"/>
      <c r="CY543" s="60"/>
      <c r="CZ543" s="60"/>
      <c r="DA543" s="60"/>
      <c r="DB543" s="60"/>
      <c r="DC543" s="60"/>
      <c r="DD543" s="60"/>
      <c r="DE543" s="60"/>
      <c r="DF543" s="60"/>
      <c r="DG543" s="60"/>
      <c r="DH543" s="60"/>
      <c r="DI543" s="60"/>
      <c r="DJ543" s="60"/>
      <c r="DK543" s="60"/>
      <c r="DL543" s="60"/>
      <c r="DM543" s="60"/>
      <c r="DN543" s="60"/>
      <c r="DO543" s="60"/>
      <c r="DP543" s="60"/>
      <c r="DQ543" s="60"/>
      <c r="DR543" s="60"/>
      <c r="DS543" s="60"/>
      <c r="DT543" s="60"/>
      <c r="DU543" s="60"/>
      <c r="DV543" s="60"/>
      <c r="DW543" s="60"/>
      <c r="DX543" s="60"/>
      <c r="DY543" s="60"/>
      <c r="DZ543" s="60"/>
      <c r="EA543" s="60"/>
      <c r="EB543" s="60"/>
      <c r="EC543" s="60"/>
      <c r="ED543" s="60"/>
      <c r="EE543" s="60"/>
      <c r="EF543" s="60"/>
      <c r="EG543" s="60"/>
      <c r="EH543" s="60"/>
      <c r="EI543" s="60"/>
      <c r="EJ543" s="60"/>
      <c r="EK543" s="60"/>
      <c r="EL543" s="60"/>
      <c r="EM543" s="60"/>
      <c r="EN543" s="60"/>
      <c r="EO543" s="60"/>
      <c r="EP543" s="60"/>
      <c r="EQ543" s="60"/>
      <c r="ER543" s="60"/>
      <c r="ES543" s="60"/>
      <c r="ET543" s="60"/>
      <c r="EU543" s="60"/>
      <c r="EV543" s="60"/>
      <c r="EW543" s="60"/>
      <c r="EX543" s="60"/>
      <c r="EY543" s="60"/>
      <c r="EZ543" s="60"/>
      <c r="FA543" s="60"/>
      <c r="FB543" s="60"/>
      <c r="FC543" s="60"/>
      <c r="FD543" s="60"/>
      <c r="FE543" s="60"/>
      <c r="FF543" s="60"/>
      <c r="FG543" s="60"/>
      <c r="FH543" s="60"/>
      <c r="FI543" s="60"/>
      <c r="FJ543" s="60"/>
      <c r="FK543" s="60"/>
      <c r="FL543" s="60"/>
      <c r="FM543" s="60"/>
      <c r="FN543" s="60"/>
    </row>
    <row r="544" spans="1:170" ht="15.6" x14ac:dyDescent="0.3">
      <c r="A544" s="56">
        <v>1786</v>
      </c>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c r="AA544" s="60"/>
      <c r="AB544" s="60"/>
      <c r="AC544" s="60"/>
      <c r="AD544" s="60"/>
      <c r="AE544" s="60"/>
      <c r="AF544" s="60"/>
      <c r="AG544" s="60"/>
      <c r="AH544" s="60"/>
      <c r="AI544" s="60"/>
      <c r="AJ544" s="60"/>
      <c r="AK544" s="60"/>
      <c r="AL544" s="60"/>
      <c r="AM544" s="60"/>
      <c r="AN544" s="60"/>
      <c r="AO544" s="60"/>
      <c r="AP544" s="60"/>
      <c r="AQ544" s="60"/>
      <c r="AR544" s="60"/>
      <c r="AS544" s="60"/>
      <c r="AT544" s="60"/>
      <c r="AU544" s="60"/>
      <c r="AV544" s="60"/>
      <c r="AW544" s="60"/>
      <c r="AX544" s="60"/>
      <c r="AY544" s="60"/>
      <c r="AZ544" s="60"/>
      <c r="BA544" s="60"/>
      <c r="BB544" s="60"/>
      <c r="BC544" s="60"/>
      <c r="BD544" s="60"/>
      <c r="BE544" s="60"/>
      <c r="BF544" s="60"/>
      <c r="BG544" s="60"/>
      <c r="BH544" s="60"/>
      <c r="BI544" s="60"/>
      <c r="BJ544" s="60"/>
      <c r="BK544" s="60"/>
      <c r="BL544" s="60"/>
      <c r="BM544" s="60"/>
      <c r="BN544" s="60"/>
      <c r="BO544" s="60"/>
      <c r="BP544" s="60"/>
      <c r="BQ544" s="60"/>
      <c r="BR544" s="60"/>
      <c r="BS544" s="60"/>
      <c r="BT544" s="60"/>
      <c r="BU544" s="60"/>
      <c r="BV544" s="60"/>
      <c r="BW544" s="60"/>
      <c r="BX544" s="60"/>
      <c r="BY544" s="60"/>
      <c r="BZ544" s="60"/>
      <c r="CA544" s="60"/>
      <c r="CB544" s="60"/>
      <c r="CC544" s="60"/>
      <c r="CD544" s="60"/>
      <c r="CE544" s="60"/>
      <c r="CF544" s="60"/>
      <c r="CG544" s="60"/>
      <c r="CH544" s="60"/>
      <c r="CI544" s="60"/>
      <c r="CJ544" s="60"/>
      <c r="CK544" s="60"/>
      <c r="CL544" s="60"/>
      <c r="CM544" s="60"/>
      <c r="CN544" s="60"/>
      <c r="CO544" s="60"/>
      <c r="CP544" s="60"/>
      <c r="CQ544" s="60"/>
      <c r="CR544" s="60"/>
      <c r="CS544" s="60"/>
      <c r="CT544" s="60"/>
      <c r="CU544" s="61"/>
      <c r="CV544" s="60"/>
      <c r="CW544" s="60"/>
      <c r="CX544" s="60"/>
      <c r="CY544" s="60"/>
      <c r="CZ544" s="60"/>
      <c r="DA544" s="60"/>
      <c r="DB544" s="60"/>
      <c r="DC544" s="60"/>
      <c r="DD544" s="60"/>
      <c r="DE544" s="60"/>
      <c r="DF544" s="60"/>
      <c r="DG544" s="60"/>
      <c r="DH544" s="60"/>
      <c r="DI544" s="60"/>
      <c r="DJ544" s="60"/>
      <c r="DK544" s="60"/>
      <c r="DL544" s="60"/>
      <c r="DM544" s="60"/>
      <c r="DN544" s="60"/>
      <c r="DO544" s="60"/>
      <c r="DP544" s="60"/>
      <c r="DQ544" s="60"/>
      <c r="DR544" s="60"/>
      <c r="DS544" s="60"/>
      <c r="DT544" s="60"/>
      <c r="DU544" s="60"/>
      <c r="DV544" s="60"/>
      <c r="DW544" s="60"/>
      <c r="DX544" s="60"/>
      <c r="DY544" s="60"/>
      <c r="DZ544" s="60"/>
      <c r="EA544" s="60"/>
      <c r="EB544" s="60"/>
      <c r="EC544" s="60"/>
      <c r="ED544" s="60"/>
      <c r="EE544" s="60"/>
      <c r="EF544" s="60"/>
      <c r="EG544" s="60"/>
      <c r="EH544" s="60"/>
      <c r="EI544" s="60"/>
      <c r="EJ544" s="60"/>
      <c r="EK544" s="60"/>
      <c r="EL544" s="60"/>
      <c r="EM544" s="60"/>
      <c r="EN544" s="60"/>
      <c r="EO544" s="60"/>
      <c r="EP544" s="60"/>
      <c r="EQ544" s="60"/>
      <c r="ER544" s="60"/>
      <c r="ES544" s="60"/>
      <c r="ET544" s="60"/>
      <c r="EU544" s="60"/>
      <c r="EV544" s="60"/>
      <c r="EW544" s="60"/>
      <c r="EX544" s="60"/>
      <c r="EY544" s="60"/>
      <c r="EZ544" s="60"/>
      <c r="FA544" s="60"/>
      <c r="FB544" s="60"/>
      <c r="FC544" s="60"/>
      <c r="FD544" s="60"/>
      <c r="FE544" s="60"/>
      <c r="FF544" s="60"/>
      <c r="FG544" s="60"/>
      <c r="FH544" s="60"/>
      <c r="FI544" s="60"/>
      <c r="FJ544" s="60"/>
      <c r="FK544" s="60"/>
      <c r="FL544" s="60"/>
      <c r="FM544" s="60"/>
      <c r="FN544" s="60"/>
    </row>
    <row r="545" spans="1:170" ht="15.6" x14ac:dyDescent="0.3">
      <c r="A545" s="56">
        <v>1787</v>
      </c>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c r="AA545" s="60"/>
      <c r="AB545" s="60"/>
      <c r="AC545" s="60"/>
      <c r="AD545" s="60"/>
      <c r="AE545" s="60"/>
      <c r="AF545" s="60"/>
      <c r="AG545" s="60"/>
      <c r="AH545" s="60"/>
      <c r="AI545" s="60"/>
      <c r="AJ545" s="60"/>
      <c r="AK545" s="60"/>
      <c r="AL545" s="60"/>
      <c r="AM545" s="60"/>
      <c r="AN545" s="60"/>
      <c r="AO545" s="60"/>
      <c r="AP545" s="60"/>
      <c r="AQ545" s="60"/>
      <c r="AR545" s="60"/>
      <c r="AS545" s="60"/>
      <c r="AT545" s="60"/>
      <c r="AU545" s="60"/>
      <c r="AV545" s="60"/>
      <c r="AW545" s="60"/>
      <c r="AX545" s="60"/>
      <c r="AY545" s="60"/>
      <c r="AZ545" s="60"/>
      <c r="BA545" s="60"/>
      <c r="BB545" s="60"/>
      <c r="BC545" s="60"/>
      <c r="BD545" s="60"/>
      <c r="BE545" s="60"/>
      <c r="BF545" s="60"/>
      <c r="BG545" s="60"/>
      <c r="BH545" s="60"/>
      <c r="BI545" s="60"/>
      <c r="BJ545" s="60"/>
      <c r="BK545" s="60"/>
      <c r="BL545" s="60"/>
      <c r="BM545" s="60"/>
      <c r="BN545" s="60"/>
      <c r="BO545" s="60"/>
      <c r="BP545" s="60"/>
      <c r="BQ545" s="60"/>
      <c r="BR545" s="60"/>
      <c r="BS545" s="60"/>
      <c r="BT545" s="60"/>
      <c r="BU545" s="60"/>
      <c r="BV545" s="60"/>
      <c r="BW545" s="60"/>
      <c r="BX545" s="60"/>
      <c r="BY545" s="60"/>
      <c r="BZ545" s="60"/>
      <c r="CA545" s="60"/>
      <c r="CB545" s="60"/>
      <c r="CC545" s="60"/>
      <c r="CD545" s="60"/>
      <c r="CE545" s="60"/>
      <c r="CF545" s="60"/>
      <c r="CG545" s="60"/>
      <c r="CH545" s="60"/>
      <c r="CI545" s="60"/>
      <c r="CJ545" s="60"/>
      <c r="CK545" s="60"/>
      <c r="CL545" s="60"/>
      <c r="CM545" s="60"/>
      <c r="CN545" s="60"/>
      <c r="CO545" s="60"/>
      <c r="CP545" s="60"/>
      <c r="CQ545" s="60"/>
      <c r="CR545" s="60"/>
      <c r="CS545" s="60"/>
      <c r="CT545" s="60"/>
      <c r="CU545" s="61"/>
      <c r="CV545" s="60"/>
      <c r="CW545" s="60"/>
      <c r="CX545" s="60"/>
      <c r="CY545" s="60"/>
      <c r="CZ545" s="60"/>
      <c r="DA545" s="60"/>
      <c r="DB545" s="60"/>
      <c r="DC545" s="60"/>
      <c r="DD545" s="60"/>
      <c r="DE545" s="60"/>
      <c r="DF545" s="60"/>
      <c r="DG545" s="60"/>
      <c r="DH545" s="60"/>
      <c r="DI545" s="60"/>
      <c r="DJ545" s="60"/>
      <c r="DK545" s="60"/>
      <c r="DL545" s="60"/>
      <c r="DM545" s="60"/>
      <c r="DN545" s="60"/>
      <c r="DO545" s="60"/>
      <c r="DP545" s="60"/>
      <c r="DQ545" s="60"/>
      <c r="DR545" s="60"/>
      <c r="DS545" s="60"/>
      <c r="DT545" s="60"/>
      <c r="DU545" s="60"/>
      <c r="DV545" s="60"/>
      <c r="DW545" s="60"/>
      <c r="DX545" s="60"/>
      <c r="DY545" s="60"/>
      <c r="DZ545" s="60"/>
      <c r="EA545" s="60"/>
      <c r="EB545" s="60"/>
      <c r="EC545" s="60"/>
      <c r="ED545" s="60"/>
      <c r="EE545" s="60"/>
      <c r="EF545" s="60"/>
      <c r="EG545" s="60"/>
      <c r="EH545" s="60"/>
      <c r="EI545" s="60"/>
      <c r="EJ545" s="60"/>
      <c r="EK545" s="60"/>
      <c r="EL545" s="60"/>
      <c r="EM545" s="60"/>
      <c r="EN545" s="60"/>
      <c r="EO545" s="60"/>
      <c r="EP545" s="60"/>
      <c r="EQ545" s="60"/>
      <c r="ER545" s="60"/>
      <c r="ES545" s="60"/>
      <c r="ET545" s="60"/>
      <c r="EU545" s="60"/>
      <c r="EV545" s="60"/>
      <c r="EW545" s="60"/>
      <c r="EX545" s="60"/>
      <c r="EY545" s="60"/>
      <c r="EZ545" s="60"/>
      <c r="FA545" s="60"/>
      <c r="FB545" s="60"/>
      <c r="FC545" s="60"/>
      <c r="FD545" s="60"/>
      <c r="FE545" s="60"/>
      <c r="FF545" s="60"/>
      <c r="FG545" s="60"/>
      <c r="FH545" s="60"/>
      <c r="FI545" s="60"/>
      <c r="FJ545" s="60"/>
      <c r="FK545" s="60"/>
      <c r="FL545" s="60"/>
      <c r="FM545" s="60"/>
      <c r="FN545" s="60"/>
    </row>
    <row r="546" spans="1:170" ht="15.6" x14ac:dyDescent="0.3">
      <c r="A546" s="56">
        <v>1788</v>
      </c>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c r="AA546" s="60"/>
      <c r="AB546" s="60"/>
      <c r="AC546" s="60"/>
      <c r="AD546" s="60"/>
      <c r="AE546" s="60"/>
      <c r="AF546" s="60"/>
      <c r="AG546" s="60"/>
      <c r="AH546" s="60"/>
      <c r="AI546" s="60"/>
      <c r="AJ546" s="60"/>
      <c r="AK546" s="60"/>
      <c r="AL546" s="60"/>
      <c r="AM546" s="60"/>
      <c r="AN546" s="60"/>
      <c r="AO546" s="60"/>
      <c r="AP546" s="60"/>
      <c r="AQ546" s="60"/>
      <c r="AR546" s="60"/>
      <c r="AS546" s="60"/>
      <c r="AT546" s="60"/>
      <c r="AU546" s="60"/>
      <c r="AV546" s="60"/>
      <c r="AW546" s="60"/>
      <c r="AX546" s="60"/>
      <c r="AY546" s="60"/>
      <c r="AZ546" s="60"/>
      <c r="BA546" s="60"/>
      <c r="BB546" s="60"/>
      <c r="BC546" s="60"/>
      <c r="BD546" s="60"/>
      <c r="BE546" s="60"/>
      <c r="BF546" s="60"/>
      <c r="BG546" s="60"/>
      <c r="BH546" s="60"/>
      <c r="BI546" s="60"/>
      <c r="BJ546" s="60"/>
      <c r="BK546" s="60"/>
      <c r="BL546" s="60"/>
      <c r="BM546" s="60"/>
      <c r="BN546" s="60"/>
      <c r="BO546" s="60"/>
      <c r="BP546" s="60"/>
      <c r="BQ546" s="60"/>
      <c r="BR546" s="60"/>
      <c r="BS546" s="60"/>
      <c r="BT546" s="60"/>
      <c r="BU546" s="60"/>
      <c r="BV546" s="60"/>
      <c r="BW546" s="60"/>
      <c r="BX546" s="60"/>
      <c r="BY546" s="60"/>
      <c r="BZ546" s="60"/>
      <c r="CA546" s="60"/>
      <c r="CB546" s="60"/>
      <c r="CC546" s="60"/>
      <c r="CD546" s="60"/>
      <c r="CE546" s="60"/>
      <c r="CF546" s="60"/>
      <c r="CG546" s="60"/>
      <c r="CH546" s="60"/>
      <c r="CI546" s="60"/>
      <c r="CJ546" s="60"/>
      <c r="CK546" s="60"/>
      <c r="CL546" s="60"/>
      <c r="CM546" s="60"/>
      <c r="CN546" s="60"/>
      <c r="CO546" s="60"/>
      <c r="CP546" s="60"/>
      <c r="CQ546" s="60"/>
      <c r="CR546" s="60"/>
      <c r="CS546" s="60"/>
      <c r="CT546" s="60"/>
      <c r="CU546" s="61"/>
      <c r="CV546" s="60"/>
      <c r="CW546" s="60"/>
      <c r="CX546" s="60"/>
      <c r="CY546" s="60"/>
      <c r="CZ546" s="60"/>
      <c r="DA546" s="60"/>
      <c r="DB546" s="60"/>
      <c r="DC546" s="60"/>
      <c r="DD546" s="60"/>
      <c r="DE546" s="60"/>
      <c r="DF546" s="60"/>
      <c r="DG546" s="60"/>
      <c r="DH546" s="60"/>
      <c r="DI546" s="60"/>
      <c r="DJ546" s="60"/>
      <c r="DK546" s="60"/>
      <c r="DL546" s="60"/>
      <c r="DM546" s="60"/>
      <c r="DN546" s="60"/>
      <c r="DO546" s="60"/>
      <c r="DP546" s="60"/>
      <c r="DQ546" s="60"/>
      <c r="DR546" s="60"/>
      <c r="DS546" s="60"/>
      <c r="DT546" s="60"/>
      <c r="DU546" s="60"/>
      <c r="DV546" s="60"/>
      <c r="DW546" s="60"/>
      <c r="DX546" s="60"/>
      <c r="DY546" s="60"/>
      <c r="DZ546" s="60"/>
      <c r="EA546" s="60"/>
      <c r="EB546" s="60"/>
      <c r="EC546" s="60"/>
      <c r="ED546" s="60"/>
      <c r="EE546" s="60"/>
      <c r="EF546" s="60"/>
      <c r="EG546" s="60"/>
      <c r="EH546" s="60"/>
      <c r="EI546" s="60"/>
      <c r="EJ546" s="60"/>
      <c r="EK546" s="60"/>
      <c r="EL546" s="60"/>
      <c r="EM546" s="60"/>
      <c r="EN546" s="60"/>
      <c r="EO546" s="60"/>
      <c r="EP546" s="60"/>
      <c r="EQ546" s="60"/>
      <c r="ER546" s="60"/>
      <c r="ES546" s="60"/>
      <c r="ET546" s="60"/>
      <c r="EU546" s="60"/>
      <c r="EV546" s="60"/>
      <c r="EW546" s="60"/>
      <c r="EX546" s="60"/>
      <c r="EY546" s="60"/>
      <c r="EZ546" s="60"/>
      <c r="FA546" s="60"/>
      <c r="FB546" s="60"/>
      <c r="FC546" s="60"/>
      <c r="FD546" s="60"/>
      <c r="FE546" s="60"/>
      <c r="FF546" s="60"/>
      <c r="FG546" s="60"/>
      <c r="FH546" s="60"/>
      <c r="FI546" s="60"/>
      <c r="FJ546" s="60"/>
      <c r="FK546" s="60"/>
      <c r="FL546" s="60"/>
      <c r="FM546" s="60"/>
      <c r="FN546" s="60"/>
    </row>
    <row r="547" spans="1:170" ht="15.6" x14ac:dyDescent="0.3">
      <c r="A547" s="56">
        <v>1789</v>
      </c>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c r="AA547" s="60"/>
      <c r="AB547" s="60"/>
      <c r="AC547" s="60"/>
      <c r="AD547" s="60"/>
      <c r="AE547" s="60"/>
      <c r="AF547" s="60"/>
      <c r="AG547" s="60"/>
      <c r="AH547" s="60"/>
      <c r="AI547" s="60"/>
      <c r="AJ547" s="60"/>
      <c r="AK547" s="60"/>
      <c r="AL547" s="60"/>
      <c r="AM547" s="60"/>
      <c r="AN547" s="60"/>
      <c r="AO547" s="60"/>
      <c r="AP547" s="60"/>
      <c r="AQ547" s="60"/>
      <c r="AR547" s="60"/>
      <c r="AS547" s="60"/>
      <c r="AT547" s="60"/>
      <c r="AU547" s="60"/>
      <c r="AV547" s="60"/>
      <c r="AW547" s="60"/>
      <c r="AX547" s="60"/>
      <c r="AY547" s="60"/>
      <c r="AZ547" s="60"/>
      <c r="BA547" s="60"/>
      <c r="BB547" s="60"/>
      <c r="BC547" s="60"/>
      <c r="BD547" s="60"/>
      <c r="BE547" s="60"/>
      <c r="BF547" s="60"/>
      <c r="BG547" s="60"/>
      <c r="BH547" s="60"/>
      <c r="BI547" s="60"/>
      <c r="BJ547" s="60"/>
      <c r="BK547" s="60"/>
      <c r="BL547" s="60"/>
      <c r="BM547" s="60"/>
      <c r="BN547" s="60"/>
      <c r="BO547" s="60"/>
      <c r="BP547" s="60"/>
      <c r="BQ547" s="60"/>
      <c r="BR547" s="60"/>
      <c r="BS547" s="60"/>
      <c r="BT547" s="60"/>
      <c r="BU547" s="60"/>
      <c r="BV547" s="60"/>
      <c r="BW547" s="60"/>
      <c r="BX547" s="60"/>
      <c r="BY547" s="60"/>
      <c r="BZ547" s="60"/>
      <c r="CA547" s="60"/>
      <c r="CB547" s="60"/>
      <c r="CC547" s="60"/>
      <c r="CD547" s="60"/>
      <c r="CE547" s="60"/>
      <c r="CF547" s="60"/>
      <c r="CG547" s="60"/>
      <c r="CH547" s="60"/>
      <c r="CI547" s="60"/>
      <c r="CJ547" s="60"/>
      <c r="CK547" s="60"/>
      <c r="CL547" s="60"/>
      <c r="CM547" s="60"/>
      <c r="CN547" s="60"/>
      <c r="CO547" s="60"/>
      <c r="CP547" s="60"/>
      <c r="CQ547" s="60"/>
      <c r="CR547" s="60"/>
      <c r="CS547" s="60"/>
      <c r="CT547" s="60"/>
      <c r="CU547" s="61"/>
      <c r="CV547" s="60"/>
      <c r="CW547" s="60"/>
      <c r="CX547" s="60"/>
      <c r="CY547" s="60"/>
      <c r="CZ547" s="60"/>
      <c r="DA547" s="60"/>
      <c r="DB547" s="60"/>
      <c r="DC547" s="60"/>
      <c r="DD547" s="60"/>
      <c r="DE547" s="60"/>
      <c r="DF547" s="60"/>
      <c r="DG547" s="60"/>
      <c r="DH547" s="60"/>
      <c r="DI547" s="60"/>
      <c r="DJ547" s="60"/>
      <c r="DK547" s="60"/>
      <c r="DL547" s="60"/>
      <c r="DM547" s="60"/>
      <c r="DN547" s="60"/>
      <c r="DO547" s="60"/>
      <c r="DP547" s="60"/>
      <c r="DQ547" s="60"/>
      <c r="DR547" s="60"/>
      <c r="DS547" s="60"/>
      <c r="DT547" s="60"/>
      <c r="DU547" s="60"/>
      <c r="DV547" s="60"/>
      <c r="DW547" s="60"/>
      <c r="DX547" s="60"/>
      <c r="DY547" s="60"/>
      <c r="DZ547" s="60"/>
      <c r="EA547" s="60"/>
      <c r="EB547" s="60"/>
      <c r="EC547" s="60"/>
      <c r="ED547" s="60"/>
      <c r="EE547" s="60"/>
      <c r="EF547" s="60"/>
      <c r="EG547" s="60"/>
      <c r="EH547" s="60"/>
      <c r="EI547" s="60"/>
      <c r="EJ547" s="60"/>
      <c r="EK547" s="60"/>
      <c r="EL547" s="60"/>
      <c r="EM547" s="60"/>
      <c r="EN547" s="60"/>
      <c r="EO547" s="60"/>
      <c r="EP547" s="60"/>
      <c r="EQ547" s="60"/>
      <c r="ER547" s="60"/>
      <c r="ES547" s="60"/>
      <c r="ET547" s="60"/>
      <c r="EU547" s="60"/>
      <c r="EV547" s="60"/>
      <c r="EW547" s="60"/>
      <c r="EX547" s="60"/>
      <c r="EY547" s="60"/>
      <c r="EZ547" s="60"/>
      <c r="FA547" s="60"/>
      <c r="FB547" s="60"/>
      <c r="FC547" s="60"/>
      <c r="FD547" s="60"/>
      <c r="FE547" s="60"/>
      <c r="FF547" s="60"/>
      <c r="FG547" s="60"/>
      <c r="FH547" s="60"/>
      <c r="FI547" s="60"/>
      <c r="FJ547" s="60"/>
      <c r="FK547" s="60"/>
      <c r="FL547" s="60"/>
      <c r="FM547" s="60"/>
      <c r="FN547" s="60"/>
    </row>
    <row r="548" spans="1:170" ht="15.6" x14ac:dyDescent="0.3">
      <c r="A548" s="56">
        <v>1790</v>
      </c>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c r="AD548" s="60"/>
      <c r="AE548" s="60"/>
      <c r="AF548" s="60"/>
      <c r="AG548" s="60"/>
      <c r="AH548" s="60"/>
      <c r="AI548" s="60"/>
      <c r="AJ548" s="60"/>
      <c r="AK548" s="60"/>
      <c r="AL548" s="60"/>
      <c r="AM548" s="60"/>
      <c r="AN548" s="60"/>
      <c r="AO548" s="60"/>
      <c r="AP548" s="60"/>
      <c r="AQ548" s="60"/>
      <c r="AR548" s="60"/>
      <c r="AS548" s="60"/>
      <c r="AT548" s="60"/>
      <c r="AU548" s="60"/>
      <c r="AV548" s="60"/>
      <c r="AW548" s="60"/>
      <c r="AX548" s="60"/>
      <c r="AY548" s="60"/>
      <c r="AZ548" s="60"/>
      <c r="BA548" s="60"/>
      <c r="BB548" s="60"/>
      <c r="BC548" s="60"/>
      <c r="BD548" s="60"/>
      <c r="BE548" s="60"/>
      <c r="BF548" s="60"/>
      <c r="BG548" s="60"/>
      <c r="BH548" s="60"/>
      <c r="BI548" s="60"/>
      <c r="BJ548" s="60"/>
      <c r="BK548" s="60"/>
      <c r="BL548" s="60"/>
      <c r="BM548" s="60"/>
      <c r="BN548" s="60"/>
      <c r="BO548" s="60"/>
      <c r="BP548" s="60"/>
      <c r="BQ548" s="60"/>
      <c r="BR548" s="60"/>
      <c r="BS548" s="60"/>
      <c r="BT548" s="60"/>
      <c r="BU548" s="60"/>
      <c r="BV548" s="60"/>
      <c r="BW548" s="60"/>
      <c r="BX548" s="60"/>
      <c r="BY548" s="60"/>
      <c r="BZ548" s="60"/>
      <c r="CA548" s="60"/>
      <c r="CB548" s="60"/>
      <c r="CC548" s="60"/>
      <c r="CD548" s="60"/>
      <c r="CE548" s="60"/>
      <c r="CF548" s="60"/>
      <c r="CG548" s="60"/>
      <c r="CH548" s="60"/>
      <c r="CI548" s="60"/>
      <c r="CJ548" s="60"/>
      <c r="CK548" s="60"/>
      <c r="CL548" s="60"/>
      <c r="CM548" s="60"/>
      <c r="CN548" s="60"/>
      <c r="CO548" s="60"/>
      <c r="CP548" s="60"/>
      <c r="CQ548" s="60"/>
      <c r="CR548" s="60"/>
      <c r="CS548" s="60"/>
      <c r="CT548" s="60"/>
      <c r="CU548" s="61"/>
      <c r="CV548" s="60"/>
      <c r="CW548" s="60"/>
      <c r="CX548" s="60"/>
      <c r="CY548" s="60"/>
      <c r="CZ548" s="60"/>
      <c r="DA548" s="60"/>
      <c r="DB548" s="60"/>
      <c r="DC548" s="60"/>
      <c r="DD548" s="60"/>
      <c r="DE548" s="60"/>
      <c r="DF548" s="60"/>
      <c r="DG548" s="60"/>
      <c r="DH548" s="60"/>
      <c r="DI548" s="60"/>
      <c r="DJ548" s="60"/>
      <c r="DK548" s="60"/>
      <c r="DL548" s="60"/>
      <c r="DM548" s="60"/>
      <c r="DN548" s="60"/>
      <c r="DO548" s="60"/>
      <c r="DP548" s="60"/>
      <c r="DQ548" s="60"/>
      <c r="DR548" s="60"/>
      <c r="DS548" s="60"/>
      <c r="DT548" s="60"/>
      <c r="DU548" s="60"/>
      <c r="DV548" s="60"/>
      <c r="DW548" s="60"/>
      <c r="DX548" s="60"/>
      <c r="DY548" s="60"/>
      <c r="DZ548" s="60"/>
      <c r="EA548" s="60"/>
      <c r="EB548" s="60"/>
      <c r="EC548" s="60"/>
      <c r="ED548" s="60"/>
      <c r="EE548" s="60"/>
      <c r="EF548" s="60"/>
      <c r="EG548" s="60"/>
      <c r="EH548" s="60"/>
      <c r="EI548" s="60"/>
      <c r="EJ548" s="60"/>
      <c r="EK548" s="60"/>
      <c r="EL548" s="60"/>
      <c r="EM548" s="60"/>
      <c r="EN548" s="60"/>
      <c r="EO548" s="60"/>
      <c r="EP548" s="60"/>
      <c r="EQ548" s="60"/>
      <c r="ER548" s="60"/>
      <c r="ES548" s="60"/>
      <c r="ET548" s="60"/>
      <c r="EU548" s="60"/>
      <c r="EV548" s="60"/>
      <c r="EW548" s="60"/>
      <c r="EX548" s="60"/>
      <c r="EY548" s="60"/>
      <c r="EZ548" s="60"/>
      <c r="FA548" s="60"/>
      <c r="FB548" s="60"/>
      <c r="FC548" s="60"/>
      <c r="FD548" s="60"/>
      <c r="FE548" s="60"/>
      <c r="FF548" s="60"/>
      <c r="FG548" s="60"/>
      <c r="FH548" s="60"/>
      <c r="FI548" s="60"/>
      <c r="FJ548" s="60"/>
      <c r="FK548" s="60"/>
      <c r="FL548" s="60"/>
      <c r="FM548" s="60"/>
      <c r="FN548" s="60"/>
    </row>
    <row r="549" spans="1:170" ht="15.6" x14ac:dyDescent="0.3">
      <c r="A549" s="56">
        <v>1791</v>
      </c>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c r="AA549" s="60"/>
      <c r="AB549" s="60"/>
      <c r="AC549" s="60"/>
      <c r="AD549" s="60"/>
      <c r="AE549" s="60"/>
      <c r="AF549" s="60"/>
      <c r="AG549" s="60"/>
      <c r="AH549" s="60"/>
      <c r="AI549" s="60"/>
      <c r="AJ549" s="60"/>
      <c r="AK549" s="60"/>
      <c r="AL549" s="60"/>
      <c r="AM549" s="60"/>
      <c r="AN549" s="60"/>
      <c r="AO549" s="60"/>
      <c r="AP549" s="60"/>
      <c r="AQ549" s="60"/>
      <c r="AR549" s="60"/>
      <c r="AS549" s="60"/>
      <c r="AT549" s="60"/>
      <c r="AU549" s="60"/>
      <c r="AV549" s="60"/>
      <c r="AW549" s="60"/>
      <c r="AX549" s="60"/>
      <c r="AY549" s="60"/>
      <c r="AZ549" s="60"/>
      <c r="BA549" s="60"/>
      <c r="BB549" s="60"/>
      <c r="BC549" s="60"/>
      <c r="BD549" s="60"/>
      <c r="BE549" s="60"/>
      <c r="BF549" s="60"/>
      <c r="BG549" s="60"/>
      <c r="BH549" s="60"/>
      <c r="BI549" s="60"/>
      <c r="BJ549" s="60"/>
      <c r="BK549" s="60"/>
      <c r="BL549" s="60"/>
      <c r="BM549" s="60"/>
      <c r="BN549" s="60"/>
      <c r="BO549" s="60"/>
      <c r="BP549" s="60"/>
      <c r="BQ549" s="60"/>
      <c r="BR549" s="60"/>
      <c r="BS549" s="60"/>
      <c r="BT549" s="60"/>
      <c r="BU549" s="60"/>
      <c r="BV549" s="60"/>
      <c r="BW549" s="60"/>
      <c r="BX549" s="60"/>
      <c r="BY549" s="60"/>
      <c r="BZ549" s="60"/>
      <c r="CA549" s="60"/>
      <c r="CB549" s="60"/>
      <c r="CC549" s="60"/>
      <c r="CD549" s="60"/>
      <c r="CE549" s="60"/>
      <c r="CF549" s="60"/>
      <c r="CG549" s="60"/>
      <c r="CH549" s="60"/>
      <c r="CI549" s="60"/>
      <c r="CJ549" s="60"/>
      <c r="CK549" s="60"/>
      <c r="CL549" s="60"/>
      <c r="CM549" s="60"/>
      <c r="CN549" s="60"/>
      <c r="CO549" s="60"/>
      <c r="CP549" s="60"/>
      <c r="CQ549" s="60"/>
      <c r="CR549" s="60"/>
      <c r="CS549" s="60"/>
      <c r="CT549" s="60"/>
      <c r="CU549" s="61"/>
      <c r="CV549" s="60"/>
      <c r="CW549" s="60"/>
      <c r="CX549" s="60"/>
      <c r="CY549" s="60"/>
      <c r="CZ549" s="60"/>
      <c r="DA549" s="60"/>
      <c r="DB549" s="60"/>
      <c r="DC549" s="60"/>
      <c r="DD549" s="60"/>
      <c r="DE549" s="60"/>
      <c r="DF549" s="60"/>
      <c r="DG549" s="60"/>
      <c r="DH549" s="60"/>
      <c r="DI549" s="60"/>
      <c r="DJ549" s="60"/>
      <c r="DK549" s="60"/>
      <c r="DL549" s="60"/>
      <c r="DM549" s="60"/>
      <c r="DN549" s="60"/>
      <c r="DO549" s="60"/>
      <c r="DP549" s="60"/>
      <c r="DQ549" s="60"/>
      <c r="DR549" s="60"/>
      <c r="DS549" s="60"/>
      <c r="DT549" s="60"/>
      <c r="DU549" s="60"/>
      <c r="DV549" s="60"/>
      <c r="DW549" s="60"/>
      <c r="DX549" s="60"/>
      <c r="DY549" s="60"/>
      <c r="DZ549" s="60"/>
      <c r="EA549" s="60"/>
      <c r="EB549" s="60"/>
      <c r="EC549" s="60"/>
      <c r="ED549" s="60"/>
      <c r="EE549" s="60"/>
      <c r="EF549" s="60"/>
      <c r="EG549" s="60"/>
      <c r="EH549" s="60"/>
      <c r="EI549" s="60"/>
      <c r="EJ549" s="60"/>
      <c r="EK549" s="60"/>
      <c r="EL549" s="60"/>
      <c r="EM549" s="60"/>
      <c r="EN549" s="60"/>
      <c r="EO549" s="60"/>
      <c r="EP549" s="60"/>
      <c r="EQ549" s="60"/>
      <c r="ER549" s="60"/>
      <c r="ES549" s="60"/>
      <c r="ET549" s="60"/>
      <c r="EU549" s="60"/>
      <c r="EV549" s="60"/>
      <c r="EW549" s="60"/>
      <c r="EX549" s="60"/>
      <c r="EY549" s="60"/>
      <c r="EZ549" s="60"/>
      <c r="FA549" s="60"/>
      <c r="FB549" s="60"/>
      <c r="FC549" s="60"/>
      <c r="FD549" s="60"/>
      <c r="FE549" s="60"/>
      <c r="FF549" s="60"/>
      <c r="FG549" s="60"/>
      <c r="FH549" s="60"/>
      <c r="FI549" s="60"/>
      <c r="FJ549" s="60"/>
      <c r="FK549" s="60"/>
      <c r="FL549" s="60"/>
      <c r="FM549" s="60"/>
      <c r="FN549" s="60"/>
    </row>
    <row r="550" spans="1:170" ht="15.6" x14ac:dyDescent="0.3">
      <c r="A550" s="56">
        <v>1792</v>
      </c>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c r="AA550" s="60"/>
      <c r="AB550" s="60"/>
      <c r="AC550" s="60"/>
      <c r="AD550" s="60"/>
      <c r="AE550" s="60"/>
      <c r="AF550" s="60"/>
      <c r="AG550" s="60"/>
      <c r="AH550" s="60"/>
      <c r="AI550" s="60"/>
      <c r="AJ550" s="60"/>
      <c r="AK550" s="60"/>
      <c r="AL550" s="60"/>
      <c r="AM550" s="60"/>
      <c r="AN550" s="60"/>
      <c r="AO550" s="60"/>
      <c r="AP550" s="60"/>
      <c r="AQ550" s="60"/>
      <c r="AR550" s="60"/>
      <c r="AS550" s="60"/>
      <c r="AT550" s="60"/>
      <c r="AU550" s="60"/>
      <c r="AV550" s="60"/>
      <c r="AW550" s="60"/>
      <c r="AX550" s="60"/>
      <c r="AY550" s="60"/>
      <c r="AZ550" s="60"/>
      <c r="BA550" s="60"/>
      <c r="BB550" s="60"/>
      <c r="BC550" s="60"/>
      <c r="BD550" s="60"/>
      <c r="BE550" s="60"/>
      <c r="BF550" s="60"/>
      <c r="BG550" s="60"/>
      <c r="BH550" s="60"/>
      <c r="BI550" s="60"/>
      <c r="BJ550" s="60"/>
      <c r="BK550" s="60"/>
      <c r="BL550" s="60"/>
      <c r="BM550" s="60"/>
      <c r="BN550" s="60"/>
      <c r="BO550" s="60"/>
      <c r="BP550" s="60"/>
      <c r="BQ550" s="60"/>
      <c r="BR550" s="60"/>
      <c r="BS550" s="60"/>
      <c r="BT550" s="60"/>
      <c r="BU550" s="60"/>
      <c r="BV550" s="60"/>
      <c r="BW550" s="60"/>
      <c r="BX550" s="60"/>
      <c r="BY550" s="60"/>
      <c r="BZ550" s="60"/>
      <c r="CA550" s="60"/>
      <c r="CB550" s="60"/>
      <c r="CC550" s="60"/>
      <c r="CD550" s="60"/>
      <c r="CE550" s="60"/>
      <c r="CF550" s="60"/>
      <c r="CG550" s="60"/>
      <c r="CH550" s="60"/>
      <c r="CI550" s="60"/>
      <c r="CJ550" s="60"/>
      <c r="CK550" s="60"/>
      <c r="CL550" s="60"/>
      <c r="CM550" s="60"/>
      <c r="CN550" s="60"/>
      <c r="CO550" s="60"/>
      <c r="CP550" s="60"/>
      <c r="CQ550" s="60"/>
      <c r="CR550" s="60"/>
      <c r="CS550" s="60"/>
      <c r="CT550" s="60"/>
      <c r="CU550" s="61"/>
      <c r="CV550" s="60"/>
      <c r="CW550" s="60"/>
      <c r="CX550" s="60"/>
      <c r="CY550" s="60"/>
      <c r="CZ550" s="60"/>
      <c r="DA550" s="60"/>
      <c r="DB550" s="60"/>
      <c r="DC550" s="60"/>
      <c r="DD550" s="60"/>
      <c r="DE550" s="60"/>
      <c r="DF550" s="60"/>
      <c r="DG550" s="60"/>
      <c r="DH550" s="60"/>
      <c r="DI550" s="60"/>
      <c r="DJ550" s="60"/>
      <c r="DK550" s="60"/>
      <c r="DL550" s="60"/>
      <c r="DM550" s="60"/>
      <c r="DN550" s="60"/>
      <c r="DO550" s="60"/>
      <c r="DP550" s="60"/>
      <c r="DQ550" s="60"/>
      <c r="DR550" s="60"/>
      <c r="DS550" s="60"/>
      <c r="DT550" s="60"/>
      <c r="DU550" s="60"/>
      <c r="DV550" s="60"/>
      <c r="DW550" s="60"/>
      <c r="DX550" s="60"/>
      <c r="DY550" s="60"/>
      <c r="DZ550" s="60"/>
      <c r="EA550" s="60"/>
      <c r="EB550" s="60"/>
      <c r="EC550" s="60"/>
      <c r="ED550" s="60"/>
      <c r="EE550" s="60"/>
      <c r="EF550" s="60"/>
      <c r="EG550" s="60"/>
      <c r="EH550" s="60"/>
      <c r="EI550" s="60"/>
      <c r="EJ550" s="60"/>
      <c r="EK550" s="60"/>
      <c r="EL550" s="60"/>
      <c r="EM550" s="60"/>
      <c r="EN550" s="60"/>
      <c r="EO550" s="60"/>
      <c r="EP550" s="60"/>
      <c r="EQ550" s="60"/>
      <c r="ER550" s="60"/>
      <c r="ES550" s="60"/>
      <c r="ET550" s="60"/>
      <c r="EU550" s="60"/>
      <c r="EV550" s="60"/>
      <c r="EW550" s="60"/>
      <c r="EX550" s="60"/>
      <c r="EY550" s="60"/>
      <c r="EZ550" s="60"/>
      <c r="FA550" s="60"/>
      <c r="FB550" s="60"/>
      <c r="FC550" s="60"/>
      <c r="FD550" s="60"/>
      <c r="FE550" s="60"/>
      <c r="FF550" s="60"/>
      <c r="FG550" s="60"/>
      <c r="FH550" s="60"/>
      <c r="FI550" s="60"/>
      <c r="FJ550" s="60"/>
      <c r="FK550" s="60"/>
      <c r="FL550" s="60"/>
      <c r="FM550" s="60"/>
      <c r="FN550" s="60"/>
    </row>
    <row r="551" spans="1:170" ht="15.6" x14ac:dyDescent="0.3">
      <c r="A551" s="56">
        <v>1793</v>
      </c>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c r="AA551" s="60"/>
      <c r="AB551" s="60"/>
      <c r="AC551" s="60"/>
      <c r="AD551" s="60"/>
      <c r="AE551" s="60"/>
      <c r="AF551" s="60"/>
      <c r="AG551" s="60"/>
      <c r="AH551" s="60"/>
      <c r="AI551" s="60"/>
      <c r="AJ551" s="60"/>
      <c r="AK551" s="60"/>
      <c r="AL551" s="60"/>
      <c r="AM551" s="60"/>
      <c r="AN551" s="60"/>
      <c r="AO551" s="60"/>
      <c r="AP551" s="60"/>
      <c r="AQ551" s="60"/>
      <c r="AR551" s="60"/>
      <c r="AS551" s="60"/>
      <c r="AT551" s="60"/>
      <c r="AU551" s="60"/>
      <c r="AV551" s="60"/>
      <c r="AW551" s="60"/>
      <c r="AX551" s="60"/>
      <c r="AY551" s="60"/>
      <c r="AZ551" s="60"/>
      <c r="BA551" s="60"/>
      <c r="BB551" s="60"/>
      <c r="BC551" s="60"/>
      <c r="BD551" s="60"/>
      <c r="BE551" s="60"/>
      <c r="BF551" s="60"/>
      <c r="BG551" s="60"/>
      <c r="BH551" s="60"/>
      <c r="BI551" s="60"/>
      <c r="BJ551" s="60"/>
      <c r="BK551" s="60"/>
      <c r="BL551" s="60"/>
      <c r="BM551" s="60"/>
      <c r="BN551" s="60"/>
      <c r="BO551" s="60"/>
      <c r="BP551" s="60"/>
      <c r="BQ551" s="60"/>
      <c r="BR551" s="60"/>
      <c r="BS551" s="60"/>
      <c r="BT551" s="60"/>
      <c r="BU551" s="60"/>
      <c r="BV551" s="60"/>
      <c r="BW551" s="60"/>
      <c r="BX551" s="60"/>
      <c r="BY551" s="60"/>
      <c r="BZ551" s="60"/>
      <c r="CA551" s="60"/>
      <c r="CB551" s="60"/>
      <c r="CC551" s="60"/>
      <c r="CD551" s="60"/>
      <c r="CE551" s="60"/>
      <c r="CF551" s="60"/>
      <c r="CG551" s="60"/>
      <c r="CH551" s="60"/>
      <c r="CI551" s="60"/>
      <c r="CJ551" s="60"/>
      <c r="CK551" s="60"/>
      <c r="CL551" s="60"/>
      <c r="CM551" s="60"/>
      <c r="CN551" s="60"/>
      <c r="CO551" s="60"/>
      <c r="CP551" s="60"/>
      <c r="CQ551" s="60"/>
      <c r="CR551" s="60"/>
      <c r="CS551" s="60"/>
      <c r="CT551" s="60"/>
      <c r="CU551" s="61"/>
      <c r="CV551" s="60"/>
      <c r="CW551" s="60"/>
      <c r="CX551" s="60"/>
      <c r="CY551" s="60"/>
      <c r="CZ551" s="60"/>
      <c r="DA551" s="60"/>
      <c r="DB551" s="60"/>
      <c r="DC551" s="60"/>
      <c r="DD551" s="60"/>
      <c r="DE551" s="60"/>
      <c r="DF551" s="60"/>
      <c r="DG551" s="60"/>
      <c r="DH551" s="60"/>
      <c r="DI551" s="60"/>
      <c r="DJ551" s="60"/>
      <c r="DK551" s="60"/>
      <c r="DL551" s="60"/>
      <c r="DM551" s="60"/>
      <c r="DN551" s="60"/>
      <c r="DO551" s="60"/>
      <c r="DP551" s="60"/>
      <c r="DQ551" s="60"/>
      <c r="DR551" s="60"/>
      <c r="DS551" s="60"/>
      <c r="DT551" s="60"/>
      <c r="DU551" s="60"/>
      <c r="DV551" s="60"/>
      <c r="DW551" s="60"/>
      <c r="DX551" s="60"/>
      <c r="DY551" s="60"/>
      <c r="DZ551" s="60"/>
      <c r="EA551" s="60"/>
      <c r="EB551" s="60"/>
      <c r="EC551" s="60"/>
      <c r="ED551" s="60"/>
      <c r="EE551" s="60"/>
      <c r="EF551" s="60"/>
      <c r="EG551" s="60"/>
      <c r="EH551" s="60"/>
      <c r="EI551" s="60"/>
      <c r="EJ551" s="60"/>
      <c r="EK551" s="60"/>
      <c r="EL551" s="60"/>
      <c r="EM551" s="60"/>
      <c r="EN551" s="60"/>
      <c r="EO551" s="60"/>
      <c r="EP551" s="60"/>
      <c r="EQ551" s="60"/>
      <c r="ER551" s="60"/>
      <c r="ES551" s="60"/>
      <c r="ET551" s="60"/>
      <c r="EU551" s="60"/>
      <c r="EV551" s="60"/>
      <c r="EW551" s="60"/>
      <c r="EX551" s="60"/>
      <c r="EY551" s="60"/>
      <c r="EZ551" s="60"/>
      <c r="FA551" s="60"/>
      <c r="FB551" s="60"/>
      <c r="FC551" s="60"/>
      <c r="FD551" s="60"/>
      <c r="FE551" s="60"/>
      <c r="FF551" s="60"/>
      <c r="FG551" s="60"/>
      <c r="FH551" s="60"/>
      <c r="FI551" s="60"/>
      <c r="FJ551" s="60"/>
      <c r="FK551" s="60"/>
      <c r="FL551" s="60"/>
      <c r="FM551" s="60"/>
      <c r="FN551" s="60"/>
    </row>
    <row r="552" spans="1:170" ht="15.6" x14ac:dyDescent="0.3">
      <c r="A552" s="56">
        <v>1794</v>
      </c>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c r="AA552" s="60"/>
      <c r="AB552" s="60"/>
      <c r="AC552" s="60"/>
      <c r="AD552" s="60"/>
      <c r="AE552" s="60"/>
      <c r="AF552" s="60"/>
      <c r="AG552" s="60"/>
      <c r="AH552" s="60"/>
      <c r="AI552" s="60"/>
      <c r="AJ552" s="60"/>
      <c r="AK552" s="60"/>
      <c r="AL552" s="60"/>
      <c r="AM552" s="60"/>
      <c r="AN552" s="60"/>
      <c r="AO552" s="60"/>
      <c r="AP552" s="60"/>
      <c r="AQ552" s="60"/>
      <c r="AR552" s="60"/>
      <c r="AS552" s="60"/>
      <c r="AT552" s="60"/>
      <c r="AU552" s="60"/>
      <c r="AV552" s="60"/>
      <c r="AW552" s="60"/>
      <c r="AX552" s="60"/>
      <c r="AY552" s="60"/>
      <c r="AZ552" s="60"/>
      <c r="BA552" s="60"/>
      <c r="BB552" s="60"/>
      <c r="BC552" s="60"/>
      <c r="BD552" s="60"/>
      <c r="BE552" s="60"/>
      <c r="BF552" s="60"/>
      <c r="BG552" s="60"/>
      <c r="BH552" s="60"/>
      <c r="BI552" s="60"/>
      <c r="BJ552" s="60"/>
      <c r="BK552" s="60"/>
      <c r="BL552" s="60"/>
      <c r="BM552" s="60"/>
      <c r="BN552" s="60"/>
      <c r="BO552" s="60"/>
      <c r="BP552" s="60"/>
      <c r="BQ552" s="60"/>
      <c r="BR552" s="60"/>
      <c r="BS552" s="60"/>
      <c r="BT552" s="60"/>
      <c r="BU552" s="60"/>
      <c r="BV552" s="60"/>
      <c r="BW552" s="60"/>
      <c r="BX552" s="60"/>
      <c r="BY552" s="60"/>
      <c r="BZ552" s="60"/>
      <c r="CA552" s="60"/>
      <c r="CB552" s="60"/>
      <c r="CC552" s="60"/>
      <c r="CD552" s="60"/>
      <c r="CE552" s="60"/>
      <c r="CF552" s="60"/>
      <c r="CG552" s="60"/>
      <c r="CH552" s="60"/>
      <c r="CI552" s="60"/>
      <c r="CJ552" s="60"/>
      <c r="CK552" s="60"/>
      <c r="CL552" s="60"/>
      <c r="CM552" s="60"/>
      <c r="CN552" s="60"/>
      <c r="CO552" s="60"/>
      <c r="CP552" s="60"/>
      <c r="CQ552" s="60"/>
      <c r="CR552" s="60"/>
      <c r="CS552" s="60"/>
      <c r="CT552" s="60"/>
      <c r="CU552" s="61"/>
      <c r="CV552" s="60"/>
      <c r="CW552" s="60"/>
      <c r="CX552" s="60"/>
      <c r="CY552" s="60"/>
      <c r="CZ552" s="60"/>
      <c r="DA552" s="60"/>
      <c r="DB552" s="60"/>
      <c r="DC552" s="60"/>
      <c r="DD552" s="60"/>
      <c r="DE552" s="60"/>
      <c r="DF552" s="60"/>
      <c r="DG552" s="60"/>
      <c r="DH552" s="60"/>
      <c r="DI552" s="60"/>
      <c r="DJ552" s="60"/>
      <c r="DK552" s="60"/>
      <c r="DL552" s="60"/>
      <c r="DM552" s="60"/>
      <c r="DN552" s="60"/>
      <c r="DO552" s="60"/>
      <c r="DP552" s="60"/>
      <c r="DQ552" s="60"/>
      <c r="DR552" s="60"/>
      <c r="DS552" s="60"/>
      <c r="DT552" s="60"/>
      <c r="DU552" s="60"/>
      <c r="DV552" s="60"/>
      <c r="DW552" s="60"/>
      <c r="DX552" s="60"/>
      <c r="DY552" s="60"/>
      <c r="DZ552" s="60"/>
      <c r="EA552" s="60"/>
      <c r="EB552" s="60"/>
      <c r="EC552" s="60"/>
      <c r="ED552" s="60"/>
      <c r="EE552" s="60"/>
      <c r="EF552" s="60"/>
      <c r="EG552" s="60"/>
      <c r="EH552" s="60"/>
      <c r="EI552" s="60"/>
      <c r="EJ552" s="60"/>
      <c r="EK552" s="60"/>
      <c r="EL552" s="60"/>
      <c r="EM552" s="60"/>
      <c r="EN552" s="60"/>
      <c r="EO552" s="60"/>
      <c r="EP552" s="60"/>
      <c r="EQ552" s="60"/>
      <c r="ER552" s="60"/>
      <c r="ES552" s="60"/>
      <c r="ET552" s="60"/>
      <c r="EU552" s="60"/>
      <c r="EV552" s="60"/>
      <c r="EW552" s="60"/>
      <c r="EX552" s="60"/>
      <c r="EY552" s="60"/>
      <c r="EZ552" s="60"/>
      <c r="FA552" s="60"/>
      <c r="FB552" s="60"/>
      <c r="FC552" s="60"/>
      <c r="FD552" s="60"/>
      <c r="FE552" s="60"/>
      <c r="FF552" s="60"/>
      <c r="FG552" s="60"/>
      <c r="FH552" s="60"/>
      <c r="FI552" s="60"/>
      <c r="FJ552" s="60"/>
      <c r="FK552" s="60"/>
      <c r="FL552" s="60"/>
      <c r="FM552" s="60"/>
      <c r="FN552" s="60"/>
    </row>
    <row r="553" spans="1:170" ht="15.6" x14ac:dyDescent="0.3">
      <c r="A553" s="56">
        <v>1795</v>
      </c>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c r="AA553" s="60"/>
      <c r="AB553" s="60"/>
      <c r="AC553" s="60"/>
      <c r="AD553" s="60"/>
      <c r="AE553" s="60"/>
      <c r="AF553" s="60"/>
      <c r="AG553" s="60"/>
      <c r="AH553" s="60"/>
      <c r="AI553" s="60"/>
      <c r="AJ553" s="60"/>
      <c r="AK553" s="60"/>
      <c r="AL553" s="60"/>
      <c r="AM553" s="60"/>
      <c r="AN553" s="60"/>
      <c r="AO553" s="60"/>
      <c r="AP553" s="60"/>
      <c r="AQ553" s="60"/>
      <c r="AR553" s="60"/>
      <c r="AS553" s="60"/>
      <c r="AT553" s="60"/>
      <c r="AU553" s="60"/>
      <c r="AV553" s="60"/>
      <c r="AW553" s="60"/>
      <c r="AX553" s="60"/>
      <c r="AY553" s="60"/>
      <c r="AZ553" s="60"/>
      <c r="BA553" s="60"/>
      <c r="BB553" s="60"/>
      <c r="BC553" s="60"/>
      <c r="BD553" s="60"/>
      <c r="BE553" s="60"/>
      <c r="BF553" s="60"/>
      <c r="BG553" s="60"/>
      <c r="BH553" s="60"/>
      <c r="BI553" s="60"/>
      <c r="BJ553" s="60"/>
      <c r="BK553" s="60"/>
      <c r="BL553" s="60"/>
      <c r="BM553" s="60"/>
      <c r="BN553" s="60"/>
      <c r="BO553" s="60"/>
      <c r="BP553" s="60"/>
      <c r="BQ553" s="60"/>
      <c r="BR553" s="60"/>
      <c r="BS553" s="60"/>
      <c r="BT553" s="60"/>
      <c r="BU553" s="60"/>
      <c r="BV553" s="60"/>
      <c r="BW553" s="60"/>
      <c r="BX553" s="60"/>
      <c r="BY553" s="60"/>
      <c r="BZ553" s="60"/>
      <c r="CA553" s="60"/>
      <c r="CB553" s="60"/>
      <c r="CC553" s="60"/>
      <c r="CD553" s="60"/>
      <c r="CE553" s="60"/>
      <c r="CF553" s="60"/>
      <c r="CG553" s="60"/>
      <c r="CH553" s="60"/>
      <c r="CI553" s="60"/>
      <c r="CJ553" s="60"/>
      <c r="CK553" s="60"/>
      <c r="CL553" s="60"/>
      <c r="CM553" s="60"/>
      <c r="CN553" s="60"/>
      <c r="CO553" s="60"/>
      <c r="CP553" s="60"/>
      <c r="CQ553" s="60"/>
      <c r="CR553" s="60"/>
      <c r="CS553" s="60"/>
      <c r="CT553" s="60"/>
      <c r="CU553" s="61"/>
      <c r="CV553" s="60"/>
      <c r="CW553" s="60"/>
      <c r="CX553" s="60"/>
      <c r="CY553" s="60"/>
      <c r="CZ553" s="60"/>
      <c r="DA553" s="60"/>
      <c r="DB553" s="60"/>
      <c r="DC553" s="60"/>
      <c r="DD553" s="60"/>
      <c r="DE553" s="60"/>
      <c r="DF553" s="60"/>
      <c r="DG553" s="60"/>
      <c r="DH553" s="60"/>
      <c r="DI553" s="60"/>
      <c r="DJ553" s="60"/>
      <c r="DK553" s="60"/>
      <c r="DL553" s="60"/>
      <c r="DM553" s="60"/>
      <c r="DN553" s="60"/>
      <c r="DO553" s="60"/>
      <c r="DP553" s="60"/>
      <c r="DQ553" s="60"/>
      <c r="DR553" s="60"/>
      <c r="DS553" s="60"/>
      <c r="DT553" s="60"/>
      <c r="DU553" s="60"/>
      <c r="DV553" s="60"/>
      <c r="DW553" s="60"/>
      <c r="DX553" s="60"/>
      <c r="DY553" s="60"/>
      <c r="DZ553" s="60"/>
      <c r="EA553" s="60"/>
      <c r="EB553" s="60"/>
      <c r="EC553" s="60"/>
      <c r="ED553" s="60"/>
      <c r="EE553" s="60"/>
      <c r="EF553" s="60"/>
      <c r="EG553" s="60"/>
      <c r="EH553" s="60"/>
      <c r="EI553" s="60"/>
      <c r="EJ553" s="60"/>
      <c r="EK553" s="60"/>
      <c r="EL553" s="60"/>
      <c r="EM553" s="60"/>
      <c r="EN553" s="60"/>
      <c r="EO553" s="60"/>
      <c r="EP553" s="60"/>
      <c r="EQ553" s="60"/>
      <c r="ER553" s="60"/>
      <c r="ES553" s="60"/>
      <c r="ET553" s="60"/>
      <c r="EU553" s="60"/>
      <c r="EV553" s="60"/>
      <c r="EW553" s="60"/>
      <c r="EX553" s="60"/>
      <c r="EY553" s="60"/>
      <c r="EZ553" s="60"/>
      <c r="FA553" s="60"/>
      <c r="FB553" s="60"/>
      <c r="FC553" s="60"/>
      <c r="FD553" s="60"/>
      <c r="FE553" s="60"/>
      <c r="FF553" s="60"/>
      <c r="FG553" s="60"/>
      <c r="FH553" s="60"/>
      <c r="FI553" s="60"/>
      <c r="FJ553" s="60"/>
      <c r="FK553" s="60"/>
      <c r="FL553" s="60"/>
      <c r="FM553" s="60"/>
      <c r="FN553" s="60"/>
    </row>
    <row r="554" spans="1:170" ht="15.6" x14ac:dyDescent="0.3">
      <c r="A554" s="56">
        <v>1796</v>
      </c>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c r="AA554" s="60"/>
      <c r="AB554" s="60"/>
      <c r="AC554" s="60"/>
      <c r="AD554" s="60"/>
      <c r="AE554" s="60"/>
      <c r="AF554" s="60"/>
      <c r="AG554" s="60"/>
      <c r="AH554" s="60"/>
      <c r="AI554" s="60"/>
      <c r="AJ554" s="60"/>
      <c r="AK554" s="60"/>
      <c r="AL554" s="60"/>
      <c r="AM554" s="60"/>
      <c r="AN554" s="60"/>
      <c r="AO554" s="60"/>
      <c r="AP554" s="60"/>
      <c r="AQ554" s="60"/>
      <c r="AR554" s="60"/>
      <c r="AS554" s="60"/>
      <c r="AT554" s="60"/>
      <c r="AU554" s="60"/>
      <c r="AV554" s="60"/>
      <c r="AW554" s="60"/>
      <c r="AX554" s="60"/>
      <c r="AY554" s="60"/>
      <c r="AZ554" s="60"/>
      <c r="BA554" s="60"/>
      <c r="BB554" s="60"/>
      <c r="BC554" s="60"/>
      <c r="BD554" s="60"/>
      <c r="BE554" s="60"/>
      <c r="BF554" s="60"/>
      <c r="BG554" s="60"/>
      <c r="BH554" s="60"/>
      <c r="BI554" s="60"/>
      <c r="BJ554" s="60"/>
      <c r="BK554" s="60"/>
      <c r="BL554" s="60"/>
      <c r="BM554" s="60"/>
      <c r="BN554" s="60"/>
      <c r="BO554" s="60"/>
      <c r="BP554" s="60"/>
      <c r="BQ554" s="60"/>
      <c r="BR554" s="60"/>
      <c r="BS554" s="60"/>
      <c r="BT554" s="60"/>
      <c r="BU554" s="60"/>
      <c r="BV554" s="60"/>
      <c r="BW554" s="60"/>
      <c r="BX554" s="60"/>
      <c r="BY554" s="60"/>
      <c r="BZ554" s="60"/>
      <c r="CA554" s="60"/>
      <c r="CB554" s="60"/>
      <c r="CC554" s="60"/>
      <c r="CD554" s="60"/>
      <c r="CE554" s="60"/>
      <c r="CF554" s="60"/>
      <c r="CG554" s="60"/>
      <c r="CH554" s="60"/>
      <c r="CI554" s="60"/>
      <c r="CJ554" s="60"/>
      <c r="CK554" s="60"/>
      <c r="CL554" s="60"/>
      <c r="CM554" s="60"/>
      <c r="CN554" s="60"/>
      <c r="CO554" s="60"/>
      <c r="CP554" s="60"/>
      <c r="CQ554" s="60"/>
      <c r="CR554" s="60"/>
      <c r="CS554" s="60"/>
      <c r="CT554" s="60"/>
      <c r="CU554" s="61"/>
      <c r="CV554" s="60"/>
      <c r="CW554" s="60"/>
      <c r="CX554" s="60"/>
      <c r="CY554" s="60"/>
      <c r="CZ554" s="60"/>
      <c r="DA554" s="60"/>
      <c r="DB554" s="60"/>
      <c r="DC554" s="60"/>
      <c r="DD554" s="60"/>
      <c r="DE554" s="60"/>
      <c r="DF554" s="60"/>
      <c r="DG554" s="60"/>
      <c r="DH554" s="60"/>
      <c r="DI554" s="60"/>
      <c r="DJ554" s="60"/>
      <c r="DK554" s="60"/>
      <c r="DL554" s="60"/>
      <c r="DM554" s="60"/>
      <c r="DN554" s="60"/>
      <c r="DO554" s="60"/>
      <c r="DP554" s="60"/>
      <c r="DQ554" s="60"/>
      <c r="DR554" s="60"/>
      <c r="DS554" s="60"/>
      <c r="DT554" s="60"/>
      <c r="DU554" s="60"/>
      <c r="DV554" s="60"/>
      <c r="DW554" s="60"/>
      <c r="DX554" s="60"/>
      <c r="DY554" s="60"/>
      <c r="DZ554" s="60"/>
      <c r="EA554" s="60"/>
      <c r="EB554" s="60"/>
      <c r="EC554" s="60"/>
      <c r="ED554" s="60"/>
      <c r="EE554" s="60"/>
      <c r="EF554" s="60"/>
      <c r="EG554" s="60"/>
      <c r="EH554" s="60"/>
      <c r="EI554" s="60"/>
      <c r="EJ554" s="60"/>
      <c r="EK554" s="60"/>
      <c r="EL554" s="60"/>
      <c r="EM554" s="60"/>
      <c r="EN554" s="60"/>
      <c r="EO554" s="60"/>
      <c r="EP554" s="60"/>
      <c r="EQ554" s="60"/>
      <c r="ER554" s="60"/>
      <c r="ES554" s="60"/>
      <c r="ET554" s="60"/>
      <c r="EU554" s="60"/>
      <c r="EV554" s="60"/>
      <c r="EW554" s="60"/>
      <c r="EX554" s="60"/>
      <c r="EY554" s="60"/>
      <c r="EZ554" s="60"/>
      <c r="FA554" s="60"/>
      <c r="FB554" s="60"/>
      <c r="FC554" s="60"/>
      <c r="FD554" s="60"/>
      <c r="FE554" s="60"/>
      <c r="FF554" s="60"/>
      <c r="FG554" s="60"/>
      <c r="FH554" s="60"/>
      <c r="FI554" s="60"/>
      <c r="FJ554" s="60"/>
      <c r="FK554" s="60"/>
      <c r="FL554" s="60"/>
      <c r="FM554" s="60"/>
      <c r="FN554" s="60"/>
    </row>
    <row r="555" spans="1:170" ht="15.6" x14ac:dyDescent="0.3">
      <c r="A555" s="56">
        <v>1797</v>
      </c>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c r="AA555" s="60"/>
      <c r="AB555" s="60"/>
      <c r="AC555" s="60"/>
      <c r="AD555" s="60"/>
      <c r="AE555" s="60"/>
      <c r="AF555" s="60"/>
      <c r="AG555" s="60"/>
      <c r="AH555" s="60"/>
      <c r="AI555" s="60"/>
      <c r="AJ555" s="60"/>
      <c r="AK555" s="60"/>
      <c r="AL555" s="60"/>
      <c r="AM555" s="60"/>
      <c r="AN555" s="60"/>
      <c r="AO555" s="60"/>
      <c r="AP555" s="60"/>
      <c r="AQ555" s="60"/>
      <c r="AR555" s="60"/>
      <c r="AS555" s="60"/>
      <c r="AT555" s="60"/>
      <c r="AU555" s="60"/>
      <c r="AV555" s="60"/>
      <c r="AW555" s="60"/>
      <c r="AX555" s="60"/>
      <c r="AY555" s="60"/>
      <c r="AZ555" s="60"/>
      <c r="BA555" s="60"/>
      <c r="BB555" s="60"/>
      <c r="BC555" s="60"/>
      <c r="BD555" s="60"/>
      <c r="BE555" s="60"/>
      <c r="BF555" s="60"/>
      <c r="BG555" s="60"/>
      <c r="BH555" s="60"/>
      <c r="BI555" s="60"/>
      <c r="BJ555" s="60"/>
      <c r="BK555" s="60"/>
      <c r="BL555" s="60"/>
      <c r="BM555" s="60"/>
      <c r="BN555" s="60"/>
      <c r="BO555" s="60"/>
      <c r="BP555" s="60"/>
      <c r="BQ555" s="60"/>
      <c r="BR555" s="60"/>
      <c r="BS555" s="60"/>
      <c r="BT555" s="60"/>
      <c r="BU555" s="60"/>
      <c r="BV555" s="60"/>
      <c r="BW555" s="60"/>
      <c r="BX555" s="60"/>
      <c r="BY555" s="60"/>
      <c r="BZ555" s="60"/>
      <c r="CA555" s="60"/>
      <c r="CB555" s="60"/>
      <c r="CC555" s="60"/>
      <c r="CD555" s="60"/>
      <c r="CE555" s="60"/>
      <c r="CF555" s="60"/>
      <c r="CG555" s="60"/>
      <c r="CH555" s="60"/>
      <c r="CI555" s="60"/>
      <c r="CJ555" s="60"/>
      <c r="CK555" s="60"/>
      <c r="CL555" s="60"/>
      <c r="CM555" s="60"/>
      <c r="CN555" s="60"/>
      <c r="CO555" s="60"/>
      <c r="CP555" s="60"/>
      <c r="CQ555" s="60"/>
      <c r="CR555" s="60"/>
      <c r="CS555" s="60"/>
      <c r="CT555" s="60"/>
      <c r="CU555" s="61"/>
      <c r="CV555" s="60"/>
      <c r="CW555" s="60"/>
      <c r="CX555" s="60"/>
      <c r="CY555" s="60"/>
      <c r="CZ555" s="60"/>
      <c r="DA555" s="60"/>
      <c r="DB555" s="60"/>
      <c r="DC555" s="60"/>
      <c r="DD555" s="60"/>
      <c r="DE555" s="60"/>
      <c r="DF555" s="60"/>
      <c r="DG555" s="60"/>
      <c r="DH555" s="60"/>
      <c r="DI555" s="60"/>
      <c r="DJ555" s="60"/>
      <c r="DK555" s="60"/>
      <c r="DL555" s="60"/>
      <c r="DM555" s="60"/>
      <c r="DN555" s="60"/>
      <c r="DO555" s="60"/>
      <c r="DP555" s="60"/>
      <c r="DQ555" s="60"/>
      <c r="DR555" s="60"/>
      <c r="DS555" s="60"/>
      <c r="DT555" s="60"/>
      <c r="DU555" s="60"/>
      <c r="DV555" s="60"/>
      <c r="DW555" s="60"/>
      <c r="DX555" s="60"/>
      <c r="DY555" s="60"/>
      <c r="DZ555" s="60"/>
      <c r="EA555" s="60"/>
      <c r="EB555" s="60"/>
      <c r="EC555" s="60"/>
      <c r="ED555" s="60"/>
      <c r="EE555" s="60"/>
      <c r="EF555" s="60"/>
      <c r="EG555" s="60"/>
      <c r="EH555" s="60"/>
      <c r="EI555" s="60"/>
      <c r="EJ555" s="60"/>
      <c r="EK555" s="60"/>
      <c r="EL555" s="60"/>
      <c r="EM555" s="60"/>
      <c r="EN555" s="60"/>
      <c r="EO555" s="60"/>
      <c r="EP555" s="60"/>
      <c r="EQ555" s="60"/>
      <c r="ER555" s="60"/>
      <c r="ES555" s="60"/>
      <c r="ET555" s="60"/>
      <c r="EU555" s="60"/>
      <c r="EV555" s="60"/>
      <c r="EW555" s="60"/>
      <c r="EX555" s="60"/>
      <c r="EY555" s="60"/>
      <c r="EZ555" s="60"/>
      <c r="FA555" s="60"/>
      <c r="FB555" s="60"/>
      <c r="FC555" s="60"/>
      <c r="FD555" s="60"/>
      <c r="FE555" s="60"/>
      <c r="FF555" s="60"/>
      <c r="FG555" s="60"/>
      <c r="FH555" s="60"/>
      <c r="FI555" s="60"/>
      <c r="FJ555" s="60"/>
      <c r="FK555" s="60"/>
      <c r="FL555" s="60"/>
      <c r="FM555" s="60"/>
      <c r="FN555" s="60"/>
    </row>
    <row r="556" spans="1:170" ht="15.6" x14ac:dyDescent="0.3">
      <c r="A556" s="56">
        <v>1798</v>
      </c>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c r="AN556" s="60"/>
      <c r="AO556" s="60"/>
      <c r="AP556" s="60"/>
      <c r="AQ556" s="60"/>
      <c r="AR556" s="60"/>
      <c r="AS556" s="60"/>
      <c r="AT556" s="60"/>
      <c r="AU556" s="60"/>
      <c r="AV556" s="60"/>
      <c r="AW556" s="60"/>
      <c r="AX556" s="60"/>
      <c r="AY556" s="60"/>
      <c r="AZ556" s="60"/>
      <c r="BA556" s="60"/>
      <c r="BB556" s="60"/>
      <c r="BC556" s="60"/>
      <c r="BD556" s="60"/>
      <c r="BE556" s="60"/>
      <c r="BF556" s="60"/>
      <c r="BG556" s="60"/>
      <c r="BH556" s="60"/>
      <c r="BI556" s="60"/>
      <c r="BJ556" s="60"/>
      <c r="BK556" s="60"/>
      <c r="BL556" s="60"/>
      <c r="BM556" s="60"/>
      <c r="BN556" s="60"/>
      <c r="BO556" s="60"/>
      <c r="BP556" s="60"/>
      <c r="BQ556" s="60"/>
      <c r="BR556" s="60"/>
      <c r="BS556" s="60"/>
      <c r="BT556" s="60"/>
      <c r="BU556" s="60"/>
      <c r="BV556" s="60"/>
      <c r="BW556" s="60"/>
      <c r="BX556" s="60"/>
      <c r="BY556" s="60"/>
      <c r="BZ556" s="60"/>
      <c r="CA556" s="60"/>
      <c r="CB556" s="60"/>
      <c r="CC556" s="60"/>
      <c r="CD556" s="60"/>
      <c r="CE556" s="60"/>
      <c r="CF556" s="60"/>
      <c r="CG556" s="60"/>
      <c r="CH556" s="60"/>
      <c r="CI556" s="60"/>
      <c r="CJ556" s="60"/>
      <c r="CK556" s="60"/>
      <c r="CL556" s="60"/>
      <c r="CM556" s="60"/>
      <c r="CN556" s="60"/>
      <c r="CO556" s="60"/>
      <c r="CP556" s="60"/>
      <c r="CQ556" s="60"/>
      <c r="CR556" s="60"/>
      <c r="CS556" s="60"/>
      <c r="CT556" s="60"/>
      <c r="CU556" s="61"/>
      <c r="CV556" s="60"/>
      <c r="CW556" s="60"/>
      <c r="CX556" s="60"/>
      <c r="CY556" s="60"/>
      <c r="CZ556" s="60"/>
      <c r="DA556" s="60"/>
      <c r="DB556" s="60"/>
      <c r="DC556" s="60"/>
      <c r="DD556" s="60"/>
      <c r="DE556" s="60"/>
      <c r="DF556" s="60"/>
      <c r="DG556" s="60"/>
      <c r="DH556" s="60"/>
      <c r="DI556" s="60"/>
      <c r="DJ556" s="60"/>
      <c r="DK556" s="60"/>
      <c r="DL556" s="60"/>
      <c r="DM556" s="60"/>
      <c r="DN556" s="60"/>
      <c r="DO556" s="60"/>
      <c r="DP556" s="60"/>
      <c r="DQ556" s="60"/>
      <c r="DR556" s="60"/>
      <c r="DS556" s="60"/>
      <c r="DT556" s="60"/>
      <c r="DU556" s="60"/>
      <c r="DV556" s="60"/>
      <c r="DW556" s="60"/>
      <c r="DX556" s="60"/>
      <c r="DY556" s="60"/>
      <c r="DZ556" s="60"/>
      <c r="EA556" s="60"/>
      <c r="EB556" s="60"/>
      <c r="EC556" s="60"/>
      <c r="ED556" s="60"/>
      <c r="EE556" s="60"/>
      <c r="EF556" s="60"/>
      <c r="EG556" s="60"/>
      <c r="EH556" s="60"/>
      <c r="EI556" s="60"/>
      <c r="EJ556" s="60"/>
      <c r="EK556" s="60"/>
      <c r="EL556" s="60"/>
      <c r="EM556" s="60"/>
      <c r="EN556" s="60"/>
      <c r="EO556" s="60"/>
      <c r="EP556" s="60"/>
      <c r="EQ556" s="60"/>
      <c r="ER556" s="60"/>
      <c r="ES556" s="60"/>
      <c r="ET556" s="60"/>
      <c r="EU556" s="60"/>
      <c r="EV556" s="60"/>
      <c r="EW556" s="60"/>
      <c r="EX556" s="60"/>
      <c r="EY556" s="60"/>
      <c r="EZ556" s="60"/>
      <c r="FA556" s="60"/>
      <c r="FB556" s="60"/>
      <c r="FC556" s="60"/>
      <c r="FD556" s="60"/>
      <c r="FE556" s="60"/>
      <c r="FF556" s="60"/>
      <c r="FG556" s="60"/>
      <c r="FH556" s="60"/>
      <c r="FI556" s="60"/>
      <c r="FJ556" s="60"/>
      <c r="FK556" s="60"/>
      <c r="FL556" s="60"/>
      <c r="FM556" s="60"/>
      <c r="FN556" s="60"/>
    </row>
    <row r="557" spans="1:170" ht="15.6" x14ac:dyDescent="0.3">
      <c r="A557" s="56">
        <v>1799</v>
      </c>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c r="AA557" s="60"/>
      <c r="AB557" s="60"/>
      <c r="AC557" s="60"/>
      <c r="AD557" s="60"/>
      <c r="AE557" s="60"/>
      <c r="AF557" s="60"/>
      <c r="AG557" s="60"/>
      <c r="AH557" s="60"/>
      <c r="AI557" s="60"/>
      <c r="AJ557" s="60"/>
      <c r="AK557" s="60"/>
      <c r="AL557" s="60"/>
      <c r="AM557" s="60"/>
      <c r="AN557" s="60"/>
      <c r="AO557" s="60"/>
      <c r="AP557" s="60"/>
      <c r="AQ557" s="60"/>
      <c r="AR557" s="60"/>
      <c r="AS557" s="60"/>
      <c r="AT557" s="60"/>
      <c r="AU557" s="60"/>
      <c r="AV557" s="60"/>
      <c r="AW557" s="60"/>
      <c r="AX557" s="60"/>
      <c r="AY557" s="60"/>
      <c r="AZ557" s="60"/>
      <c r="BA557" s="60"/>
      <c r="BB557" s="60"/>
      <c r="BC557" s="60"/>
      <c r="BD557" s="60"/>
      <c r="BE557" s="60"/>
      <c r="BF557" s="60"/>
      <c r="BG557" s="60"/>
      <c r="BH557" s="60"/>
      <c r="BI557" s="60"/>
      <c r="BJ557" s="60"/>
      <c r="BK557" s="60"/>
      <c r="BL557" s="60"/>
      <c r="BM557" s="60"/>
      <c r="BN557" s="60"/>
      <c r="BO557" s="60"/>
      <c r="BP557" s="60"/>
      <c r="BQ557" s="60"/>
      <c r="BR557" s="60"/>
      <c r="BS557" s="60"/>
      <c r="BT557" s="60"/>
      <c r="BU557" s="60"/>
      <c r="BV557" s="60"/>
      <c r="BW557" s="60"/>
      <c r="BX557" s="60"/>
      <c r="BY557" s="60"/>
      <c r="BZ557" s="60"/>
      <c r="CA557" s="60"/>
      <c r="CB557" s="60"/>
      <c r="CC557" s="60"/>
      <c r="CD557" s="60"/>
      <c r="CE557" s="60"/>
      <c r="CF557" s="60"/>
      <c r="CG557" s="60"/>
      <c r="CH557" s="60"/>
      <c r="CI557" s="60"/>
      <c r="CJ557" s="60"/>
      <c r="CK557" s="60"/>
      <c r="CL557" s="60"/>
      <c r="CM557" s="60"/>
      <c r="CN557" s="60"/>
      <c r="CO557" s="60"/>
      <c r="CP557" s="60"/>
      <c r="CQ557" s="60"/>
      <c r="CR557" s="60"/>
      <c r="CS557" s="60"/>
      <c r="CT557" s="60"/>
      <c r="CU557" s="61"/>
      <c r="CV557" s="60"/>
      <c r="CW557" s="60"/>
      <c r="CX557" s="60"/>
      <c r="CY557" s="60"/>
      <c r="CZ557" s="60"/>
      <c r="DA557" s="60"/>
      <c r="DB557" s="60"/>
      <c r="DC557" s="60"/>
      <c r="DD557" s="60"/>
      <c r="DE557" s="60"/>
      <c r="DF557" s="60"/>
      <c r="DG557" s="60"/>
      <c r="DH557" s="60"/>
      <c r="DI557" s="60"/>
      <c r="DJ557" s="60"/>
      <c r="DK557" s="60"/>
      <c r="DL557" s="60"/>
      <c r="DM557" s="60"/>
      <c r="DN557" s="60"/>
      <c r="DO557" s="60"/>
      <c r="DP557" s="60"/>
      <c r="DQ557" s="60"/>
      <c r="DR557" s="60"/>
      <c r="DS557" s="60"/>
      <c r="DT557" s="60"/>
      <c r="DU557" s="60"/>
      <c r="DV557" s="60"/>
      <c r="DW557" s="60"/>
      <c r="DX557" s="60"/>
      <c r="DY557" s="60"/>
      <c r="DZ557" s="60"/>
      <c r="EA557" s="60"/>
      <c r="EB557" s="60"/>
      <c r="EC557" s="60"/>
      <c r="ED557" s="60"/>
      <c r="EE557" s="60"/>
      <c r="EF557" s="60"/>
      <c r="EG557" s="60"/>
      <c r="EH557" s="60"/>
      <c r="EI557" s="60"/>
      <c r="EJ557" s="60"/>
      <c r="EK557" s="60"/>
      <c r="EL557" s="60"/>
      <c r="EM557" s="60"/>
      <c r="EN557" s="60"/>
      <c r="EO557" s="60"/>
      <c r="EP557" s="60"/>
      <c r="EQ557" s="60"/>
      <c r="ER557" s="60"/>
      <c r="ES557" s="60"/>
      <c r="ET557" s="60"/>
      <c r="EU557" s="60"/>
      <c r="EV557" s="60"/>
      <c r="EW557" s="60"/>
      <c r="EX557" s="60"/>
      <c r="EY557" s="60"/>
      <c r="EZ557" s="60"/>
      <c r="FA557" s="60"/>
      <c r="FB557" s="60"/>
      <c r="FC557" s="60"/>
      <c r="FD557" s="60"/>
      <c r="FE557" s="60"/>
      <c r="FF557" s="60"/>
      <c r="FG557" s="60"/>
      <c r="FH557" s="60"/>
      <c r="FI557" s="60"/>
      <c r="FJ557" s="60"/>
      <c r="FK557" s="60"/>
      <c r="FL557" s="60"/>
      <c r="FM557" s="60"/>
      <c r="FN557" s="60"/>
    </row>
    <row r="558" spans="1:170" ht="15.6" x14ac:dyDescent="0.3">
      <c r="A558" s="56">
        <v>1800</v>
      </c>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c r="AA558" s="60"/>
      <c r="AB558" s="60"/>
      <c r="AC558" s="60"/>
      <c r="AD558" s="60"/>
      <c r="AE558" s="60"/>
      <c r="AF558" s="60"/>
      <c r="AG558" s="60"/>
      <c r="AH558" s="60"/>
      <c r="AI558" s="60"/>
      <c r="AJ558" s="60"/>
      <c r="AK558" s="60"/>
      <c r="AL558" s="60"/>
      <c r="AM558" s="60"/>
      <c r="AN558" s="60"/>
      <c r="AO558" s="60"/>
      <c r="AP558" s="60"/>
      <c r="AQ558" s="60"/>
      <c r="AR558" s="60"/>
      <c r="AS558" s="60"/>
      <c r="AT558" s="60"/>
      <c r="AU558" s="60"/>
      <c r="AV558" s="60"/>
      <c r="AW558" s="60"/>
      <c r="AX558" s="60"/>
      <c r="AY558" s="60"/>
      <c r="AZ558" s="60"/>
      <c r="BA558" s="60"/>
      <c r="BB558" s="60"/>
      <c r="BC558" s="60"/>
      <c r="BD558" s="60"/>
      <c r="BE558" s="60"/>
      <c r="BF558" s="60"/>
      <c r="BG558" s="60"/>
      <c r="BH558" s="60"/>
      <c r="BI558" s="60"/>
      <c r="BJ558" s="60"/>
      <c r="BK558" s="60"/>
      <c r="BL558" s="60"/>
      <c r="BM558" s="60"/>
      <c r="BN558" s="60"/>
      <c r="BO558" s="60"/>
      <c r="BP558" s="60"/>
      <c r="BQ558" s="60"/>
      <c r="BR558" s="60"/>
      <c r="BS558" s="60"/>
      <c r="BT558" s="60"/>
      <c r="BU558" s="60"/>
      <c r="BV558" s="60"/>
      <c r="BW558" s="60"/>
      <c r="BX558" s="60"/>
      <c r="BY558" s="60"/>
      <c r="BZ558" s="60"/>
      <c r="CA558" s="60"/>
      <c r="CB558" s="60"/>
      <c r="CC558" s="60"/>
      <c r="CD558" s="60"/>
      <c r="CE558" s="60"/>
      <c r="CF558" s="60"/>
      <c r="CG558" s="60"/>
      <c r="CH558" s="60"/>
      <c r="CI558" s="60"/>
      <c r="CJ558" s="60"/>
      <c r="CK558" s="60"/>
      <c r="CL558" s="60"/>
      <c r="CM558" s="60"/>
      <c r="CN558" s="60"/>
      <c r="CO558" s="60"/>
      <c r="CP558" s="60"/>
      <c r="CQ558" s="60"/>
      <c r="CR558" s="60"/>
      <c r="CS558" s="60"/>
      <c r="CT558" s="60"/>
      <c r="CU558" s="61"/>
      <c r="CV558" s="60"/>
      <c r="CW558" s="60"/>
      <c r="CX558" s="60"/>
      <c r="CY558" s="60"/>
      <c r="CZ558" s="60"/>
      <c r="DA558" s="60"/>
      <c r="DB558" s="60"/>
      <c r="DC558" s="60"/>
      <c r="DD558" s="60"/>
      <c r="DE558" s="60"/>
      <c r="DF558" s="60"/>
      <c r="DG558" s="60"/>
      <c r="DH558" s="60"/>
      <c r="DI558" s="60"/>
      <c r="DJ558" s="60"/>
      <c r="DK558" s="60"/>
      <c r="DL558" s="60"/>
      <c r="DM558" s="60"/>
      <c r="DN558" s="60"/>
      <c r="DO558" s="60"/>
      <c r="DP558" s="60"/>
      <c r="DQ558" s="60"/>
      <c r="DR558" s="60"/>
      <c r="DS558" s="60"/>
      <c r="DT558" s="60"/>
      <c r="DU558" s="60"/>
      <c r="DV558" s="60"/>
      <c r="DW558" s="60"/>
      <c r="DX558" s="60"/>
      <c r="DY558" s="60"/>
      <c r="DZ558" s="60"/>
      <c r="EA558" s="60"/>
      <c r="EB558" s="60"/>
      <c r="EC558" s="60"/>
      <c r="ED558" s="60"/>
      <c r="EE558" s="60"/>
      <c r="EF558" s="60"/>
      <c r="EG558" s="60"/>
      <c r="EH558" s="60"/>
      <c r="EI558" s="60"/>
      <c r="EJ558" s="60"/>
      <c r="EK558" s="60"/>
      <c r="EL558" s="60"/>
      <c r="EM558" s="60"/>
      <c r="EN558" s="60"/>
      <c r="EO558" s="60"/>
      <c r="EP558" s="60"/>
      <c r="EQ558" s="60"/>
      <c r="ER558" s="60"/>
      <c r="ES558" s="60"/>
      <c r="ET558" s="60"/>
      <c r="EU558" s="60"/>
      <c r="EV558" s="60"/>
      <c r="EW558" s="60"/>
      <c r="EX558" s="60"/>
      <c r="EY558" s="60"/>
      <c r="EZ558" s="60"/>
      <c r="FA558" s="60"/>
      <c r="FB558" s="60"/>
      <c r="FC558" s="60"/>
      <c r="FD558" s="60"/>
      <c r="FE558" s="60"/>
      <c r="FF558" s="60"/>
      <c r="FG558" s="60"/>
      <c r="FH558" s="60"/>
      <c r="FI558" s="60"/>
      <c r="FJ558" s="60"/>
      <c r="FK558" s="60"/>
      <c r="FL558" s="60"/>
      <c r="FM558" s="60"/>
      <c r="FN558" s="60"/>
    </row>
    <row r="559" spans="1:170" ht="15.6" x14ac:dyDescent="0.3">
      <c r="A559" s="56">
        <v>1801</v>
      </c>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c r="AA559" s="60"/>
      <c r="AB559" s="60"/>
      <c r="AC559" s="60"/>
      <c r="AD559" s="60"/>
      <c r="AE559" s="60"/>
      <c r="AF559" s="60"/>
      <c r="AG559" s="60"/>
      <c r="AH559" s="60"/>
      <c r="AI559" s="60"/>
      <c r="AJ559" s="60"/>
      <c r="AK559" s="60"/>
      <c r="AL559" s="60"/>
      <c r="AM559" s="60"/>
      <c r="AN559" s="60"/>
      <c r="AO559" s="60"/>
      <c r="AP559" s="60"/>
      <c r="AQ559" s="60"/>
      <c r="AR559" s="60"/>
      <c r="AS559" s="60"/>
      <c r="AT559" s="60"/>
      <c r="AU559" s="60"/>
      <c r="AV559" s="60"/>
      <c r="AW559" s="60"/>
      <c r="AX559" s="60"/>
      <c r="AY559" s="60"/>
      <c r="AZ559" s="60"/>
      <c r="BA559" s="60"/>
      <c r="BB559" s="60"/>
      <c r="BC559" s="60"/>
      <c r="BD559" s="60"/>
      <c r="BE559" s="60"/>
      <c r="BF559" s="60"/>
      <c r="BG559" s="60"/>
      <c r="BH559" s="60"/>
      <c r="BI559" s="60"/>
      <c r="BJ559" s="60"/>
      <c r="BK559" s="60"/>
      <c r="BL559" s="60"/>
      <c r="BM559" s="60"/>
      <c r="BN559" s="60"/>
      <c r="BO559" s="60"/>
      <c r="BP559" s="60"/>
      <c r="BQ559" s="60"/>
      <c r="BR559" s="60"/>
      <c r="BS559" s="60"/>
      <c r="BT559" s="60"/>
      <c r="BU559" s="60"/>
      <c r="BV559" s="60"/>
      <c r="BW559" s="60"/>
      <c r="BX559" s="60"/>
      <c r="BY559" s="60"/>
      <c r="BZ559" s="60"/>
      <c r="CA559" s="60"/>
      <c r="CB559" s="60"/>
      <c r="CC559" s="60"/>
      <c r="CD559" s="60"/>
      <c r="CE559" s="60"/>
      <c r="CF559" s="60"/>
      <c r="CG559" s="60"/>
      <c r="CH559" s="60"/>
      <c r="CI559" s="60"/>
      <c r="CJ559" s="60"/>
      <c r="CK559" s="60"/>
      <c r="CL559" s="60"/>
      <c r="CM559" s="60"/>
      <c r="CN559" s="60"/>
      <c r="CO559" s="60"/>
      <c r="CP559" s="60"/>
      <c r="CQ559" s="60"/>
      <c r="CR559" s="60"/>
      <c r="CS559" s="60"/>
      <c r="CT559" s="60"/>
      <c r="CU559" s="61"/>
      <c r="CV559" s="60"/>
      <c r="CW559" s="60"/>
      <c r="CX559" s="60"/>
      <c r="CY559" s="60"/>
      <c r="CZ559" s="60"/>
      <c r="DA559" s="60"/>
      <c r="DB559" s="60"/>
      <c r="DC559" s="60"/>
      <c r="DD559" s="60"/>
      <c r="DE559" s="60"/>
      <c r="DF559" s="60"/>
      <c r="DG559" s="60"/>
      <c r="DH559" s="60"/>
      <c r="DI559" s="60"/>
      <c r="DJ559" s="60"/>
      <c r="DK559" s="60"/>
      <c r="DL559" s="60"/>
      <c r="DM559" s="60"/>
      <c r="DN559" s="60"/>
      <c r="DO559" s="60"/>
      <c r="DP559" s="60"/>
      <c r="DQ559" s="60"/>
      <c r="DR559" s="60"/>
      <c r="DS559" s="60"/>
      <c r="DT559" s="60"/>
      <c r="DU559" s="60"/>
      <c r="DV559" s="60"/>
      <c r="DW559" s="60"/>
      <c r="DX559" s="60"/>
      <c r="DY559" s="60"/>
      <c r="DZ559" s="60"/>
      <c r="EA559" s="60"/>
      <c r="EB559" s="60"/>
      <c r="EC559" s="60"/>
      <c r="ED559" s="60"/>
      <c r="EE559" s="60"/>
      <c r="EF559" s="60"/>
      <c r="EG559" s="60"/>
      <c r="EH559" s="60"/>
      <c r="EI559" s="60"/>
      <c r="EJ559" s="60"/>
      <c r="EK559" s="60"/>
      <c r="EL559" s="60"/>
      <c r="EM559" s="60"/>
      <c r="EN559" s="60"/>
      <c r="EO559" s="60"/>
      <c r="EP559" s="60"/>
      <c r="EQ559" s="60"/>
      <c r="ER559" s="60"/>
      <c r="ES559" s="60"/>
      <c r="ET559" s="60"/>
      <c r="EU559" s="60"/>
      <c r="EV559" s="60"/>
      <c r="EW559" s="60"/>
      <c r="EX559" s="60"/>
      <c r="EY559" s="60"/>
      <c r="EZ559" s="60"/>
      <c r="FA559" s="60"/>
      <c r="FB559" s="60"/>
      <c r="FC559" s="60"/>
      <c r="FD559" s="60"/>
      <c r="FE559" s="60"/>
      <c r="FF559" s="60"/>
      <c r="FG559" s="60"/>
      <c r="FH559" s="60"/>
      <c r="FI559" s="60"/>
      <c r="FJ559" s="60"/>
      <c r="FK559" s="60"/>
      <c r="FL559" s="60"/>
      <c r="FM559" s="60"/>
      <c r="FN559" s="60"/>
    </row>
    <row r="560" spans="1:170" ht="15.6" x14ac:dyDescent="0.3">
      <c r="A560" s="56">
        <v>1802</v>
      </c>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c r="AA560" s="60"/>
      <c r="AB560" s="60"/>
      <c r="AC560" s="60"/>
      <c r="AD560" s="60"/>
      <c r="AE560" s="60"/>
      <c r="AF560" s="60"/>
      <c r="AG560" s="60"/>
      <c r="AH560" s="60"/>
      <c r="AI560" s="60"/>
      <c r="AJ560" s="60"/>
      <c r="AK560" s="60"/>
      <c r="AL560" s="60"/>
      <c r="AM560" s="60"/>
      <c r="AN560" s="60"/>
      <c r="AO560" s="60"/>
      <c r="AP560" s="60"/>
      <c r="AQ560" s="60"/>
      <c r="AR560" s="60"/>
      <c r="AS560" s="60"/>
      <c r="AT560" s="60"/>
      <c r="AU560" s="60"/>
      <c r="AV560" s="60"/>
      <c r="AW560" s="60"/>
      <c r="AX560" s="60"/>
      <c r="AY560" s="60"/>
      <c r="AZ560" s="60"/>
      <c r="BA560" s="60"/>
      <c r="BB560" s="60"/>
      <c r="BC560" s="60"/>
      <c r="BD560" s="60"/>
      <c r="BE560" s="60"/>
      <c r="BF560" s="60"/>
      <c r="BG560" s="60"/>
      <c r="BH560" s="60"/>
      <c r="BI560" s="60"/>
      <c r="BJ560" s="60"/>
      <c r="BK560" s="60"/>
      <c r="BL560" s="60"/>
      <c r="BM560" s="60"/>
      <c r="BN560" s="60"/>
      <c r="BO560" s="60"/>
      <c r="BP560" s="60"/>
      <c r="BQ560" s="60"/>
      <c r="BR560" s="60"/>
      <c r="BS560" s="60"/>
      <c r="BT560" s="60"/>
      <c r="BU560" s="60"/>
      <c r="BV560" s="60"/>
      <c r="BW560" s="60"/>
      <c r="BX560" s="60"/>
      <c r="BY560" s="60"/>
      <c r="BZ560" s="60"/>
      <c r="CA560" s="60"/>
      <c r="CB560" s="60"/>
      <c r="CC560" s="60"/>
      <c r="CD560" s="60"/>
      <c r="CE560" s="60"/>
      <c r="CF560" s="60"/>
      <c r="CG560" s="60"/>
      <c r="CH560" s="60"/>
      <c r="CI560" s="60"/>
      <c r="CJ560" s="60"/>
      <c r="CK560" s="60"/>
      <c r="CL560" s="60"/>
      <c r="CM560" s="60"/>
      <c r="CN560" s="60"/>
      <c r="CO560" s="60"/>
      <c r="CP560" s="60"/>
      <c r="CQ560" s="60"/>
      <c r="CR560" s="60"/>
      <c r="CS560" s="60"/>
      <c r="CT560" s="60"/>
      <c r="CU560" s="61"/>
      <c r="CV560" s="60"/>
      <c r="CW560" s="60"/>
      <c r="CX560" s="60"/>
      <c r="CY560" s="60"/>
      <c r="CZ560" s="60"/>
      <c r="DA560" s="60"/>
      <c r="DB560" s="60"/>
      <c r="DC560" s="60"/>
      <c r="DD560" s="60"/>
      <c r="DE560" s="60"/>
      <c r="DF560" s="60"/>
      <c r="DG560" s="60"/>
      <c r="DH560" s="60"/>
      <c r="DI560" s="60"/>
      <c r="DJ560" s="60"/>
      <c r="DK560" s="60"/>
      <c r="DL560" s="60"/>
      <c r="DM560" s="60"/>
      <c r="DN560" s="60"/>
      <c r="DO560" s="60"/>
      <c r="DP560" s="60"/>
      <c r="DQ560" s="60"/>
      <c r="DR560" s="60"/>
      <c r="DS560" s="60"/>
      <c r="DT560" s="60"/>
      <c r="DU560" s="60"/>
      <c r="DV560" s="60"/>
      <c r="DW560" s="60"/>
      <c r="DX560" s="60"/>
      <c r="DY560" s="60"/>
      <c r="DZ560" s="60"/>
      <c r="EA560" s="60"/>
      <c r="EB560" s="60"/>
      <c r="EC560" s="60"/>
      <c r="ED560" s="60"/>
      <c r="EE560" s="60"/>
      <c r="EF560" s="60"/>
      <c r="EG560" s="60"/>
      <c r="EH560" s="60"/>
      <c r="EI560" s="60"/>
      <c r="EJ560" s="60"/>
      <c r="EK560" s="60"/>
      <c r="EL560" s="60"/>
      <c r="EM560" s="60"/>
      <c r="EN560" s="60"/>
      <c r="EO560" s="60"/>
      <c r="EP560" s="60"/>
      <c r="EQ560" s="60"/>
      <c r="ER560" s="60"/>
      <c r="ES560" s="60"/>
      <c r="ET560" s="60"/>
      <c r="EU560" s="60"/>
      <c r="EV560" s="60"/>
      <c r="EW560" s="60"/>
      <c r="EX560" s="60"/>
      <c r="EY560" s="60"/>
      <c r="EZ560" s="60"/>
      <c r="FA560" s="60"/>
      <c r="FB560" s="60"/>
      <c r="FC560" s="60"/>
      <c r="FD560" s="60"/>
      <c r="FE560" s="60"/>
      <c r="FF560" s="60"/>
      <c r="FG560" s="60"/>
      <c r="FH560" s="60"/>
      <c r="FI560" s="60"/>
      <c r="FJ560" s="60"/>
      <c r="FK560" s="60"/>
      <c r="FL560" s="60"/>
      <c r="FM560" s="60"/>
      <c r="FN560" s="60"/>
    </row>
    <row r="561" spans="1:170" ht="15.6" x14ac:dyDescent="0.3">
      <c r="A561" s="56">
        <v>1803</v>
      </c>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c r="AA561" s="60"/>
      <c r="AB561" s="60"/>
      <c r="AC561" s="60"/>
      <c r="AD561" s="60"/>
      <c r="AE561" s="60"/>
      <c r="AF561" s="60"/>
      <c r="AG561" s="60"/>
      <c r="AH561" s="60"/>
      <c r="AI561" s="60"/>
      <c r="AJ561" s="60"/>
      <c r="AK561" s="60"/>
      <c r="AL561" s="60"/>
      <c r="AM561" s="60"/>
      <c r="AN561" s="60"/>
      <c r="AO561" s="60"/>
      <c r="AP561" s="60"/>
      <c r="AQ561" s="60"/>
      <c r="AR561" s="60"/>
      <c r="AS561" s="60"/>
      <c r="AT561" s="60"/>
      <c r="AU561" s="60"/>
      <c r="AV561" s="60"/>
      <c r="AW561" s="60"/>
      <c r="AX561" s="60"/>
      <c r="AY561" s="60"/>
      <c r="AZ561" s="60"/>
      <c r="BA561" s="60"/>
      <c r="BB561" s="60"/>
      <c r="BC561" s="60"/>
      <c r="BD561" s="60"/>
      <c r="BE561" s="60"/>
      <c r="BF561" s="60"/>
      <c r="BG561" s="60"/>
      <c r="BH561" s="60"/>
      <c r="BI561" s="60"/>
      <c r="BJ561" s="60"/>
      <c r="BK561" s="60"/>
      <c r="BL561" s="60"/>
      <c r="BM561" s="60"/>
      <c r="BN561" s="60"/>
      <c r="BO561" s="60"/>
      <c r="BP561" s="60"/>
      <c r="BQ561" s="60"/>
      <c r="BR561" s="60"/>
      <c r="BS561" s="60"/>
      <c r="BT561" s="60"/>
      <c r="BU561" s="60"/>
      <c r="BV561" s="60"/>
      <c r="BW561" s="60"/>
      <c r="BX561" s="60"/>
      <c r="BY561" s="60"/>
      <c r="BZ561" s="60"/>
      <c r="CA561" s="60"/>
      <c r="CB561" s="60"/>
      <c r="CC561" s="60"/>
      <c r="CD561" s="60"/>
      <c r="CE561" s="60"/>
      <c r="CF561" s="60"/>
      <c r="CG561" s="60"/>
      <c r="CH561" s="60"/>
      <c r="CI561" s="60"/>
      <c r="CJ561" s="60"/>
      <c r="CK561" s="60"/>
      <c r="CL561" s="60"/>
      <c r="CM561" s="60"/>
      <c r="CN561" s="60"/>
      <c r="CO561" s="60"/>
      <c r="CP561" s="60"/>
      <c r="CQ561" s="60"/>
      <c r="CR561" s="60"/>
      <c r="CS561" s="60"/>
      <c r="CT561" s="60"/>
      <c r="CU561" s="61"/>
      <c r="CV561" s="60"/>
      <c r="CW561" s="60"/>
      <c r="CX561" s="60"/>
      <c r="CY561" s="60"/>
      <c r="CZ561" s="60"/>
      <c r="DA561" s="60"/>
      <c r="DB561" s="60"/>
      <c r="DC561" s="60"/>
      <c r="DD561" s="60"/>
      <c r="DE561" s="60"/>
      <c r="DF561" s="60"/>
      <c r="DG561" s="60"/>
      <c r="DH561" s="60"/>
      <c r="DI561" s="60"/>
      <c r="DJ561" s="60"/>
      <c r="DK561" s="60"/>
      <c r="DL561" s="60"/>
      <c r="DM561" s="60"/>
      <c r="DN561" s="60"/>
      <c r="DO561" s="60"/>
      <c r="DP561" s="60"/>
      <c r="DQ561" s="60"/>
      <c r="DR561" s="60"/>
      <c r="DS561" s="60"/>
      <c r="DT561" s="60"/>
      <c r="DU561" s="60"/>
      <c r="DV561" s="60"/>
      <c r="DW561" s="60"/>
      <c r="DX561" s="60"/>
      <c r="DY561" s="60"/>
      <c r="DZ561" s="60"/>
      <c r="EA561" s="60"/>
      <c r="EB561" s="60"/>
      <c r="EC561" s="60"/>
      <c r="ED561" s="60"/>
      <c r="EE561" s="60"/>
      <c r="EF561" s="60"/>
      <c r="EG561" s="60"/>
      <c r="EH561" s="60"/>
      <c r="EI561" s="60"/>
      <c r="EJ561" s="60"/>
      <c r="EK561" s="60"/>
      <c r="EL561" s="60"/>
      <c r="EM561" s="60"/>
      <c r="EN561" s="60"/>
      <c r="EO561" s="60"/>
      <c r="EP561" s="60"/>
      <c r="EQ561" s="60"/>
      <c r="ER561" s="60"/>
      <c r="ES561" s="60"/>
      <c r="ET561" s="60"/>
      <c r="EU561" s="60"/>
      <c r="EV561" s="60"/>
      <c r="EW561" s="60"/>
      <c r="EX561" s="60"/>
      <c r="EY561" s="60"/>
      <c r="EZ561" s="60"/>
      <c r="FA561" s="60"/>
      <c r="FB561" s="60"/>
      <c r="FC561" s="60"/>
      <c r="FD561" s="60"/>
      <c r="FE561" s="60"/>
      <c r="FF561" s="60"/>
      <c r="FG561" s="60"/>
      <c r="FH561" s="60"/>
      <c r="FI561" s="60"/>
      <c r="FJ561" s="60"/>
      <c r="FK561" s="60"/>
      <c r="FL561" s="60"/>
      <c r="FM561" s="60"/>
      <c r="FN561" s="60"/>
    </row>
    <row r="562" spans="1:170" ht="15.6" x14ac:dyDescent="0.3">
      <c r="A562" s="56">
        <v>1804</v>
      </c>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c r="AD562" s="60"/>
      <c r="AE562" s="60"/>
      <c r="AF562" s="60"/>
      <c r="AG562" s="60"/>
      <c r="AH562" s="60"/>
      <c r="AI562" s="60"/>
      <c r="AJ562" s="60"/>
      <c r="AK562" s="60"/>
      <c r="AL562" s="60"/>
      <c r="AM562" s="60"/>
      <c r="AN562" s="60"/>
      <c r="AO562" s="60"/>
      <c r="AP562" s="60"/>
      <c r="AQ562" s="60"/>
      <c r="AR562" s="60"/>
      <c r="AS562" s="60"/>
      <c r="AT562" s="60"/>
      <c r="AU562" s="60"/>
      <c r="AV562" s="60"/>
      <c r="AW562" s="60"/>
      <c r="AX562" s="60"/>
      <c r="AY562" s="60"/>
      <c r="AZ562" s="60"/>
      <c r="BA562" s="60"/>
      <c r="BB562" s="60"/>
      <c r="BC562" s="60"/>
      <c r="BD562" s="60"/>
      <c r="BE562" s="60"/>
      <c r="BF562" s="60"/>
      <c r="BG562" s="60"/>
      <c r="BH562" s="60"/>
      <c r="BI562" s="60"/>
      <c r="BJ562" s="60"/>
      <c r="BK562" s="60"/>
      <c r="BL562" s="60"/>
      <c r="BM562" s="60"/>
      <c r="BN562" s="60"/>
      <c r="BO562" s="60"/>
      <c r="BP562" s="60"/>
      <c r="BQ562" s="60"/>
      <c r="BR562" s="60"/>
      <c r="BS562" s="60"/>
      <c r="BT562" s="60"/>
      <c r="BU562" s="60"/>
      <c r="BV562" s="60"/>
      <c r="BW562" s="60"/>
      <c r="BX562" s="60"/>
      <c r="BY562" s="60"/>
      <c r="BZ562" s="60"/>
      <c r="CA562" s="60"/>
      <c r="CB562" s="60"/>
      <c r="CC562" s="60"/>
      <c r="CD562" s="60"/>
      <c r="CE562" s="60"/>
      <c r="CF562" s="60"/>
      <c r="CG562" s="60"/>
      <c r="CH562" s="60"/>
      <c r="CI562" s="60"/>
      <c r="CJ562" s="60"/>
      <c r="CK562" s="60"/>
      <c r="CL562" s="60"/>
      <c r="CM562" s="60"/>
      <c r="CN562" s="60"/>
      <c r="CO562" s="60"/>
      <c r="CP562" s="60"/>
      <c r="CQ562" s="60"/>
      <c r="CR562" s="60"/>
      <c r="CS562" s="60"/>
      <c r="CT562" s="60"/>
      <c r="CU562" s="61"/>
      <c r="CV562" s="60"/>
      <c r="CW562" s="60"/>
      <c r="CX562" s="60"/>
      <c r="CY562" s="60"/>
      <c r="CZ562" s="60"/>
      <c r="DA562" s="60"/>
      <c r="DB562" s="60"/>
      <c r="DC562" s="60"/>
      <c r="DD562" s="60"/>
      <c r="DE562" s="60"/>
      <c r="DF562" s="60"/>
      <c r="DG562" s="60"/>
      <c r="DH562" s="60"/>
      <c r="DI562" s="60"/>
      <c r="DJ562" s="60"/>
      <c r="DK562" s="60"/>
      <c r="DL562" s="60"/>
      <c r="DM562" s="60"/>
      <c r="DN562" s="60"/>
      <c r="DO562" s="60"/>
      <c r="DP562" s="60"/>
      <c r="DQ562" s="60"/>
      <c r="DR562" s="60"/>
      <c r="DS562" s="60"/>
      <c r="DT562" s="60"/>
      <c r="DU562" s="60"/>
      <c r="DV562" s="60"/>
      <c r="DW562" s="60"/>
      <c r="DX562" s="60"/>
      <c r="DY562" s="60"/>
      <c r="DZ562" s="60"/>
      <c r="EA562" s="60"/>
      <c r="EB562" s="60"/>
      <c r="EC562" s="60"/>
      <c r="ED562" s="60"/>
      <c r="EE562" s="60"/>
      <c r="EF562" s="60"/>
      <c r="EG562" s="60"/>
      <c r="EH562" s="60"/>
      <c r="EI562" s="60"/>
      <c r="EJ562" s="60"/>
      <c r="EK562" s="60"/>
      <c r="EL562" s="60"/>
      <c r="EM562" s="60"/>
      <c r="EN562" s="60"/>
      <c r="EO562" s="60"/>
      <c r="EP562" s="60"/>
      <c r="EQ562" s="60"/>
      <c r="ER562" s="60"/>
      <c r="ES562" s="60"/>
      <c r="ET562" s="60"/>
      <c r="EU562" s="60"/>
      <c r="EV562" s="60"/>
      <c r="EW562" s="60"/>
      <c r="EX562" s="60"/>
      <c r="EY562" s="60"/>
      <c r="EZ562" s="60"/>
      <c r="FA562" s="60"/>
      <c r="FB562" s="60"/>
      <c r="FC562" s="60"/>
      <c r="FD562" s="60"/>
      <c r="FE562" s="60"/>
      <c r="FF562" s="60"/>
      <c r="FG562" s="60"/>
      <c r="FH562" s="60"/>
      <c r="FI562" s="60"/>
      <c r="FJ562" s="60"/>
      <c r="FK562" s="60"/>
      <c r="FL562" s="60"/>
      <c r="FM562" s="60"/>
      <c r="FN562" s="60"/>
    </row>
    <row r="563" spans="1:170" ht="15.6" x14ac:dyDescent="0.3">
      <c r="A563" s="56">
        <v>1805</v>
      </c>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c r="AN563" s="60"/>
      <c r="AO563" s="60"/>
      <c r="AP563" s="60"/>
      <c r="AQ563" s="60"/>
      <c r="AR563" s="60"/>
      <c r="AS563" s="60"/>
      <c r="AT563" s="60"/>
      <c r="AU563" s="60"/>
      <c r="AV563" s="60"/>
      <c r="AW563" s="60"/>
      <c r="AX563" s="60"/>
      <c r="AY563" s="60"/>
      <c r="AZ563" s="60"/>
      <c r="BA563" s="60"/>
      <c r="BB563" s="60"/>
      <c r="BC563" s="60"/>
      <c r="BD563" s="60"/>
      <c r="BE563" s="60"/>
      <c r="BF563" s="60"/>
      <c r="BG563" s="60"/>
      <c r="BH563" s="60"/>
      <c r="BI563" s="60"/>
      <c r="BJ563" s="60"/>
      <c r="BK563" s="60"/>
      <c r="BL563" s="60"/>
      <c r="BM563" s="60"/>
      <c r="BN563" s="60"/>
      <c r="BO563" s="60"/>
      <c r="BP563" s="60"/>
      <c r="BQ563" s="60"/>
      <c r="BR563" s="60"/>
      <c r="BS563" s="60"/>
      <c r="BT563" s="60"/>
      <c r="BU563" s="60"/>
      <c r="BV563" s="60"/>
      <c r="BW563" s="60"/>
      <c r="BX563" s="60"/>
      <c r="BY563" s="60"/>
      <c r="BZ563" s="60"/>
      <c r="CA563" s="60"/>
      <c r="CB563" s="60"/>
      <c r="CC563" s="60"/>
      <c r="CD563" s="60"/>
      <c r="CE563" s="60"/>
      <c r="CF563" s="60"/>
      <c r="CG563" s="60"/>
      <c r="CH563" s="60"/>
      <c r="CI563" s="60"/>
      <c r="CJ563" s="60"/>
      <c r="CK563" s="60"/>
      <c r="CL563" s="60"/>
      <c r="CM563" s="60"/>
      <c r="CN563" s="60"/>
      <c r="CO563" s="60"/>
      <c r="CP563" s="60"/>
      <c r="CQ563" s="60"/>
      <c r="CR563" s="60"/>
      <c r="CS563" s="60"/>
      <c r="CT563" s="60"/>
      <c r="CU563" s="61"/>
      <c r="CV563" s="60"/>
      <c r="CW563" s="60"/>
      <c r="CX563" s="60"/>
      <c r="CY563" s="60"/>
      <c r="CZ563" s="60"/>
      <c r="DA563" s="60"/>
      <c r="DB563" s="60"/>
      <c r="DC563" s="60"/>
      <c r="DD563" s="60"/>
      <c r="DE563" s="60"/>
      <c r="DF563" s="60"/>
      <c r="DG563" s="60"/>
      <c r="DH563" s="60"/>
      <c r="DI563" s="60"/>
      <c r="DJ563" s="60"/>
      <c r="DK563" s="60"/>
      <c r="DL563" s="60"/>
      <c r="DM563" s="60"/>
      <c r="DN563" s="60"/>
      <c r="DO563" s="60"/>
      <c r="DP563" s="60"/>
      <c r="DQ563" s="60"/>
      <c r="DR563" s="60"/>
      <c r="DS563" s="60"/>
      <c r="DT563" s="60"/>
      <c r="DU563" s="60"/>
      <c r="DV563" s="60"/>
      <c r="DW563" s="60"/>
      <c r="DX563" s="60"/>
      <c r="DY563" s="60"/>
      <c r="DZ563" s="60"/>
      <c r="EA563" s="60"/>
      <c r="EB563" s="60"/>
      <c r="EC563" s="60"/>
      <c r="ED563" s="60"/>
      <c r="EE563" s="60"/>
      <c r="EF563" s="60"/>
      <c r="EG563" s="60"/>
      <c r="EH563" s="60"/>
      <c r="EI563" s="60"/>
      <c r="EJ563" s="60"/>
      <c r="EK563" s="60"/>
      <c r="EL563" s="60"/>
      <c r="EM563" s="60"/>
      <c r="EN563" s="60"/>
      <c r="EO563" s="60"/>
      <c r="EP563" s="60"/>
      <c r="EQ563" s="60"/>
      <c r="ER563" s="60"/>
      <c r="ES563" s="60"/>
      <c r="ET563" s="60"/>
      <c r="EU563" s="60"/>
      <c r="EV563" s="60"/>
      <c r="EW563" s="60"/>
      <c r="EX563" s="60"/>
      <c r="EY563" s="60"/>
      <c r="EZ563" s="60"/>
      <c r="FA563" s="60"/>
      <c r="FB563" s="60"/>
      <c r="FC563" s="60"/>
      <c r="FD563" s="60"/>
      <c r="FE563" s="60"/>
      <c r="FF563" s="60"/>
      <c r="FG563" s="60"/>
      <c r="FH563" s="60"/>
      <c r="FI563" s="60"/>
      <c r="FJ563" s="60"/>
      <c r="FK563" s="60"/>
      <c r="FL563" s="60"/>
      <c r="FM563" s="60"/>
      <c r="FN563" s="60"/>
    </row>
    <row r="564" spans="1:170" ht="15.6" x14ac:dyDescent="0.3">
      <c r="A564" s="56">
        <v>1806</v>
      </c>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c r="AA564" s="60"/>
      <c r="AB564" s="60"/>
      <c r="AC564" s="60"/>
      <c r="AD564" s="60"/>
      <c r="AE564" s="60"/>
      <c r="AF564" s="60"/>
      <c r="AG564" s="60"/>
      <c r="AH564" s="60"/>
      <c r="AI564" s="60"/>
      <c r="AJ564" s="60"/>
      <c r="AK564" s="60"/>
      <c r="AL564" s="60"/>
      <c r="AM564" s="60"/>
      <c r="AN564" s="60"/>
      <c r="AO564" s="60"/>
      <c r="AP564" s="60"/>
      <c r="AQ564" s="60"/>
      <c r="AR564" s="60"/>
      <c r="AS564" s="60"/>
      <c r="AT564" s="60"/>
      <c r="AU564" s="60"/>
      <c r="AV564" s="60"/>
      <c r="AW564" s="60"/>
      <c r="AX564" s="60"/>
      <c r="AY564" s="60"/>
      <c r="AZ564" s="60"/>
      <c r="BA564" s="60"/>
      <c r="BB564" s="60"/>
      <c r="BC564" s="60"/>
      <c r="BD564" s="60"/>
      <c r="BE564" s="60"/>
      <c r="BF564" s="60"/>
      <c r="BG564" s="60"/>
      <c r="BH564" s="60"/>
      <c r="BI564" s="60"/>
      <c r="BJ564" s="60"/>
      <c r="BK564" s="60"/>
      <c r="BL564" s="60"/>
      <c r="BM564" s="60"/>
      <c r="BN564" s="60"/>
      <c r="BO564" s="60"/>
      <c r="BP564" s="60"/>
      <c r="BQ564" s="60"/>
      <c r="BR564" s="60"/>
      <c r="BS564" s="60"/>
      <c r="BT564" s="60"/>
      <c r="BU564" s="60"/>
      <c r="BV564" s="60"/>
      <c r="BW564" s="60"/>
      <c r="BX564" s="60"/>
      <c r="BY564" s="60"/>
      <c r="BZ564" s="60"/>
      <c r="CA564" s="60"/>
      <c r="CB564" s="60"/>
      <c r="CC564" s="60"/>
      <c r="CD564" s="60"/>
      <c r="CE564" s="60"/>
      <c r="CF564" s="60"/>
      <c r="CG564" s="60"/>
      <c r="CH564" s="60"/>
      <c r="CI564" s="60"/>
      <c r="CJ564" s="60"/>
      <c r="CK564" s="60"/>
      <c r="CL564" s="60"/>
      <c r="CM564" s="60"/>
      <c r="CN564" s="60"/>
      <c r="CO564" s="60"/>
      <c r="CP564" s="60"/>
      <c r="CQ564" s="60"/>
      <c r="CR564" s="60"/>
      <c r="CS564" s="60"/>
      <c r="CT564" s="60"/>
      <c r="CU564" s="61"/>
      <c r="CV564" s="60"/>
      <c r="CW564" s="60"/>
      <c r="CX564" s="60"/>
      <c r="CY564" s="60"/>
      <c r="CZ564" s="60"/>
      <c r="DA564" s="60"/>
      <c r="DB564" s="60"/>
      <c r="DC564" s="60"/>
      <c r="DD564" s="60"/>
      <c r="DE564" s="60"/>
      <c r="DF564" s="60"/>
      <c r="DG564" s="60"/>
      <c r="DH564" s="60"/>
      <c r="DI564" s="60"/>
      <c r="DJ564" s="60"/>
      <c r="DK564" s="60"/>
      <c r="DL564" s="60"/>
      <c r="DM564" s="60"/>
      <c r="DN564" s="60"/>
      <c r="DO564" s="60"/>
      <c r="DP564" s="60"/>
      <c r="DQ564" s="60"/>
      <c r="DR564" s="60"/>
      <c r="DS564" s="60"/>
      <c r="DT564" s="60"/>
      <c r="DU564" s="60"/>
      <c r="DV564" s="60"/>
      <c r="DW564" s="60"/>
      <c r="DX564" s="60"/>
      <c r="DY564" s="60"/>
      <c r="DZ564" s="60"/>
      <c r="EA564" s="60"/>
      <c r="EB564" s="60"/>
      <c r="EC564" s="60"/>
      <c r="ED564" s="60"/>
      <c r="EE564" s="60"/>
      <c r="EF564" s="60"/>
      <c r="EG564" s="60"/>
      <c r="EH564" s="60"/>
      <c r="EI564" s="60"/>
      <c r="EJ564" s="60"/>
      <c r="EK564" s="60"/>
      <c r="EL564" s="60"/>
      <c r="EM564" s="60"/>
      <c r="EN564" s="60"/>
      <c r="EO564" s="60"/>
      <c r="EP564" s="60"/>
      <c r="EQ564" s="60"/>
      <c r="ER564" s="60"/>
      <c r="ES564" s="60"/>
      <c r="ET564" s="60"/>
      <c r="EU564" s="60"/>
      <c r="EV564" s="60"/>
      <c r="EW564" s="60"/>
      <c r="EX564" s="60"/>
      <c r="EY564" s="60"/>
      <c r="EZ564" s="60"/>
      <c r="FA564" s="60"/>
      <c r="FB564" s="60"/>
      <c r="FC564" s="60"/>
      <c r="FD564" s="60"/>
      <c r="FE564" s="60"/>
      <c r="FF564" s="60"/>
      <c r="FG564" s="60"/>
      <c r="FH564" s="60"/>
      <c r="FI564" s="60"/>
      <c r="FJ564" s="60"/>
      <c r="FK564" s="60"/>
      <c r="FL564" s="60"/>
      <c r="FM564" s="60"/>
      <c r="FN564" s="60"/>
    </row>
    <row r="565" spans="1:170" ht="15.6" x14ac:dyDescent="0.3">
      <c r="A565" s="56">
        <v>1807</v>
      </c>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60"/>
      <c r="AO565" s="60"/>
      <c r="AP565" s="60"/>
      <c r="AQ565" s="60"/>
      <c r="AR565" s="60"/>
      <c r="AS565" s="60"/>
      <c r="AT565" s="60"/>
      <c r="AU565" s="60"/>
      <c r="AV565" s="60"/>
      <c r="AW565" s="60"/>
      <c r="AX565" s="60"/>
      <c r="AY565" s="60"/>
      <c r="AZ565" s="60"/>
      <c r="BA565" s="60"/>
      <c r="BB565" s="60"/>
      <c r="BC565" s="60"/>
      <c r="BD565" s="60"/>
      <c r="BE565" s="60"/>
      <c r="BF565" s="60"/>
      <c r="BG565" s="60"/>
      <c r="BH565" s="60"/>
      <c r="BI565" s="60"/>
      <c r="BJ565" s="60"/>
      <c r="BK565" s="60"/>
      <c r="BL565" s="60"/>
      <c r="BM565" s="60"/>
      <c r="BN565" s="60"/>
      <c r="BO565" s="60"/>
      <c r="BP565" s="60"/>
      <c r="BQ565" s="60"/>
      <c r="BR565" s="60"/>
      <c r="BS565" s="60"/>
      <c r="BT565" s="60"/>
      <c r="BU565" s="60"/>
      <c r="BV565" s="60"/>
      <c r="BW565" s="60"/>
      <c r="BX565" s="60"/>
      <c r="BY565" s="60"/>
      <c r="BZ565" s="60"/>
      <c r="CA565" s="60"/>
      <c r="CB565" s="60"/>
      <c r="CC565" s="60"/>
      <c r="CD565" s="60"/>
      <c r="CE565" s="60"/>
      <c r="CF565" s="60"/>
      <c r="CG565" s="60"/>
      <c r="CH565" s="60"/>
      <c r="CI565" s="60"/>
      <c r="CJ565" s="60"/>
      <c r="CK565" s="60"/>
      <c r="CL565" s="60"/>
      <c r="CM565" s="60"/>
      <c r="CN565" s="60"/>
      <c r="CO565" s="60"/>
      <c r="CP565" s="60"/>
      <c r="CQ565" s="60"/>
      <c r="CR565" s="60"/>
      <c r="CS565" s="60"/>
      <c r="CT565" s="60"/>
      <c r="CU565" s="61"/>
      <c r="CV565" s="60"/>
      <c r="CW565" s="60"/>
      <c r="CX565" s="60"/>
      <c r="CY565" s="60"/>
      <c r="CZ565" s="60"/>
      <c r="DA565" s="60"/>
      <c r="DB565" s="60"/>
      <c r="DC565" s="60"/>
      <c r="DD565" s="60"/>
      <c r="DE565" s="60"/>
      <c r="DF565" s="60"/>
      <c r="DG565" s="60"/>
      <c r="DH565" s="60"/>
      <c r="DI565" s="60"/>
      <c r="DJ565" s="60"/>
      <c r="DK565" s="60"/>
      <c r="DL565" s="60"/>
      <c r="DM565" s="60"/>
      <c r="DN565" s="60"/>
      <c r="DO565" s="60"/>
      <c r="DP565" s="60"/>
      <c r="DQ565" s="60"/>
      <c r="DR565" s="60"/>
      <c r="DS565" s="60"/>
      <c r="DT565" s="60"/>
      <c r="DU565" s="60"/>
      <c r="DV565" s="60"/>
      <c r="DW565" s="60"/>
      <c r="DX565" s="60"/>
      <c r="DY565" s="60"/>
      <c r="DZ565" s="60"/>
      <c r="EA565" s="60"/>
      <c r="EB565" s="60"/>
      <c r="EC565" s="60"/>
      <c r="ED565" s="60"/>
      <c r="EE565" s="60"/>
      <c r="EF565" s="60"/>
      <c r="EG565" s="60"/>
      <c r="EH565" s="60"/>
      <c r="EI565" s="60"/>
      <c r="EJ565" s="60"/>
      <c r="EK565" s="60"/>
      <c r="EL565" s="60"/>
      <c r="EM565" s="60"/>
      <c r="EN565" s="60"/>
      <c r="EO565" s="60"/>
      <c r="EP565" s="60"/>
      <c r="EQ565" s="60"/>
      <c r="ER565" s="60"/>
      <c r="ES565" s="60"/>
      <c r="ET565" s="60"/>
      <c r="EU565" s="60"/>
      <c r="EV565" s="60"/>
      <c r="EW565" s="60"/>
      <c r="EX565" s="60"/>
      <c r="EY565" s="60"/>
      <c r="EZ565" s="60"/>
      <c r="FA565" s="60"/>
      <c r="FB565" s="60"/>
      <c r="FC565" s="60"/>
      <c r="FD565" s="60"/>
      <c r="FE565" s="60"/>
      <c r="FF565" s="60"/>
      <c r="FG565" s="60"/>
      <c r="FH565" s="60"/>
      <c r="FI565" s="60"/>
      <c r="FJ565" s="60"/>
      <c r="FK565" s="60"/>
      <c r="FL565" s="60"/>
      <c r="FM565" s="60"/>
      <c r="FN565" s="60"/>
    </row>
    <row r="566" spans="1:170" ht="15.6" x14ac:dyDescent="0.3">
      <c r="A566" s="56">
        <v>1808</v>
      </c>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c r="AA566" s="60"/>
      <c r="AB566" s="60"/>
      <c r="AC566" s="60"/>
      <c r="AD566" s="60"/>
      <c r="AE566" s="60"/>
      <c r="AF566" s="60"/>
      <c r="AG566" s="60"/>
      <c r="AH566" s="60"/>
      <c r="AI566" s="60"/>
      <c r="AJ566" s="60"/>
      <c r="AK566" s="60"/>
      <c r="AL566" s="60"/>
      <c r="AM566" s="60"/>
      <c r="AN566" s="60"/>
      <c r="AO566" s="60"/>
      <c r="AP566" s="60"/>
      <c r="AQ566" s="60"/>
      <c r="AR566" s="60"/>
      <c r="AS566" s="60"/>
      <c r="AT566" s="60"/>
      <c r="AU566" s="60"/>
      <c r="AV566" s="60"/>
      <c r="AW566" s="60"/>
      <c r="AX566" s="60"/>
      <c r="AY566" s="60"/>
      <c r="AZ566" s="60"/>
      <c r="BA566" s="60"/>
      <c r="BB566" s="60"/>
      <c r="BC566" s="60"/>
      <c r="BD566" s="60"/>
      <c r="BE566" s="60"/>
      <c r="BF566" s="60"/>
      <c r="BG566" s="60"/>
      <c r="BH566" s="60"/>
      <c r="BI566" s="60"/>
      <c r="BJ566" s="60"/>
      <c r="BK566" s="60"/>
      <c r="BL566" s="60"/>
      <c r="BM566" s="60"/>
      <c r="BN566" s="60"/>
      <c r="BO566" s="60"/>
      <c r="BP566" s="60"/>
      <c r="BQ566" s="60"/>
      <c r="BR566" s="60"/>
      <c r="BS566" s="60"/>
      <c r="BT566" s="60"/>
      <c r="BU566" s="60"/>
      <c r="BV566" s="60"/>
      <c r="BW566" s="60"/>
      <c r="BX566" s="60"/>
      <c r="BY566" s="60"/>
      <c r="BZ566" s="60"/>
      <c r="CA566" s="60"/>
      <c r="CB566" s="60"/>
      <c r="CC566" s="60"/>
      <c r="CD566" s="60"/>
      <c r="CE566" s="60"/>
      <c r="CF566" s="60"/>
      <c r="CG566" s="60"/>
      <c r="CH566" s="60"/>
      <c r="CI566" s="60"/>
      <c r="CJ566" s="60"/>
      <c r="CK566" s="60"/>
      <c r="CL566" s="60"/>
      <c r="CM566" s="60"/>
      <c r="CN566" s="60"/>
      <c r="CO566" s="60"/>
      <c r="CP566" s="60"/>
      <c r="CQ566" s="60"/>
      <c r="CR566" s="60"/>
      <c r="CS566" s="60"/>
      <c r="CT566" s="60"/>
      <c r="CU566" s="61"/>
      <c r="CV566" s="60"/>
      <c r="CW566" s="60"/>
      <c r="CX566" s="60"/>
      <c r="CY566" s="60"/>
      <c r="CZ566" s="60"/>
      <c r="DA566" s="60"/>
      <c r="DB566" s="60"/>
      <c r="DC566" s="60"/>
      <c r="DD566" s="60"/>
      <c r="DE566" s="60"/>
      <c r="DF566" s="60"/>
      <c r="DG566" s="60"/>
      <c r="DH566" s="60"/>
      <c r="DI566" s="60"/>
      <c r="DJ566" s="60"/>
      <c r="DK566" s="60"/>
      <c r="DL566" s="60"/>
      <c r="DM566" s="60"/>
      <c r="DN566" s="60"/>
      <c r="DO566" s="60"/>
      <c r="DP566" s="60"/>
      <c r="DQ566" s="60"/>
      <c r="DR566" s="60"/>
      <c r="DS566" s="60"/>
      <c r="DT566" s="60"/>
      <c r="DU566" s="60"/>
      <c r="DV566" s="60"/>
      <c r="DW566" s="60"/>
      <c r="DX566" s="60"/>
      <c r="DY566" s="60"/>
      <c r="DZ566" s="60"/>
      <c r="EA566" s="60"/>
      <c r="EB566" s="60"/>
      <c r="EC566" s="60"/>
      <c r="ED566" s="60"/>
      <c r="EE566" s="60"/>
      <c r="EF566" s="60"/>
      <c r="EG566" s="60"/>
      <c r="EH566" s="60"/>
      <c r="EI566" s="60"/>
      <c r="EJ566" s="60"/>
      <c r="EK566" s="60"/>
      <c r="EL566" s="60"/>
      <c r="EM566" s="60"/>
      <c r="EN566" s="60"/>
      <c r="EO566" s="60"/>
      <c r="EP566" s="60"/>
      <c r="EQ566" s="60"/>
      <c r="ER566" s="60"/>
      <c r="ES566" s="60"/>
      <c r="ET566" s="60"/>
      <c r="EU566" s="60"/>
      <c r="EV566" s="60"/>
      <c r="EW566" s="60"/>
      <c r="EX566" s="60"/>
      <c r="EY566" s="60"/>
      <c r="EZ566" s="60"/>
      <c r="FA566" s="60"/>
      <c r="FB566" s="60"/>
      <c r="FC566" s="60"/>
      <c r="FD566" s="60"/>
      <c r="FE566" s="60"/>
      <c r="FF566" s="60"/>
      <c r="FG566" s="60"/>
      <c r="FH566" s="60"/>
      <c r="FI566" s="60"/>
      <c r="FJ566" s="60"/>
      <c r="FK566" s="60"/>
      <c r="FL566" s="60"/>
      <c r="FM566" s="60"/>
      <c r="FN566" s="60"/>
    </row>
    <row r="567" spans="1:170" ht="15.6" x14ac:dyDescent="0.3">
      <c r="A567" s="56">
        <v>1809</v>
      </c>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c r="AA567" s="60"/>
      <c r="AB567" s="60"/>
      <c r="AC567" s="60"/>
      <c r="AD567" s="60"/>
      <c r="AE567" s="60"/>
      <c r="AF567" s="60"/>
      <c r="AG567" s="60"/>
      <c r="AH567" s="60"/>
      <c r="AI567" s="60"/>
      <c r="AJ567" s="60"/>
      <c r="AK567" s="60"/>
      <c r="AL567" s="60"/>
      <c r="AM567" s="60"/>
      <c r="AN567" s="60"/>
      <c r="AO567" s="60"/>
      <c r="AP567" s="60"/>
      <c r="AQ567" s="60"/>
      <c r="AR567" s="60"/>
      <c r="AS567" s="60"/>
      <c r="AT567" s="60"/>
      <c r="AU567" s="60"/>
      <c r="AV567" s="60"/>
      <c r="AW567" s="60"/>
      <c r="AX567" s="60"/>
      <c r="AY567" s="60"/>
      <c r="AZ567" s="60"/>
      <c r="BA567" s="60"/>
      <c r="BB567" s="60"/>
      <c r="BC567" s="60"/>
      <c r="BD567" s="60"/>
      <c r="BE567" s="60"/>
      <c r="BF567" s="60"/>
      <c r="BG567" s="60"/>
      <c r="BH567" s="60"/>
      <c r="BI567" s="60"/>
      <c r="BJ567" s="60"/>
      <c r="BK567" s="60"/>
      <c r="BL567" s="60"/>
      <c r="BM567" s="60"/>
      <c r="BN567" s="60"/>
      <c r="BO567" s="60"/>
      <c r="BP567" s="60"/>
      <c r="BQ567" s="60"/>
      <c r="BR567" s="60"/>
      <c r="BS567" s="60"/>
      <c r="BT567" s="60"/>
      <c r="BU567" s="60"/>
      <c r="BV567" s="60"/>
      <c r="BW567" s="60"/>
      <c r="BX567" s="60"/>
      <c r="BY567" s="60"/>
      <c r="BZ567" s="60"/>
      <c r="CA567" s="60"/>
      <c r="CB567" s="60"/>
      <c r="CC567" s="60"/>
      <c r="CD567" s="60"/>
      <c r="CE567" s="60"/>
      <c r="CF567" s="60"/>
      <c r="CG567" s="60"/>
      <c r="CH567" s="60"/>
      <c r="CI567" s="60"/>
      <c r="CJ567" s="60"/>
      <c r="CK567" s="60"/>
      <c r="CL567" s="60"/>
      <c r="CM567" s="60"/>
      <c r="CN567" s="60"/>
      <c r="CO567" s="60"/>
      <c r="CP567" s="60"/>
      <c r="CQ567" s="60"/>
      <c r="CR567" s="60"/>
      <c r="CS567" s="60"/>
      <c r="CT567" s="60"/>
      <c r="CU567" s="61"/>
      <c r="CV567" s="60"/>
      <c r="CW567" s="60"/>
      <c r="CX567" s="60"/>
      <c r="CY567" s="60"/>
      <c r="CZ567" s="60"/>
      <c r="DA567" s="60"/>
      <c r="DB567" s="60"/>
      <c r="DC567" s="60"/>
      <c r="DD567" s="60"/>
      <c r="DE567" s="60"/>
      <c r="DF567" s="60"/>
      <c r="DG567" s="60"/>
      <c r="DH567" s="60"/>
      <c r="DI567" s="60"/>
      <c r="DJ567" s="60"/>
      <c r="DK567" s="60"/>
      <c r="DL567" s="60"/>
      <c r="DM567" s="60"/>
      <c r="DN567" s="60"/>
      <c r="DO567" s="60"/>
      <c r="DP567" s="60"/>
      <c r="DQ567" s="60"/>
      <c r="DR567" s="60"/>
      <c r="DS567" s="60"/>
      <c r="DT567" s="60"/>
      <c r="DU567" s="60"/>
      <c r="DV567" s="60"/>
      <c r="DW567" s="60"/>
      <c r="DX567" s="60"/>
      <c r="DY567" s="60"/>
      <c r="DZ567" s="60"/>
      <c r="EA567" s="60"/>
      <c r="EB567" s="60"/>
      <c r="EC567" s="60"/>
      <c r="ED567" s="60"/>
      <c r="EE567" s="60"/>
      <c r="EF567" s="60"/>
      <c r="EG567" s="60"/>
      <c r="EH567" s="60"/>
      <c r="EI567" s="60"/>
      <c r="EJ567" s="60"/>
      <c r="EK567" s="60"/>
      <c r="EL567" s="60"/>
      <c r="EM567" s="60"/>
      <c r="EN567" s="60"/>
      <c r="EO567" s="60"/>
      <c r="EP567" s="60"/>
      <c r="EQ567" s="60"/>
      <c r="ER567" s="60"/>
      <c r="ES567" s="60"/>
      <c r="ET567" s="60"/>
      <c r="EU567" s="60"/>
      <c r="EV567" s="60"/>
      <c r="EW567" s="60"/>
      <c r="EX567" s="60"/>
      <c r="EY567" s="60"/>
      <c r="EZ567" s="60"/>
      <c r="FA567" s="60"/>
      <c r="FB567" s="60"/>
      <c r="FC567" s="60"/>
      <c r="FD567" s="60"/>
      <c r="FE567" s="60"/>
      <c r="FF567" s="60"/>
      <c r="FG567" s="60"/>
      <c r="FH567" s="60"/>
      <c r="FI567" s="60"/>
      <c r="FJ567" s="60"/>
      <c r="FK567" s="60"/>
      <c r="FL567" s="60"/>
      <c r="FM567" s="60"/>
      <c r="FN567" s="60"/>
    </row>
    <row r="568" spans="1:170" ht="15.6" x14ac:dyDescent="0.3">
      <c r="A568" s="56">
        <v>1810</v>
      </c>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c r="AA568" s="60"/>
      <c r="AB568" s="60"/>
      <c r="AC568" s="60"/>
      <c r="AD568" s="60"/>
      <c r="AE568" s="60"/>
      <c r="AF568" s="60"/>
      <c r="AG568" s="60"/>
      <c r="AH568" s="60"/>
      <c r="AI568" s="60"/>
      <c r="AJ568" s="60"/>
      <c r="AK568" s="60"/>
      <c r="AL568" s="60"/>
      <c r="AM568" s="60"/>
      <c r="AN568" s="60"/>
      <c r="AO568" s="60"/>
      <c r="AP568" s="60"/>
      <c r="AQ568" s="60"/>
      <c r="AR568" s="60"/>
      <c r="AS568" s="60"/>
      <c r="AT568" s="60"/>
      <c r="AU568" s="60"/>
      <c r="AV568" s="60"/>
      <c r="AW568" s="60"/>
      <c r="AX568" s="60"/>
      <c r="AY568" s="60"/>
      <c r="AZ568" s="60"/>
      <c r="BA568" s="60"/>
      <c r="BB568" s="60"/>
      <c r="BC568" s="60"/>
      <c r="BD568" s="60"/>
      <c r="BE568" s="60"/>
      <c r="BF568" s="60"/>
      <c r="BG568" s="60"/>
      <c r="BH568" s="60"/>
      <c r="BI568" s="60"/>
      <c r="BJ568" s="60"/>
      <c r="BK568" s="60"/>
      <c r="BL568" s="60"/>
      <c r="BM568" s="60"/>
      <c r="BN568" s="60"/>
      <c r="BO568" s="60"/>
      <c r="BP568" s="60"/>
      <c r="BQ568" s="60"/>
      <c r="BR568" s="60"/>
      <c r="BS568" s="60"/>
      <c r="BT568" s="60"/>
      <c r="BU568" s="60"/>
      <c r="BV568" s="60"/>
      <c r="BW568" s="60"/>
      <c r="BX568" s="60"/>
      <c r="BY568" s="60"/>
      <c r="BZ568" s="60"/>
      <c r="CA568" s="60"/>
      <c r="CB568" s="60"/>
      <c r="CC568" s="60"/>
      <c r="CD568" s="60"/>
      <c r="CE568" s="60"/>
      <c r="CF568" s="60"/>
      <c r="CG568" s="60"/>
      <c r="CH568" s="60"/>
      <c r="CI568" s="60"/>
      <c r="CJ568" s="60"/>
      <c r="CK568" s="60"/>
      <c r="CL568" s="60"/>
      <c r="CM568" s="60"/>
      <c r="CN568" s="60"/>
      <c r="CO568" s="60"/>
      <c r="CP568" s="60"/>
      <c r="CQ568" s="60"/>
      <c r="CR568" s="60"/>
      <c r="CS568" s="60"/>
      <c r="CT568" s="60"/>
      <c r="CU568" s="61"/>
      <c r="CV568" s="60"/>
      <c r="CW568" s="60"/>
      <c r="CX568" s="60"/>
      <c r="CY568" s="60"/>
      <c r="CZ568" s="60"/>
      <c r="DA568" s="60"/>
      <c r="DB568" s="60"/>
      <c r="DC568" s="60"/>
      <c r="DD568" s="60"/>
      <c r="DE568" s="60"/>
      <c r="DF568" s="60"/>
      <c r="DG568" s="60"/>
      <c r="DH568" s="60"/>
      <c r="DI568" s="60"/>
      <c r="DJ568" s="60"/>
      <c r="DK568" s="60"/>
      <c r="DL568" s="60"/>
      <c r="DM568" s="60"/>
      <c r="DN568" s="60"/>
      <c r="DO568" s="60"/>
      <c r="DP568" s="60"/>
      <c r="DQ568" s="60"/>
      <c r="DR568" s="60"/>
      <c r="DS568" s="60"/>
      <c r="DT568" s="60"/>
      <c r="DU568" s="60"/>
      <c r="DV568" s="60"/>
      <c r="DW568" s="60"/>
      <c r="DX568" s="60"/>
      <c r="DY568" s="60"/>
      <c r="DZ568" s="60"/>
      <c r="EA568" s="60"/>
      <c r="EB568" s="60"/>
      <c r="EC568" s="60"/>
      <c r="ED568" s="60"/>
      <c r="EE568" s="60"/>
      <c r="EF568" s="60"/>
      <c r="EG568" s="60"/>
      <c r="EH568" s="60"/>
      <c r="EI568" s="60"/>
      <c r="EJ568" s="60"/>
      <c r="EK568" s="60"/>
      <c r="EL568" s="60"/>
      <c r="EM568" s="60"/>
      <c r="EN568" s="60"/>
      <c r="EO568" s="60"/>
      <c r="EP568" s="60"/>
      <c r="EQ568" s="60"/>
      <c r="ER568" s="60"/>
      <c r="ES568" s="60"/>
      <c r="ET568" s="60"/>
      <c r="EU568" s="60"/>
      <c r="EV568" s="60"/>
      <c r="EW568" s="60"/>
      <c r="EX568" s="60"/>
      <c r="EY568" s="60"/>
      <c r="EZ568" s="60"/>
      <c r="FA568" s="60"/>
      <c r="FB568" s="60"/>
      <c r="FC568" s="60"/>
      <c r="FD568" s="60"/>
      <c r="FE568" s="60"/>
      <c r="FF568" s="60"/>
      <c r="FG568" s="60"/>
      <c r="FH568" s="60"/>
      <c r="FI568" s="60"/>
      <c r="FJ568" s="60"/>
      <c r="FK568" s="60"/>
      <c r="FL568" s="60"/>
      <c r="FM568" s="60"/>
      <c r="FN568" s="60"/>
    </row>
    <row r="569" spans="1:170" ht="15.6" x14ac:dyDescent="0.3">
      <c r="A569" s="56">
        <v>1811</v>
      </c>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c r="AA569" s="60"/>
      <c r="AB569" s="60"/>
      <c r="AC569" s="60"/>
      <c r="AD569" s="60"/>
      <c r="AE569" s="60"/>
      <c r="AF569" s="60"/>
      <c r="AG569" s="60"/>
      <c r="AH569" s="60"/>
      <c r="AI569" s="60"/>
      <c r="AJ569" s="60"/>
      <c r="AK569" s="60"/>
      <c r="AL569" s="60"/>
      <c r="AM569" s="60"/>
      <c r="AN569" s="60"/>
      <c r="AO569" s="60"/>
      <c r="AP569" s="60"/>
      <c r="AQ569" s="60"/>
      <c r="AR569" s="60"/>
      <c r="AS569" s="60"/>
      <c r="AT569" s="60"/>
      <c r="AU569" s="60"/>
      <c r="AV569" s="60"/>
      <c r="AW569" s="60"/>
      <c r="AX569" s="60"/>
      <c r="AY569" s="60"/>
      <c r="AZ569" s="60"/>
      <c r="BA569" s="60"/>
      <c r="BB569" s="60"/>
      <c r="BC569" s="60"/>
      <c r="BD569" s="60"/>
      <c r="BE569" s="60"/>
      <c r="BF569" s="60"/>
      <c r="BG569" s="60"/>
      <c r="BH569" s="60"/>
      <c r="BI569" s="60"/>
      <c r="BJ569" s="60"/>
      <c r="BK569" s="60"/>
      <c r="BL569" s="60"/>
      <c r="BM569" s="60"/>
      <c r="BN569" s="60"/>
      <c r="BO569" s="60"/>
      <c r="BP569" s="60"/>
      <c r="BQ569" s="60"/>
      <c r="BR569" s="60"/>
      <c r="BS569" s="60"/>
      <c r="BT569" s="60"/>
      <c r="BU569" s="60"/>
      <c r="BV569" s="60"/>
      <c r="BW569" s="60"/>
      <c r="BX569" s="60"/>
      <c r="BY569" s="60"/>
      <c r="BZ569" s="60"/>
      <c r="CA569" s="60"/>
      <c r="CB569" s="60"/>
      <c r="CC569" s="60"/>
      <c r="CD569" s="60"/>
      <c r="CE569" s="60"/>
      <c r="CF569" s="60"/>
      <c r="CG569" s="60"/>
      <c r="CH569" s="60"/>
      <c r="CI569" s="60"/>
      <c r="CJ569" s="60"/>
      <c r="CK569" s="60"/>
      <c r="CL569" s="60"/>
      <c r="CM569" s="60"/>
      <c r="CN569" s="60"/>
      <c r="CO569" s="60"/>
      <c r="CP569" s="60"/>
      <c r="CQ569" s="60"/>
      <c r="CR569" s="60"/>
      <c r="CS569" s="60"/>
      <c r="CT569" s="60"/>
      <c r="CU569" s="61"/>
      <c r="CV569" s="60"/>
      <c r="CW569" s="60"/>
      <c r="CX569" s="60"/>
      <c r="CY569" s="60"/>
      <c r="CZ569" s="60"/>
      <c r="DA569" s="60"/>
      <c r="DB569" s="60"/>
      <c r="DC569" s="60"/>
      <c r="DD569" s="60"/>
      <c r="DE569" s="60"/>
      <c r="DF569" s="60"/>
      <c r="DG569" s="60"/>
      <c r="DH569" s="60"/>
      <c r="DI569" s="60"/>
      <c r="DJ569" s="60"/>
      <c r="DK569" s="60"/>
      <c r="DL569" s="60"/>
      <c r="DM569" s="60"/>
      <c r="DN569" s="60"/>
      <c r="DO569" s="60"/>
      <c r="DP569" s="60"/>
      <c r="DQ569" s="60"/>
      <c r="DR569" s="60"/>
      <c r="DS569" s="60"/>
      <c r="DT569" s="60"/>
      <c r="DU569" s="60"/>
      <c r="DV569" s="60"/>
      <c r="DW569" s="60"/>
      <c r="DX569" s="60"/>
      <c r="DY569" s="60"/>
      <c r="DZ569" s="60"/>
      <c r="EA569" s="60"/>
      <c r="EB569" s="60"/>
      <c r="EC569" s="60"/>
      <c r="ED569" s="60"/>
      <c r="EE569" s="60"/>
      <c r="EF569" s="60"/>
      <c r="EG569" s="60"/>
      <c r="EH569" s="60"/>
      <c r="EI569" s="60"/>
      <c r="EJ569" s="60"/>
      <c r="EK569" s="60"/>
      <c r="EL569" s="60"/>
      <c r="EM569" s="60"/>
      <c r="EN569" s="60"/>
      <c r="EO569" s="60"/>
      <c r="EP569" s="60"/>
      <c r="EQ569" s="60"/>
      <c r="ER569" s="60"/>
      <c r="ES569" s="60"/>
      <c r="ET569" s="60"/>
      <c r="EU569" s="60"/>
      <c r="EV569" s="60"/>
      <c r="EW569" s="60"/>
      <c r="EX569" s="60"/>
      <c r="EY569" s="60"/>
      <c r="EZ569" s="60"/>
      <c r="FA569" s="60"/>
      <c r="FB569" s="60"/>
      <c r="FC569" s="60"/>
      <c r="FD569" s="60"/>
      <c r="FE569" s="60"/>
      <c r="FF569" s="60"/>
      <c r="FG569" s="60"/>
      <c r="FH569" s="60"/>
      <c r="FI569" s="60"/>
      <c r="FJ569" s="60"/>
      <c r="FK569" s="60"/>
      <c r="FL569" s="60"/>
      <c r="FM569" s="60"/>
      <c r="FN569" s="60"/>
    </row>
    <row r="570" spans="1:170" ht="15.6" x14ac:dyDescent="0.3">
      <c r="A570" s="56">
        <v>1812</v>
      </c>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c r="AA570" s="60"/>
      <c r="AB570" s="60"/>
      <c r="AC570" s="60"/>
      <c r="AD570" s="60"/>
      <c r="AE570" s="60"/>
      <c r="AF570" s="60"/>
      <c r="AG570" s="60"/>
      <c r="AH570" s="60"/>
      <c r="AI570" s="60"/>
      <c r="AJ570" s="60"/>
      <c r="AK570" s="60"/>
      <c r="AL570" s="60"/>
      <c r="AM570" s="60"/>
      <c r="AN570" s="60"/>
      <c r="AO570" s="60"/>
      <c r="AP570" s="60"/>
      <c r="AQ570" s="60"/>
      <c r="AR570" s="60"/>
      <c r="AS570" s="60"/>
      <c r="AT570" s="60"/>
      <c r="AU570" s="60"/>
      <c r="AV570" s="60"/>
      <c r="AW570" s="60"/>
      <c r="AX570" s="60"/>
      <c r="AY570" s="60"/>
      <c r="AZ570" s="60"/>
      <c r="BA570" s="60"/>
      <c r="BB570" s="60"/>
      <c r="BC570" s="60"/>
      <c r="BD570" s="60"/>
      <c r="BE570" s="60"/>
      <c r="BF570" s="60"/>
      <c r="BG570" s="60"/>
      <c r="BH570" s="60"/>
      <c r="BI570" s="60"/>
      <c r="BJ570" s="60"/>
      <c r="BK570" s="60"/>
      <c r="BL570" s="60"/>
      <c r="BM570" s="60"/>
      <c r="BN570" s="60"/>
      <c r="BO570" s="60"/>
      <c r="BP570" s="60"/>
      <c r="BQ570" s="60"/>
      <c r="BR570" s="60"/>
      <c r="BS570" s="60"/>
      <c r="BT570" s="60"/>
      <c r="BU570" s="60"/>
      <c r="BV570" s="60"/>
      <c r="BW570" s="60"/>
      <c r="BX570" s="60"/>
      <c r="BY570" s="60"/>
      <c r="BZ570" s="60"/>
      <c r="CA570" s="60"/>
      <c r="CB570" s="60"/>
      <c r="CC570" s="60"/>
      <c r="CD570" s="60"/>
      <c r="CE570" s="60"/>
      <c r="CF570" s="60"/>
      <c r="CG570" s="60"/>
      <c r="CH570" s="60"/>
      <c r="CI570" s="60"/>
      <c r="CJ570" s="60"/>
      <c r="CK570" s="60"/>
      <c r="CL570" s="60"/>
      <c r="CM570" s="60"/>
      <c r="CN570" s="60"/>
      <c r="CO570" s="60"/>
      <c r="CP570" s="60"/>
      <c r="CQ570" s="60"/>
      <c r="CR570" s="60"/>
      <c r="CS570" s="60"/>
      <c r="CT570" s="60"/>
      <c r="CU570" s="61"/>
      <c r="CV570" s="60"/>
      <c r="CW570" s="60"/>
      <c r="CX570" s="60"/>
      <c r="CY570" s="60"/>
      <c r="CZ570" s="60"/>
      <c r="DA570" s="60"/>
      <c r="DB570" s="60"/>
      <c r="DC570" s="60"/>
      <c r="DD570" s="60"/>
      <c r="DE570" s="60"/>
      <c r="DF570" s="60"/>
      <c r="DG570" s="60"/>
      <c r="DH570" s="60"/>
      <c r="DI570" s="60"/>
      <c r="DJ570" s="60"/>
      <c r="DK570" s="60"/>
      <c r="DL570" s="60"/>
      <c r="DM570" s="60"/>
      <c r="DN570" s="60"/>
      <c r="DO570" s="60"/>
      <c r="DP570" s="60"/>
      <c r="DQ570" s="60"/>
      <c r="DR570" s="60"/>
      <c r="DS570" s="60"/>
      <c r="DT570" s="60"/>
      <c r="DU570" s="60"/>
      <c r="DV570" s="60"/>
      <c r="DW570" s="60"/>
      <c r="DX570" s="60"/>
      <c r="DY570" s="60"/>
      <c r="DZ570" s="60"/>
      <c r="EA570" s="60"/>
      <c r="EB570" s="60"/>
      <c r="EC570" s="60"/>
      <c r="ED570" s="60"/>
      <c r="EE570" s="60"/>
      <c r="EF570" s="60"/>
      <c r="EG570" s="60"/>
      <c r="EH570" s="60"/>
      <c r="EI570" s="60"/>
      <c r="EJ570" s="60"/>
      <c r="EK570" s="60"/>
      <c r="EL570" s="60"/>
      <c r="EM570" s="60"/>
      <c r="EN570" s="60"/>
      <c r="EO570" s="60"/>
      <c r="EP570" s="60"/>
      <c r="EQ570" s="60"/>
      <c r="ER570" s="60"/>
      <c r="ES570" s="60"/>
      <c r="ET570" s="60"/>
      <c r="EU570" s="60"/>
      <c r="EV570" s="60"/>
      <c r="EW570" s="60"/>
      <c r="EX570" s="60"/>
      <c r="EY570" s="60"/>
      <c r="EZ570" s="60"/>
      <c r="FA570" s="60"/>
      <c r="FB570" s="60"/>
      <c r="FC570" s="60"/>
      <c r="FD570" s="60"/>
      <c r="FE570" s="60"/>
      <c r="FF570" s="60"/>
      <c r="FG570" s="60"/>
      <c r="FH570" s="60"/>
      <c r="FI570" s="60"/>
      <c r="FJ570" s="60"/>
      <c r="FK570" s="60"/>
      <c r="FL570" s="60"/>
      <c r="FM570" s="60"/>
      <c r="FN570" s="60"/>
    </row>
    <row r="571" spans="1:170" ht="15.6" x14ac:dyDescent="0.3">
      <c r="A571" s="56">
        <v>1813</v>
      </c>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c r="AA571" s="60"/>
      <c r="AB571" s="60"/>
      <c r="AC571" s="60"/>
      <c r="AD571" s="60"/>
      <c r="AE571" s="60"/>
      <c r="AF571" s="60"/>
      <c r="AG571" s="60"/>
      <c r="AH571" s="60"/>
      <c r="AI571" s="60"/>
      <c r="AJ571" s="60"/>
      <c r="AK571" s="60"/>
      <c r="AL571" s="60"/>
      <c r="AM571" s="60"/>
      <c r="AN571" s="60"/>
      <c r="AO571" s="60"/>
      <c r="AP571" s="60"/>
      <c r="AQ571" s="60"/>
      <c r="AR571" s="60"/>
      <c r="AS571" s="60"/>
      <c r="AT571" s="60"/>
      <c r="AU571" s="60"/>
      <c r="AV571" s="60"/>
      <c r="AW571" s="60"/>
      <c r="AX571" s="60"/>
      <c r="AY571" s="60"/>
      <c r="AZ571" s="60"/>
      <c r="BA571" s="60"/>
      <c r="BB571" s="60"/>
      <c r="BC571" s="60"/>
      <c r="BD571" s="60"/>
      <c r="BE571" s="60"/>
      <c r="BF571" s="60"/>
      <c r="BG571" s="60"/>
      <c r="BH571" s="60"/>
      <c r="BI571" s="60"/>
      <c r="BJ571" s="60"/>
      <c r="BK571" s="60"/>
      <c r="BL571" s="60"/>
      <c r="BM571" s="60"/>
      <c r="BN571" s="60"/>
      <c r="BO571" s="60"/>
      <c r="BP571" s="60"/>
      <c r="BQ571" s="60"/>
      <c r="BR571" s="60"/>
      <c r="BS571" s="60"/>
      <c r="BT571" s="60"/>
      <c r="BU571" s="60"/>
      <c r="BV571" s="60"/>
      <c r="BW571" s="60"/>
      <c r="BX571" s="60"/>
      <c r="BY571" s="60"/>
      <c r="BZ571" s="60"/>
      <c r="CA571" s="60"/>
      <c r="CB571" s="60"/>
      <c r="CC571" s="60"/>
      <c r="CD571" s="60"/>
      <c r="CE571" s="60"/>
      <c r="CF571" s="60"/>
      <c r="CG571" s="60"/>
      <c r="CH571" s="60"/>
      <c r="CI571" s="60"/>
      <c r="CJ571" s="60"/>
      <c r="CK571" s="60"/>
      <c r="CL571" s="60"/>
      <c r="CM571" s="60"/>
      <c r="CN571" s="60"/>
      <c r="CO571" s="60"/>
      <c r="CP571" s="60"/>
      <c r="CQ571" s="60"/>
      <c r="CR571" s="60"/>
      <c r="CS571" s="60"/>
      <c r="CT571" s="60"/>
      <c r="CU571" s="61"/>
      <c r="CV571" s="60"/>
      <c r="CW571" s="60"/>
      <c r="CX571" s="60"/>
      <c r="CY571" s="60"/>
      <c r="CZ571" s="60"/>
      <c r="DA571" s="60"/>
      <c r="DB571" s="60"/>
      <c r="DC571" s="60"/>
      <c r="DD571" s="60"/>
      <c r="DE571" s="60"/>
      <c r="DF571" s="60"/>
      <c r="DG571" s="60"/>
      <c r="DH571" s="60"/>
      <c r="DI571" s="60"/>
      <c r="DJ571" s="60"/>
      <c r="DK571" s="60"/>
      <c r="DL571" s="60"/>
      <c r="DM571" s="60"/>
      <c r="DN571" s="60"/>
      <c r="DO571" s="60"/>
      <c r="DP571" s="60"/>
      <c r="DQ571" s="60"/>
      <c r="DR571" s="60"/>
      <c r="DS571" s="60"/>
      <c r="DT571" s="60"/>
      <c r="DU571" s="60"/>
      <c r="DV571" s="60"/>
      <c r="DW571" s="60"/>
      <c r="DX571" s="60"/>
      <c r="DY571" s="60"/>
      <c r="DZ571" s="60"/>
      <c r="EA571" s="60"/>
      <c r="EB571" s="60"/>
      <c r="EC571" s="60"/>
      <c r="ED571" s="60"/>
      <c r="EE571" s="60"/>
      <c r="EF571" s="60"/>
      <c r="EG571" s="60"/>
      <c r="EH571" s="60"/>
      <c r="EI571" s="60"/>
      <c r="EJ571" s="60"/>
      <c r="EK571" s="60"/>
      <c r="EL571" s="60"/>
      <c r="EM571" s="60"/>
      <c r="EN571" s="60"/>
      <c r="EO571" s="60"/>
      <c r="EP571" s="60"/>
      <c r="EQ571" s="60"/>
      <c r="ER571" s="60"/>
      <c r="ES571" s="60"/>
      <c r="ET571" s="60"/>
      <c r="EU571" s="60"/>
      <c r="EV571" s="60"/>
      <c r="EW571" s="60"/>
      <c r="EX571" s="60"/>
      <c r="EY571" s="60"/>
      <c r="EZ571" s="60"/>
      <c r="FA571" s="60"/>
      <c r="FB571" s="60"/>
      <c r="FC571" s="60"/>
      <c r="FD571" s="60"/>
      <c r="FE571" s="60"/>
      <c r="FF571" s="60"/>
      <c r="FG571" s="60"/>
      <c r="FH571" s="60"/>
      <c r="FI571" s="60"/>
      <c r="FJ571" s="60"/>
      <c r="FK571" s="60"/>
      <c r="FL571" s="60"/>
      <c r="FM571" s="60"/>
      <c r="FN571" s="60"/>
    </row>
    <row r="572" spans="1:170" ht="15.6" x14ac:dyDescent="0.3">
      <c r="A572" s="56">
        <v>1814</v>
      </c>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c r="AA572" s="60"/>
      <c r="AB572" s="60"/>
      <c r="AC572" s="60"/>
      <c r="AD572" s="60"/>
      <c r="AE572" s="60"/>
      <c r="AF572" s="60"/>
      <c r="AG572" s="60"/>
      <c r="AH572" s="60"/>
      <c r="AI572" s="60"/>
      <c r="AJ572" s="60"/>
      <c r="AK572" s="60"/>
      <c r="AL572" s="60"/>
      <c r="AM572" s="60"/>
      <c r="AN572" s="60"/>
      <c r="AO572" s="60"/>
      <c r="AP572" s="60"/>
      <c r="AQ572" s="60"/>
      <c r="AR572" s="60"/>
      <c r="AS572" s="60"/>
      <c r="AT572" s="60"/>
      <c r="AU572" s="60"/>
      <c r="AV572" s="60"/>
      <c r="AW572" s="60"/>
      <c r="AX572" s="60"/>
      <c r="AY572" s="60"/>
      <c r="AZ572" s="60"/>
      <c r="BA572" s="60"/>
      <c r="BB572" s="60"/>
      <c r="BC572" s="60"/>
      <c r="BD572" s="60"/>
      <c r="BE572" s="60"/>
      <c r="BF572" s="60"/>
      <c r="BG572" s="60"/>
      <c r="BH572" s="60"/>
      <c r="BI572" s="60"/>
      <c r="BJ572" s="60"/>
      <c r="BK572" s="60"/>
      <c r="BL572" s="60"/>
      <c r="BM572" s="60"/>
      <c r="BN572" s="60"/>
      <c r="BO572" s="60"/>
      <c r="BP572" s="60"/>
      <c r="BQ572" s="60"/>
      <c r="BR572" s="60"/>
      <c r="BS572" s="60"/>
      <c r="BT572" s="60"/>
      <c r="BU572" s="60"/>
      <c r="BV572" s="60"/>
      <c r="BW572" s="60"/>
      <c r="BX572" s="60"/>
      <c r="BY572" s="60"/>
      <c r="BZ572" s="60"/>
      <c r="CA572" s="60"/>
      <c r="CB572" s="60"/>
      <c r="CC572" s="60"/>
      <c r="CD572" s="60"/>
      <c r="CE572" s="60"/>
      <c r="CF572" s="60"/>
      <c r="CG572" s="60"/>
      <c r="CH572" s="60"/>
      <c r="CI572" s="60"/>
      <c r="CJ572" s="60"/>
      <c r="CK572" s="60"/>
      <c r="CL572" s="60"/>
      <c r="CM572" s="60"/>
      <c r="CN572" s="60"/>
      <c r="CO572" s="60"/>
      <c r="CP572" s="60"/>
      <c r="CQ572" s="60"/>
      <c r="CR572" s="60"/>
      <c r="CS572" s="60"/>
      <c r="CT572" s="60"/>
      <c r="CU572" s="61"/>
      <c r="CV572" s="60"/>
      <c r="CW572" s="60"/>
      <c r="CX572" s="60"/>
      <c r="CY572" s="60"/>
      <c r="CZ572" s="60"/>
      <c r="DA572" s="60"/>
      <c r="DB572" s="60"/>
      <c r="DC572" s="60"/>
      <c r="DD572" s="60"/>
      <c r="DE572" s="60"/>
      <c r="DF572" s="60"/>
      <c r="DG572" s="60"/>
      <c r="DH572" s="60"/>
      <c r="DI572" s="60"/>
      <c r="DJ572" s="60"/>
      <c r="DK572" s="60"/>
      <c r="DL572" s="60"/>
      <c r="DM572" s="60"/>
      <c r="DN572" s="60"/>
      <c r="DO572" s="60"/>
      <c r="DP572" s="60"/>
      <c r="DQ572" s="60"/>
      <c r="DR572" s="60"/>
      <c r="DS572" s="60"/>
      <c r="DT572" s="60"/>
      <c r="DU572" s="60"/>
      <c r="DV572" s="60"/>
      <c r="DW572" s="60"/>
      <c r="DX572" s="60"/>
      <c r="DY572" s="60"/>
      <c r="DZ572" s="60"/>
      <c r="EA572" s="60"/>
      <c r="EB572" s="60"/>
      <c r="EC572" s="60"/>
      <c r="ED572" s="60"/>
      <c r="EE572" s="60"/>
      <c r="EF572" s="60"/>
      <c r="EG572" s="60"/>
      <c r="EH572" s="60"/>
      <c r="EI572" s="60"/>
      <c r="EJ572" s="60"/>
      <c r="EK572" s="60"/>
      <c r="EL572" s="60"/>
      <c r="EM572" s="60"/>
      <c r="EN572" s="60"/>
      <c r="EO572" s="60"/>
      <c r="EP572" s="60"/>
      <c r="EQ572" s="60"/>
      <c r="ER572" s="60"/>
      <c r="ES572" s="60"/>
      <c r="ET572" s="60"/>
      <c r="EU572" s="60"/>
      <c r="EV572" s="60"/>
      <c r="EW572" s="60"/>
      <c r="EX572" s="60"/>
      <c r="EY572" s="60"/>
      <c r="EZ572" s="60"/>
      <c r="FA572" s="60"/>
      <c r="FB572" s="60"/>
      <c r="FC572" s="60"/>
      <c r="FD572" s="60"/>
      <c r="FE572" s="60"/>
      <c r="FF572" s="60"/>
      <c r="FG572" s="60"/>
      <c r="FH572" s="60"/>
      <c r="FI572" s="60"/>
      <c r="FJ572" s="60"/>
      <c r="FK572" s="60"/>
      <c r="FL572" s="60"/>
      <c r="FM572" s="60"/>
      <c r="FN572" s="60"/>
    </row>
    <row r="573" spans="1:170" ht="15.6" x14ac:dyDescent="0.3">
      <c r="A573" s="56">
        <v>1815</v>
      </c>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c r="AA573" s="60"/>
      <c r="AB573" s="60"/>
      <c r="AC573" s="60"/>
      <c r="AD573" s="60"/>
      <c r="AE573" s="60"/>
      <c r="AF573" s="60"/>
      <c r="AG573" s="60"/>
      <c r="AH573" s="60"/>
      <c r="AI573" s="60"/>
      <c r="AJ573" s="60"/>
      <c r="AK573" s="60"/>
      <c r="AL573" s="60"/>
      <c r="AM573" s="60"/>
      <c r="AN573" s="60"/>
      <c r="AO573" s="60"/>
      <c r="AP573" s="60"/>
      <c r="AQ573" s="60"/>
      <c r="AR573" s="60"/>
      <c r="AS573" s="60"/>
      <c r="AT573" s="60"/>
      <c r="AU573" s="60"/>
      <c r="AV573" s="60"/>
      <c r="AW573" s="60"/>
      <c r="AX573" s="60"/>
      <c r="AY573" s="60"/>
      <c r="AZ573" s="60"/>
      <c r="BA573" s="60"/>
      <c r="BB573" s="60"/>
      <c r="BC573" s="60"/>
      <c r="BD573" s="60"/>
      <c r="BE573" s="60"/>
      <c r="BF573" s="60"/>
      <c r="BG573" s="60"/>
      <c r="BH573" s="60"/>
      <c r="BI573" s="60"/>
      <c r="BJ573" s="60"/>
      <c r="BK573" s="60"/>
      <c r="BL573" s="60"/>
      <c r="BM573" s="60"/>
      <c r="BN573" s="60"/>
      <c r="BO573" s="60"/>
      <c r="BP573" s="60"/>
      <c r="BQ573" s="60"/>
      <c r="BR573" s="60"/>
      <c r="BS573" s="60"/>
      <c r="BT573" s="60"/>
      <c r="BU573" s="60"/>
      <c r="BV573" s="60"/>
      <c r="BW573" s="60"/>
      <c r="BX573" s="60"/>
      <c r="BY573" s="60"/>
      <c r="BZ573" s="60"/>
      <c r="CA573" s="60"/>
      <c r="CB573" s="60"/>
      <c r="CC573" s="60"/>
      <c r="CD573" s="60"/>
      <c r="CE573" s="60"/>
      <c r="CF573" s="60"/>
      <c r="CG573" s="60"/>
      <c r="CH573" s="60"/>
      <c r="CI573" s="60"/>
      <c r="CJ573" s="60"/>
      <c r="CK573" s="60"/>
      <c r="CL573" s="60"/>
      <c r="CM573" s="60"/>
      <c r="CN573" s="60"/>
      <c r="CO573" s="60"/>
      <c r="CP573" s="60"/>
      <c r="CQ573" s="60"/>
      <c r="CR573" s="60"/>
      <c r="CS573" s="60"/>
      <c r="CT573" s="60"/>
      <c r="CU573" s="61"/>
      <c r="CV573" s="60"/>
      <c r="CW573" s="60"/>
      <c r="CX573" s="60"/>
      <c r="CY573" s="60"/>
      <c r="CZ573" s="60"/>
      <c r="DA573" s="60"/>
      <c r="DB573" s="60"/>
      <c r="DC573" s="60"/>
      <c r="DD573" s="60"/>
      <c r="DE573" s="60"/>
      <c r="DF573" s="60"/>
      <c r="DG573" s="60"/>
      <c r="DH573" s="60"/>
      <c r="DI573" s="60"/>
      <c r="DJ573" s="60"/>
      <c r="DK573" s="60"/>
      <c r="DL573" s="60"/>
      <c r="DM573" s="60"/>
      <c r="DN573" s="60"/>
      <c r="DO573" s="60"/>
      <c r="DP573" s="60"/>
      <c r="DQ573" s="60"/>
      <c r="DR573" s="60"/>
      <c r="DS573" s="60"/>
      <c r="DT573" s="60"/>
      <c r="DU573" s="60"/>
      <c r="DV573" s="60"/>
      <c r="DW573" s="60"/>
      <c r="DX573" s="60"/>
      <c r="DY573" s="60"/>
      <c r="DZ573" s="60"/>
      <c r="EA573" s="60"/>
      <c r="EB573" s="60"/>
      <c r="EC573" s="60"/>
      <c r="ED573" s="60"/>
      <c r="EE573" s="60"/>
      <c r="EF573" s="60"/>
      <c r="EG573" s="60"/>
      <c r="EH573" s="60"/>
      <c r="EI573" s="60"/>
      <c r="EJ573" s="60"/>
      <c r="EK573" s="60"/>
      <c r="EL573" s="60"/>
      <c r="EM573" s="60"/>
      <c r="EN573" s="60"/>
      <c r="EO573" s="60"/>
      <c r="EP573" s="60"/>
      <c r="EQ573" s="60"/>
      <c r="ER573" s="60"/>
      <c r="ES573" s="60"/>
      <c r="ET573" s="60"/>
      <c r="EU573" s="60"/>
      <c r="EV573" s="60"/>
      <c r="EW573" s="60"/>
      <c r="EX573" s="60"/>
      <c r="EY573" s="60"/>
      <c r="EZ573" s="60"/>
      <c r="FA573" s="60"/>
      <c r="FB573" s="60"/>
      <c r="FC573" s="60"/>
      <c r="FD573" s="60"/>
      <c r="FE573" s="60"/>
      <c r="FF573" s="60"/>
      <c r="FG573" s="60"/>
      <c r="FH573" s="60"/>
      <c r="FI573" s="60"/>
      <c r="FJ573" s="60"/>
      <c r="FK573" s="60"/>
      <c r="FL573" s="60"/>
      <c r="FM573" s="60"/>
      <c r="FN573" s="60"/>
    </row>
    <row r="574" spans="1:170" ht="15.6" x14ac:dyDescent="0.3">
      <c r="A574" s="56">
        <v>1816</v>
      </c>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c r="AA574" s="60"/>
      <c r="AB574" s="60"/>
      <c r="AC574" s="60"/>
      <c r="AD574" s="60"/>
      <c r="AE574" s="60"/>
      <c r="AF574" s="60"/>
      <c r="AG574" s="60"/>
      <c r="AH574" s="60"/>
      <c r="AI574" s="60"/>
      <c r="AJ574" s="60"/>
      <c r="AK574" s="60"/>
      <c r="AL574" s="60"/>
      <c r="AM574" s="60"/>
      <c r="AN574" s="60"/>
      <c r="AO574" s="60"/>
      <c r="AP574" s="60"/>
      <c r="AQ574" s="60"/>
      <c r="AR574" s="60"/>
      <c r="AS574" s="60"/>
      <c r="AT574" s="60"/>
      <c r="AU574" s="60"/>
      <c r="AV574" s="60"/>
      <c r="AW574" s="60"/>
      <c r="AX574" s="60"/>
      <c r="AY574" s="60"/>
      <c r="AZ574" s="60"/>
      <c r="BA574" s="60"/>
      <c r="BB574" s="60"/>
      <c r="BC574" s="60"/>
      <c r="BD574" s="60"/>
      <c r="BE574" s="60"/>
      <c r="BF574" s="60"/>
      <c r="BG574" s="60"/>
      <c r="BH574" s="60"/>
      <c r="BI574" s="60"/>
      <c r="BJ574" s="60"/>
      <c r="BK574" s="60"/>
      <c r="BL574" s="60"/>
      <c r="BM574" s="60"/>
      <c r="BN574" s="60"/>
      <c r="BO574" s="60"/>
      <c r="BP574" s="60"/>
      <c r="BQ574" s="60"/>
      <c r="BR574" s="60"/>
      <c r="BS574" s="60"/>
      <c r="BT574" s="60"/>
      <c r="BU574" s="60"/>
      <c r="BV574" s="60"/>
      <c r="BW574" s="60"/>
      <c r="BX574" s="60"/>
      <c r="BY574" s="60"/>
      <c r="BZ574" s="60"/>
      <c r="CA574" s="60"/>
      <c r="CB574" s="60"/>
      <c r="CC574" s="60"/>
      <c r="CD574" s="60"/>
      <c r="CE574" s="60"/>
      <c r="CF574" s="60"/>
      <c r="CG574" s="60"/>
      <c r="CH574" s="60"/>
      <c r="CI574" s="60"/>
      <c r="CJ574" s="60"/>
      <c r="CK574" s="60"/>
      <c r="CL574" s="60"/>
      <c r="CM574" s="60"/>
      <c r="CN574" s="60"/>
      <c r="CO574" s="60"/>
      <c r="CP574" s="60"/>
      <c r="CQ574" s="60"/>
      <c r="CR574" s="60"/>
      <c r="CS574" s="60"/>
      <c r="CT574" s="60"/>
      <c r="CU574" s="61"/>
      <c r="CV574" s="60"/>
      <c r="CW574" s="60"/>
      <c r="CX574" s="60"/>
      <c r="CY574" s="60"/>
      <c r="CZ574" s="60"/>
      <c r="DA574" s="60"/>
      <c r="DB574" s="60"/>
      <c r="DC574" s="60"/>
      <c r="DD574" s="60"/>
      <c r="DE574" s="60"/>
      <c r="DF574" s="60"/>
      <c r="DG574" s="60"/>
      <c r="DH574" s="60"/>
      <c r="DI574" s="60"/>
      <c r="DJ574" s="60"/>
      <c r="DK574" s="60"/>
      <c r="DL574" s="60"/>
      <c r="DM574" s="60"/>
      <c r="DN574" s="60"/>
      <c r="DO574" s="60"/>
      <c r="DP574" s="60"/>
      <c r="DQ574" s="60"/>
      <c r="DR574" s="60"/>
      <c r="DS574" s="60"/>
      <c r="DT574" s="60"/>
      <c r="DU574" s="60"/>
      <c r="DV574" s="60"/>
      <c r="DW574" s="60"/>
      <c r="DX574" s="60"/>
      <c r="DY574" s="60"/>
      <c r="DZ574" s="60"/>
      <c r="EA574" s="60"/>
      <c r="EB574" s="60"/>
      <c r="EC574" s="60"/>
      <c r="ED574" s="60"/>
      <c r="EE574" s="60"/>
      <c r="EF574" s="60"/>
      <c r="EG574" s="60"/>
      <c r="EH574" s="60"/>
      <c r="EI574" s="60"/>
      <c r="EJ574" s="60"/>
      <c r="EK574" s="60"/>
      <c r="EL574" s="60"/>
      <c r="EM574" s="60"/>
      <c r="EN574" s="60"/>
      <c r="EO574" s="60"/>
      <c r="EP574" s="60"/>
      <c r="EQ574" s="60"/>
      <c r="ER574" s="60"/>
      <c r="ES574" s="60"/>
      <c r="ET574" s="60"/>
      <c r="EU574" s="60"/>
      <c r="EV574" s="60"/>
      <c r="EW574" s="60"/>
      <c r="EX574" s="60"/>
      <c r="EY574" s="60"/>
      <c r="EZ574" s="60"/>
      <c r="FA574" s="60"/>
      <c r="FB574" s="60"/>
      <c r="FC574" s="60"/>
      <c r="FD574" s="60"/>
      <c r="FE574" s="60"/>
      <c r="FF574" s="60"/>
      <c r="FG574" s="60"/>
      <c r="FH574" s="60"/>
      <c r="FI574" s="60"/>
      <c r="FJ574" s="60"/>
      <c r="FK574" s="60"/>
      <c r="FL574" s="60"/>
      <c r="FM574" s="60"/>
      <c r="FN574" s="60"/>
    </row>
    <row r="575" spans="1:170" ht="15.6" x14ac:dyDescent="0.3">
      <c r="A575" s="56">
        <v>1817</v>
      </c>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c r="AA575" s="60"/>
      <c r="AB575" s="60"/>
      <c r="AC575" s="60"/>
      <c r="AD575" s="60"/>
      <c r="AE575" s="60"/>
      <c r="AF575" s="60"/>
      <c r="AG575" s="60"/>
      <c r="AH575" s="60"/>
      <c r="AI575" s="60"/>
      <c r="AJ575" s="60"/>
      <c r="AK575" s="60"/>
      <c r="AL575" s="60"/>
      <c r="AM575" s="60"/>
      <c r="AN575" s="60"/>
      <c r="AO575" s="60"/>
      <c r="AP575" s="60"/>
      <c r="AQ575" s="60"/>
      <c r="AR575" s="60"/>
      <c r="AS575" s="60"/>
      <c r="AT575" s="60"/>
      <c r="AU575" s="60"/>
      <c r="AV575" s="60"/>
      <c r="AW575" s="60"/>
      <c r="AX575" s="60"/>
      <c r="AY575" s="60"/>
      <c r="AZ575" s="60"/>
      <c r="BA575" s="60"/>
      <c r="BB575" s="60"/>
      <c r="BC575" s="60"/>
      <c r="BD575" s="60"/>
      <c r="BE575" s="60"/>
      <c r="BF575" s="60"/>
      <c r="BG575" s="60"/>
      <c r="BH575" s="60"/>
      <c r="BI575" s="60"/>
      <c r="BJ575" s="60"/>
      <c r="BK575" s="60"/>
      <c r="BL575" s="60"/>
      <c r="BM575" s="60"/>
      <c r="BN575" s="60"/>
      <c r="BO575" s="60"/>
      <c r="BP575" s="60"/>
      <c r="BQ575" s="60"/>
      <c r="BR575" s="60"/>
      <c r="BS575" s="60"/>
      <c r="BT575" s="60"/>
      <c r="BU575" s="60"/>
      <c r="BV575" s="60"/>
      <c r="BW575" s="60"/>
      <c r="BX575" s="60"/>
      <c r="BY575" s="60"/>
      <c r="BZ575" s="60"/>
      <c r="CA575" s="60"/>
      <c r="CB575" s="60"/>
      <c r="CC575" s="60"/>
      <c r="CD575" s="60"/>
      <c r="CE575" s="60"/>
      <c r="CF575" s="60"/>
      <c r="CG575" s="60"/>
      <c r="CH575" s="60"/>
      <c r="CI575" s="60"/>
      <c r="CJ575" s="60"/>
      <c r="CK575" s="60"/>
      <c r="CL575" s="60"/>
      <c r="CM575" s="60"/>
      <c r="CN575" s="60"/>
      <c r="CO575" s="60"/>
      <c r="CP575" s="60"/>
      <c r="CQ575" s="60"/>
      <c r="CR575" s="60"/>
      <c r="CS575" s="60"/>
      <c r="CT575" s="60"/>
      <c r="CU575" s="61"/>
      <c r="CV575" s="60"/>
      <c r="CW575" s="60"/>
      <c r="CX575" s="60"/>
      <c r="CY575" s="60"/>
      <c r="CZ575" s="60"/>
      <c r="DA575" s="60"/>
      <c r="DB575" s="60"/>
      <c r="DC575" s="60"/>
      <c r="DD575" s="60"/>
      <c r="DE575" s="60"/>
      <c r="DF575" s="60"/>
      <c r="DG575" s="60"/>
      <c r="DH575" s="60"/>
      <c r="DI575" s="60"/>
      <c r="DJ575" s="60"/>
      <c r="DK575" s="60"/>
      <c r="DL575" s="60"/>
      <c r="DM575" s="60"/>
      <c r="DN575" s="60"/>
      <c r="DO575" s="60"/>
      <c r="DP575" s="60"/>
      <c r="DQ575" s="60"/>
      <c r="DR575" s="60"/>
      <c r="DS575" s="60"/>
      <c r="DT575" s="60"/>
      <c r="DU575" s="60"/>
      <c r="DV575" s="60"/>
      <c r="DW575" s="60"/>
      <c r="DX575" s="60"/>
      <c r="DY575" s="60"/>
      <c r="DZ575" s="60"/>
      <c r="EA575" s="60"/>
      <c r="EB575" s="60"/>
      <c r="EC575" s="60"/>
      <c r="ED575" s="60"/>
      <c r="EE575" s="60"/>
      <c r="EF575" s="60"/>
      <c r="EG575" s="60"/>
      <c r="EH575" s="60"/>
      <c r="EI575" s="60"/>
      <c r="EJ575" s="60"/>
      <c r="EK575" s="60"/>
      <c r="EL575" s="60"/>
      <c r="EM575" s="60"/>
      <c r="EN575" s="60"/>
      <c r="EO575" s="60"/>
      <c r="EP575" s="60"/>
      <c r="EQ575" s="60"/>
      <c r="ER575" s="60"/>
      <c r="ES575" s="60"/>
      <c r="ET575" s="60"/>
      <c r="EU575" s="60"/>
      <c r="EV575" s="60"/>
      <c r="EW575" s="60"/>
      <c r="EX575" s="60"/>
      <c r="EY575" s="60"/>
      <c r="EZ575" s="60"/>
      <c r="FA575" s="60"/>
      <c r="FB575" s="60"/>
      <c r="FC575" s="60"/>
      <c r="FD575" s="60"/>
      <c r="FE575" s="60"/>
      <c r="FF575" s="60"/>
      <c r="FG575" s="60"/>
      <c r="FH575" s="60"/>
      <c r="FI575" s="60"/>
      <c r="FJ575" s="60"/>
      <c r="FK575" s="60"/>
      <c r="FL575" s="60"/>
      <c r="FM575" s="60"/>
      <c r="FN575" s="60"/>
    </row>
    <row r="576" spans="1:170" ht="15.6" x14ac:dyDescent="0.3">
      <c r="A576" s="56">
        <v>1818</v>
      </c>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c r="AA576" s="60"/>
      <c r="AB576" s="60"/>
      <c r="AC576" s="60"/>
      <c r="AD576" s="60"/>
      <c r="AE576" s="60"/>
      <c r="AF576" s="60"/>
      <c r="AG576" s="60"/>
      <c r="AH576" s="60"/>
      <c r="AI576" s="60"/>
      <c r="AJ576" s="60"/>
      <c r="AK576" s="60"/>
      <c r="AL576" s="60"/>
      <c r="AM576" s="60"/>
      <c r="AN576" s="60"/>
      <c r="AO576" s="60"/>
      <c r="AP576" s="60"/>
      <c r="AQ576" s="60"/>
      <c r="AR576" s="60"/>
      <c r="AS576" s="60"/>
      <c r="AT576" s="60"/>
      <c r="AU576" s="60"/>
      <c r="AV576" s="60"/>
      <c r="AW576" s="60"/>
      <c r="AX576" s="60"/>
      <c r="AY576" s="60"/>
      <c r="AZ576" s="60"/>
      <c r="BA576" s="60"/>
      <c r="BB576" s="60"/>
      <c r="BC576" s="60"/>
      <c r="BD576" s="60"/>
      <c r="BE576" s="60"/>
      <c r="BF576" s="60"/>
      <c r="BG576" s="60"/>
      <c r="BH576" s="60"/>
      <c r="BI576" s="60"/>
      <c r="BJ576" s="60"/>
      <c r="BK576" s="60"/>
      <c r="BL576" s="60"/>
      <c r="BM576" s="60"/>
      <c r="BN576" s="60"/>
      <c r="BO576" s="60"/>
      <c r="BP576" s="60"/>
      <c r="BQ576" s="60"/>
      <c r="BR576" s="60"/>
      <c r="BS576" s="60"/>
      <c r="BT576" s="60"/>
      <c r="BU576" s="60"/>
      <c r="BV576" s="60"/>
      <c r="BW576" s="60"/>
      <c r="BX576" s="60"/>
      <c r="BY576" s="60"/>
      <c r="BZ576" s="60"/>
      <c r="CA576" s="60"/>
      <c r="CB576" s="60"/>
      <c r="CC576" s="60"/>
      <c r="CD576" s="60"/>
      <c r="CE576" s="60"/>
      <c r="CF576" s="60"/>
      <c r="CG576" s="60"/>
      <c r="CH576" s="60"/>
      <c r="CI576" s="60"/>
      <c r="CJ576" s="60"/>
      <c r="CK576" s="60"/>
      <c r="CL576" s="60"/>
      <c r="CM576" s="60"/>
      <c r="CN576" s="60"/>
      <c r="CO576" s="60"/>
      <c r="CP576" s="60"/>
      <c r="CQ576" s="60"/>
      <c r="CR576" s="60"/>
      <c r="CS576" s="60"/>
      <c r="CT576" s="60"/>
      <c r="CU576" s="61"/>
      <c r="CV576" s="60"/>
      <c r="CW576" s="60"/>
      <c r="CX576" s="60"/>
      <c r="CY576" s="60"/>
      <c r="CZ576" s="60"/>
      <c r="DA576" s="60"/>
      <c r="DB576" s="60"/>
      <c r="DC576" s="60"/>
      <c r="DD576" s="60"/>
      <c r="DE576" s="60"/>
      <c r="DF576" s="60"/>
      <c r="DG576" s="60"/>
      <c r="DH576" s="60"/>
      <c r="DI576" s="60"/>
      <c r="DJ576" s="60"/>
      <c r="DK576" s="60"/>
      <c r="DL576" s="60"/>
      <c r="DM576" s="60"/>
      <c r="DN576" s="60"/>
      <c r="DO576" s="60"/>
      <c r="DP576" s="60"/>
      <c r="DQ576" s="60"/>
      <c r="DR576" s="60"/>
      <c r="DS576" s="60"/>
      <c r="DT576" s="60"/>
      <c r="DU576" s="60"/>
      <c r="DV576" s="60"/>
      <c r="DW576" s="60"/>
      <c r="DX576" s="60"/>
      <c r="DY576" s="60"/>
      <c r="DZ576" s="60"/>
      <c r="EA576" s="60"/>
      <c r="EB576" s="60"/>
      <c r="EC576" s="60"/>
      <c r="ED576" s="60"/>
      <c r="EE576" s="60"/>
      <c r="EF576" s="60"/>
      <c r="EG576" s="60"/>
      <c r="EH576" s="60"/>
      <c r="EI576" s="60"/>
      <c r="EJ576" s="60"/>
      <c r="EK576" s="60"/>
      <c r="EL576" s="60"/>
      <c r="EM576" s="60"/>
      <c r="EN576" s="60"/>
      <c r="EO576" s="60"/>
      <c r="EP576" s="60"/>
      <c r="EQ576" s="60"/>
      <c r="ER576" s="60"/>
      <c r="ES576" s="60"/>
      <c r="ET576" s="60"/>
      <c r="EU576" s="60"/>
      <c r="EV576" s="60"/>
      <c r="EW576" s="60"/>
      <c r="EX576" s="60"/>
      <c r="EY576" s="60"/>
      <c r="EZ576" s="60"/>
      <c r="FA576" s="60"/>
      <c r="FB576" s="60"/>
      <c r="FC576" s="60"/>
      <c r="FD576" s="60"/>
      <c r="FE576" s="60"/>
      <c r="FF576" s="60"/>
      <c r="FG576" s="60"/>
      <c r="FH576" s="60"/>
      <c r="FI576" s="60"/>
      <c r="FJ576" s="60"/>
      <c r="FK576" s="60"/>
      <c r="FL576" s="60"/>
      <c r="FM576" s="60"/>
      <c r="FN576" s="60"/>
    </row>
    <row r="577" spans="1:170" ht="15.6" x14ac:dyDescent="0.3">
      <c r="A577" s="56">
        <v>1819</v>
      </c>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c r="AA577" s="60"/>
      <c r="AB577" s="60"/>
      <c r="AC577" s="60"/>
      <c r="AD577" s="60"/>
      <c r="AE577" s="60"/>
      <c r="AF577" s="60"/>
      <c r="AG577" s="60"/>
      <c r="AH577" s="60"/>
      <c r="AI577" s="60"/>
      <c r="AJ577" s="60"/>
      <c r="AK577" s="60"/>
      <c r="AL577" s="60"/>
      <c r="AM577" s="60"/>
      <c r="AN577" s="60"/>
      <c r="AO577" s="60"/>
      <c r="AP577" s="60"/>
      <c r="AQ577" s="60"/>
      <c r="AR577" s="60"/>
      <c r="AS577" s="60"/>
      <c r="AT577" s="60"/>
      <c r="AU577" s="60"/>
      <c r="AV577" s="60"/>
      <c r="AW577" s="60"/>
      <c r="AX577" s="60"/>
      <c r="AY577" s="60"/>
      <c r="AZ577" s="60"/>
      <c r="BA577" s="60"/>
      <c r="BB577" s="60"/>
      <c r="BC577" s="60"/>
      <c r="BD577" s="60"/>
      <c r="BE577" s="60"/>
      <c r="BF577" s="60"/>
      <c r="BG577" s="60"/>
      <c r="BH577" s="60"/>
      <c r="BI577" s="60"/>
      <c r="BJ577" s="60"/>
      <c r="BK577" s="60"/>
      <c r="BL577" s="60"/>
      <c r="BM577" s="60"/>
      <c r="BN577" s="60"/>
      <c r="BO577" s="60"/>
      <c r="BP577" s="60"/>
      <c r="BQ577" s="60"/>
      <c r="BR577" s="60"/>
      <c r="BS577" s="60"/>
      <c r="BT577" s="60"/>
      <c r="BU577" s="60"/>
      <c r="BV577" s="60"/>
      <c r="BW577" s="60"/>
      <c r="BX577" s="60"/>
      <c r="BY577" s="60"/>
      <c r="BZ577" s="60"/>
      <c r="CA577" s="60"/>
      <c r="CB577" s="60"/>
      <c r="CC577" s="60"/>
      <c r="CD577" s="60"/>
      <c r="CE577" s="60"/>
      <c r="CF577" s="60"/>
      <c r="CG577" s="60"/>
      <c r="CH577" s="60"/>
      <c r="CI577" s="60"/>
      <c r="CJ577" s="60"/>
      <c r="CK577" s="60"/>
      <c r="CL577" s="60"/>
      <c r="CM577" s="60"/>
      <c r="CN577" s="60"/>
      <c r="CO577" s="60"/>
      <c r="CP577" s="60"/>
      <c r="CQ577" s="60"/>
      <c r="CR577" s="60"/>
      <c r="CS577" s="60"/>
      <c r="CT577" s="60"/>
      <c r="CU577" s="61"/>
      <c r="CV577" s="60"/>
      <c r="CW577" s="60"/>
      <c r="CX577" s="60"/>
      <c r="CY577" s="60"/>
      <c r="CZ577" s="60"/>
      <c r="DA577" s="60"/>
      <c r="DB577" s="60"/>
      <c r="DC577" s="60"/>
      <c r="DD577" s="60"/>
      <c r="DE577" s="60"/>
      <c r="DF577" s="60"/>
      <c r="DG577" s="60"/>
      <c r="DH577" s="60"/>
      <c r="DI577" s="60"/>
      <c r="DJ577" s="60"/>
      <c r="DK577" s="60"/>
      <c r="DL577" s="60"/>
      <c r="DM577" s="60"/>
      <c r="DN577" s="60"/>
      <c r="DO577" s="60"/>
      <c r="DP577" s="60"/>
      <c r="DQ577" s="60"/>
      <c r="DR577" s="60"/>
      <c r="DS577" s="60"/>
      <c r="DT577" s="60"/>
      <c r="DU577" s="60"/>
      <c r="DV577" s="60"/>
      <c r="DW577" s="60"/>
      <c r="DX577" s="60"/>
      <c r="DY577" s="60"/>
      <c r="DZ577" s="60"/>
      <c r="EA577" s="60"/>
      <c r="EB577" s="60"/>
      <c r="EC577" s="60"/>
      <c r="ED577" s="60"/>
      <c r="EE577" s="60"/>
      <c r="EF577" s="60"/>
      <c r="EG577" s="60"/>
      <c r="EH577" s="60"/>
      <c r="EI577" s="60"/>
      <c r="EJ577" s="60"/>
      <c r="EK577" s="60"/>
      <c r="EL577" s="60"/>
      <c r="EM577" s="60"/>
      <c r="EN577" s="60"/>
      <c r="EO577" s="60"/>
      <c r="EP577" s="60"/>
      <c r="EQ577" s="60"/>
      <c r="ER577" s="60"/>
      <c r="ES577" s="60"/>
      <c r="ET577" s="60"/>
      <c r="EU577" s="60"/>
      <c r="EV577" s="60"/>
      <c r="EW577" s="60"/>
      <c r="EX577" s="60"/>
      <c r="EY577" s="60"/>
      <c r="EZ577" s="60"/>
      <c r="FA577" s="60"/>
      <c r="FB577" s="60"/>
      <c r="FC577" s="60"/>
      <c r="FD577" s="60"/>
      <c r="FE577" s="60"/>
      <c r="FF577" s="60"/>
      <c r="FG577" s="60"/>
      <c r="FH577" s="60"/>
      <c r="FI577" s="60"/>
      <c r="FJ577" s="60"/>
      <c r="FK577" s="60"/>
      <c r="FL577" s="60"/>
      <c r="FM577" s="60"/>
      <c r="FN577" s="60"/>
    </row>
    <row r="578" spans="1:170" ht="15.6" x14ac:dyDescent="0.3">
      <c r="A578" s="56">
        <v>1820</v>
      </c>
      <c r="B578" s="60">
        <v>3280</v>
      </c>
      <c r="C578" s="60"/>
      <c r="D578" s="60">
        <v>437</v>
      </c>
      <c r="E578" s="60"/>
      <c r="F578" s="60">
        <v>534</v>
      </c>
      <c r="G578" s="60"/>
      <c r="H578" s="60">
        <v>334</v>
      </c>
      <c r="I578" s="60">
        <v>3369</v>
      </c>
      <c r="J578" s="60"/>
      <c r="K578" s="60"/>
      <c r="L578" s="60">
        <v>3434</v>
      </c>
      <c r="M578" s="60"/>
      <c r="N578" s="60"/>
      <c r="O578" s="60"/>
      <c r="P578" s="60">
        <v>2187</v>
      </c>
      <c r="Q578" s="60"/>
      <c r="R578" s="60"/>
      <c r="S578" s="60"/>
      <c r="T578" s="60">
        <v>1100</v>
      </c>
      <c r="U578" s="60">
        <v>4507</v>
      </c>
      <c r="V578" s="60"/>
      <c r="W578" s="60"/>
      <c r="X578" s="60"/>
      <c r="Y578" s="60">
        <v>816</v>
      </c>
      <c r="Z578" s="60">
        <v>1986</v>
      </c>
      <c r="AA578" s="60">
        <v>771</v>
      </c>
      <c r="AB578" s="60">
        <v>381000</v>
      </c>
      <c r="AC578" s="60"/>
      <c r="AD578" s="60"/>
      <c r="AE578" s="60"/>
      <c r="AF578" s="60"/>
      <c r="AG578" s="60">
        <v>1206</v>
      </c>
      <c r="AH578" s="60"/>
      <c r="AI578" s="60"/>
      <c r="AJ578" s="60">
        <v>63</v>
      </c>
      <c r="AK578" s="60">
        <v>7657</v>
      </c>
      <c r="AL578" s="60">
        <v>605</v>
      </c>
      <c r="AM578" s="60"/>
      <c r="AN578" s="60"/>
      <c r="AO578" s="60">
        <v>24905</v>
      </c>
      <c r="AP578" s="60"/>
      <c r="AQ578" s="60">
        <v>2</v>
      </c>
      <c r="AR578" s="60">
        <v>1155</v>
      </c>
      <c r="AS578" s="60"/>
      <c r="AT578" s="60">
        <v>2689</v>
      </c>
      <c r="AU578" s="60">
        <v>500</v>
      </c>
      <c r="AV578" s="60">
        <v>4194</v>
      </c>
      <c r="AW578" s="60">
        <v>12203</v>
      </c>
      <c r="AX578" s="60"/>
      <c r="AY578" s="60">
        <v>3154</v>
      </c>
      <c r="AZ578" s="60">
        <v>1169</v>
      </c>
      <c r="BA578" s="60">
        <v>31250</v>
      </c>
      <c r="BB578" s="60"/>
      <c r="BC578" s="60">
        <v>21239</v>
      </c>
      <c r="BD578" s="60"/>
      <c r="BE578" s="60"/>
      <c r="BF578" s="60"/>
      <c r="BG578" s="60"/>
      <c r="BH578" s="60"/>
      <c r="BI578" s="60"/>
      <c r="BJ578" s="60">
        <v>2312</v>
      </c>
      <c r="BK578" s="60">
        <v>595</v>
      </c>
      <c r="BL578" s="60">
        <v>17</v>
      </c>
      <c r="BM578" s="60">
        <v>135</v>
      </c>
      <c r="BN578" s="60"/>
      <c r="BO578" s="60">
        <v>723</v>
      </c>
      <c r="BP578" s="60">
        <v>4146</v>
      </c>
      <c r="BQ578" s="60">
        <v>17927</v>
      </c>
      <c r="BR578" s="60">
        <v>209000</v>
      </c>
      <c r="BS578" s="60">
        <v>7101</v>
      </c>
      <c r="BT578" s="60">
        <v>6560</v>
      </c>
      <c r="BU578" s="60">
        <v>1093</v>
      </c>
      <c r="BV578" s="60"/>
      <c r="BW578" s="60"/>
      <c r="BX578" s="60">
        <v>20176</v>
      </c>
      <c r="BY578" s="60">
        <v>401</v>
      </c>
      <c r="BZ578" s="60">
        <v>217</v>
      </c>
      <c r="CA578" s="60">
        <v>31000</v>
      </c>
      <c r="CB578" s="60"/>
      <c r="CC578" s="60"/>
      <c r="CD578" s="60"/>
      <c r="CE578" s="60">
        <v>2090</v>
      </c>
      <c r="CF578" s="60">
        <v>9395</v>
      </c>
      <c r="CG578" s="60"/>
      <c r="CH578" s="60">
        <v>470</v>
      </c>
      <c r="CI578" s="60">
        <v>332</v>
      </c>
      <c r="CJ578" s="60"/>
      <c r="CK578" s="60">
        <v>538</v>
      </c>
      <c r="CL578" s="60"/>
      <c r="CM578" s="60">
        <v>1213</v>
      </c>
      <c r="CN578" s="60"/>
      <c r="CO578" s="60"/>
      <c r="CP578" s="60"/>
      <c r="CQ578" s="60"/>
      <c r="CR578" s="60">
        <v>2689</v>
      </c>
      <c r="CS578" s="60"/>
      <c r="CT578" s="60">
        <v>1683</v>
      </c>
      <c r="CU578" s="61">
        <v>6587</v>
      </c>
      <c r="CV578" s="60"/>
      <c r="CW578" s="60"/>
      <c r="CX578" s="60"/>
      <c r="CY578" s="60">
        <v>3506</v>
      </c>
      <c r="CZ578" s="60"/>
      <c r="DA578" s="60">
        <v>619</v>
      </c>
      <c r="DB578" s="60">
        <v>2096</v>
      </c>
      <c r="DC578" s="60"/>
      <c r="DD578" s="60"/>
      <c r="DE578" s="60"/>
      <c r="DF578" s="60">
        <v>287</v>
      </c>
      <c r="DG578" s="60"/>
      <c r="DH578" s="60"/>
      <c r="DI578" s="60"/>
      <c r="DJ578" s="60">
        <v>186</v>
      </c>
      <c r="DK578" s="60">
        <v>2333</v>
      </c>
      <c r="DL578" s="60">
        <v>970</v>
      </c>
      <c r="DM578" s="60">
        <v>3881</v>
      </c>
      <c r="DN578" s="60">
        <v>100</v>
      </c>
      <c r="DO578" s="60">
        <v>318</v>
      </c>
      <c r="DP578" s="60"/>
      <c r="DQ578" s="60"/>
      <c r="DR578" s="60">
        <v>1317</v>
      </c>
      <c r="DS578" s="60">
        <v>2176</v>
      </c>
      <c r="DT578" s="60">
        <v>10426</v>
      </c>
      <c r="DU578" s="60">
        <v>248</v>
      </c>
      <c r="DV578" s="60">
        <v>4345</v>
      </c>
      <c r="DW578" s="60">
        <v>3297</v>
      </c>
      <c r="DX578" s="60">
        <v>143</v>
      </c>
      <c r="DY578" s="60">
        <v>336</v>
      </c>
      <c r="DZ578" s="60"/>
      <c r="EA578" s="60">
        <v>6389</v>
      </c>
      <c r="EB578" s="60"/>
      <c r="EC578" s="60"/>
      <c r="ED578" s="60">
        <v>2091</v>
      </c>
      <c r="EE578" s="60">
        <v>5156</v>
      </c>
      <c r="EF578" s="60"/>
      <c r="EG578" s="60">
        <v>30</v>
      </c>
      <c r="EH578" s="60"/>
      <c r="EI578" s="60">
        <v>248</v>
      </c>
      <c r="EJ578" s="60"/>
      <c r="EK578" s="60"/>
      <c r="EL578" s="60">
        <v>54765</v>
      </c>
      <c r="EM578" s="60"/>
      <c r="EN578" s="60"/>
      <c r="EO578" s="60">
        <v>2573</v>
      </c>
      <c r="EP578" s="60"/>
      <c r="EQ578" s="60"/>
      <c r="ER578" s="60">
        <v>1337</v>
      </c>
      <c r="ES578" s="60"/>
      <c r="ET578" s="60"/>
      <c r="EU578" s="60">
        <v>4665</v>
      </c>
      <c r="EV578" s="60"/>
      <c r="EW578" s="60"/>
      <c r="EX578" s="60">
        <v>60</v>
      </c>
      <c r="EY578" s="60">
        <v>875</v>
      </c>
      <c r="EZ578" s="60">
        <v>10074</v>
      </c>
      <c r="FA578" s="60">
        <v>2000</v>
      </c>
      <c r="FB578" s="60"/>
      <c r="FC578" s="60"/>
      <c r="FD578" s="60"/>
      <c r="FE578" s="60">
        <v>55</v>
      </c>
      <c r="FF578" s="60">
        <v>9981</v>
      </c>
      <c r="FG578" s="60"/>
      <c r="FH578" s="60">
        <v>718</v>
      </c>
      <c r="FI578" s="60">
        <v>6551</v>
      </c>
      <c r="FJ578" s="60">
        <v>2593</v>
      </c>
      <c r="FK578" s="60">
        <v>5215</v>
      </c>
      <c r="FL578" s="60">
        <v>1550</v>
      </c>
      <c r="FM578" s="60"/>
      <c r="FN578" s="60"/>
    </row>
    <row r="579" spans="1:170" ht="15.6" x14ac:dyDescent="0.3">
      <c r="A579" s="56">
        <v>1821</v>
      </c>
      <c r="B579" s="60"/>
      <c r="C579" s="60"/>
      <c r="D579" s="60"/>
      <c r="E579" s="60"/>
      <c r="F579" s="60"/>
      <c r="G579" s="60"/>
      <c r="H579" s="60">
        <v>331</v>
      </c>
      <c r="I579" s="60">
        <v>3386</v>
      </c>
      <c r="J579" s="60"/>
      <c r="K579" s="60"/>
      <c r="L579" s="60">
        <v>3464</v>
      </c>
      <c r="M579" s="60"/>
      <c r="N579" s="60"/>
      <c r="O579" s="60"/>
      <c r="P579" s="60"/>
      <c r="Q579" s="60"/>
      <c r="R579" s="60"/>
      <c r="S579" s="60"/>
      <c r="T579" s="60"/>
      <c r="U579" s="60"/>
      <c r="V579" s="60"/>
      <c r="W579" s="60"/>
      <c r="X579" s="60"/>
      <c r="Y579" s="60"/>
      <c r="Z579" s="60">
        <v>1998</v>
      </c>
      <c r="AA579" s="60">
        <v>789</v>
      </c>
      <c r="AB579" s="60">
        <v>383712</v>
      </c>
      <c r="AC579" s="60"/>
      <c r="AD579" s="60"/>
      <c r="AE579" s="60"/>
      <c r="AF579" s="60"/>
      <c r="AG579" s="60"/>
      <c r="AH579" s="60"/>
      <c r="AI579" s="60"/>
      <c r="AJ579" s="60"/>
      <c r="AK579" s="60"/>
      <c r="AL579" s="60"/>
      <c r="AM579" s="60"/>
      <c r="AN579" s="60"/>
      <c r="AO579" s="60">
        <v>25260</v>
      </c>
      <c r="AP579" s="60"/>
      <c r="AQ579" s="60"/>
      <c r="AR579" s="60">
        <v>1167</v>
      </c>
      <c r="AS579" s="60"/>
      <c r="AT579" s="60"/>
      <c r="AU579" s="60"/>
      <c r="AV579" s="60"/>
      <c r="AW579" s="60">
        <v>12284</v>
      </c>
      <c r="AX579" s="60"/>
      <c r="AY579" s="60"/>
      <c r="AZ579" s="60">
        <v>1186</v>
      </c>
      <c r="BA579" s="60">
        <v>31460</v>
      </c>
      <c r="BB579" s="60"/>
      <c r="BC579" s="60">
        <v>21551</v>
      </c>
      <c r="BD579" s="60"/>
      <c r="BE579" s="60"/>
      <c r="BF579" s="60"/>
      <c r="BG579" s="60"/>
      <c r="BH579" s="60"/>
      <c r="BI579" s="60"/>
      <c r="BJ579" s="60">
        <v>2333</v>
      </c>
      <c r="BK579" s="60"/>
      <c r="BL579" s="60"/>
      <c r="BM579" s="60"/>
      <c r="BN579" s="60"/>
      <c r="BO579" s="60"/>
      <c r="BP579" s="60"/>
      <c r="BQ579" s="60">
        <v>18076</v>
      </c>
      <c r="BR579" s="60">
        <v>209842</v>
      </c>
      <c r="BS579" s="60">
        <v>7200</v>
      </c>
      <c r="BT579" s="60"/>
      <c r="BU579" s="60"/>
      <c r="BV579" s="60"/>
      <c r="BW579" s="60"/>
      <c r="BX579" s="60">
        <v>20306</v>
      </c>
      <c r="BY579" s="60"/>
      <c r="BZ579" s="60"/>
      <c r="CA579" s="60">
        <v>31033</v>
      </c>
      <c r="CB579" s="60"/>
      <c r="CC579" s="60"/>
      <c r="CD579" s="60"/>
      <c r="CE579" s="60"/>
      <c r="CF579" s="60"/>
      <c r="CG579" s="60"/>
      <c r="CH579" s="60"/>
      <c r="CI579" s="60"/>
      <c r="CJ579" s="60"/>
      <c r="CK579" s="60"/>
      <c r="CL579" s="60"/>
      <c r="CM579" s="60"/>
      <c r="CN579" s="60"/>
      <c r="CO579" s="60"/>
      <c r="CP579" s="60"/>
      <c r="CQ579" s="60"/>
      <c r="CR579" s="60"/>
      <c r="CS579" s="60"/>
      <c r="CT579" s="60"/>
      <c r="CU579" s="61"/>
      <c r="CV579" s="60"/>
      <c r="CW579" s="60"/>
      <c r="CX579" s="60"/>
      <c r="CY579" s="60"/>
      <c r="CZ579" s="60"/>
      <c r="DA579" s="60"/>
      <c r="DB579" s="60"/>
      <c r="DC579" s="60"/>
      <c r="DD579" s="60"/>
      <c r="DE579" s="60"/>
      <c r="DF579" s="60"/>
      <c r="DG579" s="60"/>
      <c r="DH579" s="60"/>
      <c r="DI579" s="60"/>
      <c r="DJ579" s="60"/>
      <c r="DK579" s="60">
        <v>2365</v>
      </c>
      <c r="DL579" s="60">
        <v>984</v>
      </c>
      <c r="DM579" s="60"/>
      <c r="DN579" s="60"/>
      <c r="DO579" s="60"/>
      <c r="DP579" s="60"/>
      <c r="DQ579" s="60"/>
      <c r="DR579" s="60"/>
      <c r="DS579" s="60"/>
      <c r="DT579" s="60"/>
      <c r="DU579" s="60"/>
      <c r="DV579" s="60"/>
      <c r="DW579" s="60">
        <v>3316</v>
      </c>
      <c r="DX579" s="60"/>
      <c r="DY579" s="60"/>
      <c r="DZ579" s="60"/>
      <c r="EA579" s="60"/>
      <c r="EB579" s="60"/>
      <c r="EC579" s="60"/>
      <c r="ED579" s="60"/>
      <c r="EE579" s="60"/>
      <c r="EF579" s="60"/>
      <c r="EG579" s="60"/>
      <c r="EH579" s="60"/>
      <c r="EI579" s="60"/>
      <c r="EJ579" s="60"/>
      <c r="EK579" s="60"/>
      <c r="EL579" s="60"/>
      <c r="EM579" s="60"/>
      <c r="EN579" s="60"/>
      <c r="EO579" s="60">
        <v>2598</v>
      </c>
      <c r="EP579" s="60"/>
      <c r="EQ579" s="60"/>
      <c r="ER579" s="60"/>
      <c r="ES579" s="60"/>
      <c r="ET579" s="60"/>
      <c r="EU579" s="60"/>
      <c r="EV579" s="60"/>
      <c r="EW579" s="60"/>
      <c r="EX579" s="60"/>
      <c r="EY579" s="60"/>
      <c r="EZ579" s="60"/>
      <c r="FA579" s="60"/>
      <c r="FB579" s="60"/>
      <c r="FC579" s="60"/>
      <c r="FD579" s="60"/>
      <c r="FE579" s="60"/>
      <c r="FF579" s="60">
        <v>10299</v>
      </c>
      <c r="FG579" s="60"/>
      <c r="FH579" s="60"/>
      <c r="FI579" s="60"/>
      <c r="FJ579" s="60"/>
      <c r="FK579" s="60"/>
      <c r="FL579" s="60"/>
      <c r="FM579" s="60"/>
      <c r="FN579" s="60"/>
    </row>
    <row r="580" spans="1:170" ht="15.6" x14ac:dyDescent="0.3">
      <c r="A580" s="56">
        <v>1822</v>
      </c>
      <c r="B580" s="60"/>
      <c r="C580" s="60"/>
      <c r="D580" s="60"/>
      <c r="E580" s="60"/>
      <c r="F580" s="60"/>
      <c r="G580" s="60"/>
      <c r="H580" s="60">
        <v>329</v>
      </c>
      <c r="I580" s="60">
        <v>3402</v>
      </c>
      <c r="J580" s="60"/>
      <c r="K580" s="60"/>
      <c r="L580" s="60">
        <v>3495</v>
      </c>
      <c r="M580" s="60"/>
      <c r="N580" s="60"/>
      <c r="O580" s="60"/>
      <c r="P580" s="60"/>
      <c r="Q580" s="60"/>
      <c r="R580" s="60"/>
      <c r="S580" s="60"/>
      <c r="T580" s="60"/>
      <c r="U580" s="60"/>
      <c r="V580" s="60"/>
      <c r="W580" s="60"/>
      <c r="X580" s="60"/>
      <c r="Y580" s="60"/>
      <c r="Z580" s="60">
        <v>2008</v>
      </c>
      <c r="AA580" s="60">
        <v>807</v>
      </c>
      <c r="AB580" s="60">
        <v>386442</v>
      </c>
      <c r="AC580" s="60"/>
      <c r="AD580" s="60"/>
      <c r="AE580" s="60"/>
      <c r="AF580" s="60"/>
      <c r="AG580" s="60"/>
      <c r="AH580" s="60"/>
      <c r="AI580" s="60"/>
      <c r="AJ580" s="60"/>
      <c r="AK580" s="60"/>
      <c r="AL580" s="60"/>
      <c r="AM580" s="60"/>
      <c r="AN580" s="60"/>
      <c r="AO580" s="60">
        <v>25620</v>
      </c>
      <c r="AP580" s="60"/>
      <c r="AQ580" s="60"/>
      <c r="AR580" s="60">
        <v>1179</v>
      </c>
      <c r="AS580" s="60"/>
      <c r="AT580" s="60"/>
      <c r="AU580" s="60"/>
      <c r="AV580" s="60"/>
      <c r="AW580" s="60">
        <v>12366</v>
      </c>
      <c r="AX580" s="60"/>
      <c r="AY580" s="60"/>
      <c r="AZ580" s="60">
        <v>1202</v>
      </c>
      <c r="BA580" s="60">
        <v>31685</v>
      </c>
      <c r="BB580" s="60"/>
      <c r="BC580" s="60">
        <v>21832</v>
      </c>
      <c r="BD580" s="60"/>
      <c r="BE580" s="60"/>
      <c r="BF580" s="60"/>
      <c r="BG580" s="60"/>
      <c r="BH580" s="60"/>
      <c r="BI580" s="60"/>
      <c r="BJ580" s="60">
        <v>2355</v>
      </c>
      <c r="BK580" s="60"/>
      <c r="BL580" s="60"/>
      <c r="BM580" s="60"/>
      <c r="BN580" s="60"/>
      <c r="BO580" s="60"/>
      <c r="BP580" s="60"/>
      <c r="BQ580" s="60">
        <v>18226</v>
      </c>
      <c r="BR580" s="60">
        <v>210688</v>
      </c>
      <c r="BS580" s="60">
        <v>7267</v>
      </c>
      <c r="BT580" s="60"/>
      <c r="BU580" s="60"/>
      <c r="BV580" s="60"/>
      <c r="BW580" s="60"/>
      <c r="BX580" s="60">
        <v>20437</v>
      </c>
      <c r="BY580" s="60"/>
      <c r="BZ580" s="60"/>
      <c r="CA580" s="60">
        <v>31066</v>
      </c>
      <c r="CB580" s="60"/>
      <c r="CC580" s="60"/>
      <c r="CD580" s="60"/>
      <c r="CE580" s="60"/>
      <c r="CF580" s="60"/>
      <c r="CG580" s="60"/>
      <c r="CH580" s="60"/>
      <c r="CI580" s="60"/>
      <c r="CJ580" s="60"/>
      <c r="CK580" s="60"/>
      <c r="CL580" s="60"/>
      <c r="CM580" s="60"/>
      <c r="CN580" s="60"/>
      <c r="CO580" s="60"/>
      <c r="CP580" s="60"/>
      <c r="CQ580" s="60"/>
      <c r="CR580" s="60"/>
      <c r="CS580" s="60"/>
      <c r="CT580" s="60"/>
      <c r="CU580" s="61"/>
      <c r="CV580" s="60"/>
      <c r="CW580" s="60"/>
      <c r="CX580" s="60"/>
      <c r="CY580" s="60"/>
      <c r="CZ580" s="60"/>
      <c r="DA580" s="60"/>
      <c r="DB580" s="60"/>
      <c r="DC580" s="60"/>
      <c r="DD580" s="60"/>
      <c r="DE580" s="60"/>
      <c r="DF580" s="60"/>
      <c r="DG580" s="60"/>
      <c r="DH580" s="60"/>
      <c r="DI580" s="60"/>
      <c r="DJ580" s="60"/>
      <c r="DK580" s="60">
        <v>2400</v>
      </c>
      <c r="DL580" s="60">
        <v>998</v>
      </c>
      <c r="DM580" s="60"/>
      <c r="DN580" s="60"/>
      <c r="DO580" s="60"/>
      <c r="DP580" s="60"/>
      <c r="DQ580" s="60"/>
      <c r="DR580" s="60"/>
      <c r="DS580" s="60"/>
      <c r="DT580" s="60"/>
      <c r="DU580" s="60"/>
      <c r="DV580" s="60"/>
      <c r="DW580" s="60">
        <v>3335</v>
      </c>
      <c r="DX580" s="60"/>
      <c r="DY580" s="60"/>
      <c r="DZ580" s="60"/>
      <c r="EA580" s="60"/>
      <c r="EB580" s="60"/>
      <c r="EC580" s="60"/>
      <c r="ED580" s="60"/>
      <c r="EE580" s="60"/>
      <c r="EF580" s="60"/>
      <c r="EG580" s="60"/>
      <c r="EH580" s="60"/>
      <c r="EI580" s="60"/>
      <c r="EJ580" s="60"/>
      <c r="EK580" s="60"/>
      <c r="EL580" s="60"/>
      <c r="EM580" s="60"/>
      <c r="EN580" s="60"/>
      <c r="EO580" s="60">
        <v>2629</v>
      </c>
      <c r="EP580" s="60"/>
      <c r="EQ580" s="60"/>
      <c r="ER580" s="60"/>
      <c r="ES580" s="60"/>
      <c r="ET580" s="60"/>
      <c r="EU580" s="60"/>
      <c r="EV580" s="60"/>
      <c r="EW580" s="60"/>
      <c r="EX580" s="60"/>
      <c r="EY580" s="60"/>
      <c r="EZ580" s="60"/>
      <c r="FA580" s="60"/>
      <c r="FB580" s="60"/>
      <c r="FC580" s="60"/>
      <c r="FD580" s="60"/>
      <c r="FE580" s="60"/>
      <c r="FF580" s="60">
        <v>10626</v>
      </c>
      <c r="FG580" s="60"/>
      <c r="FH580" s="60"/>
      <c r="FI580" s="60"/>
      <c r="FJ580" s="60"/>
      <c r="FK580" s="60"/>
      <c r="FL580" s="60"/>
      <c r="FM580" s="60"/>
      <c r="FN580" s="60"/>
    </row>
    <row r="581" spans="1:170" ht="15.6" x14ac:dyDescent="0.3">
      <c r="A581" s="56">
        <v>1823</v>
      </c>
      <c r="B581" s="60"/>
      <c r="C581" s="60"/>
      <c r="D581" s="60"/>
      <c r="E581" s="60"/>
      <c r="F581" s="60"/>
      <c r="G581" s="60"/>
      <c r="H581" s="60">
        <v>329</v>
      </c>
      <c r="I581" s="60">
        <v>3419</v>
      </c>
      <c r="J581" s="60"/>
      <c r="K581" s="60"/>
      <c r="L581" s="60">
        <v>3526</v>
      </c>
      <c r="M581" s="60"/>
      <c r="N581" s="60"/>
      <c r="O581" s="60"/>
      <c r="P581" s="60"/>
      <c r="Q581" s="60"/>
      <c r="R581" s="60"/>
      <c r="S581" s="60"/>
      <c r="T581" s="60"/>
      <c r="U581" s="60"/>
      <c r="V581" s="60"/>
      <c r="W581" s="60"/>
      <c r="X581" s="60"/>
      <c r="Y581" s="60"/>
      <c r="Z581" s="60">
        <v>2020</v>
      </c>
      <c r="AA581" s="60">
        <v>826</v>
      </c>
      <c r="AB581" s="60">
        <v>389193</v>
      </c>
      <c r="AC581" s="60"/>
      <c r="AD581" s="60"/>
      <c r="AE581" s="60"/>
      <c r="AF581" s="60"/>
      <c r="AG581" s="60"/>
      <c r="AH581" s="60"/>
      <c r="AI581" s="60"/>
      <c r="AJ581" s="60"/>
      <c r="AK581" s="60"/>
      <c r="AL581" s="60"/>
      <c r="AM581" s="60"/>
      <c r="AN581" s="60"/>
      <c r="AO581" s="60">
        <v>25969</v>
      </c>
      <c r="AP581" s="60"/>
      <c r="AQ581" s="60"/>
      <c r="AR581" s="60">
        <v>1196</v>
      </c>
      <c r="AS581" s="60"/>
      <c r="AT581" s="60"/>
      <c r="AU581" s="60"/>
      <c r="AV581" s="60"/>
      <c r="AW581" s="60">
        <v>12449</v>
      </c>
      <c r="AX581" s="60"/>
      <c r="AY581" s="60"/>
      <c r="AZ581" s="60">
        <v>1219</v>
      </c>
      <c r="BA581" s="60">
        <v>31905</v>
      </c>
      <c r="BB581" s="60"/>
      <c r="BC581" s="60">
        <v>22117</v>
      </c>
      <c r="BD581" s="60"/>
      <c r="BE581" s="60"/>
      <c r="BF581" s="60"/>
      <c r="BG581" s="60"/>
      <c r="BH581" s="60"/>
      <c r="BI581" s="60"/>
      <c r="BJ581" s="60">
        <v>2376</v>
      </c>
      <c r="BK581" s="60"/>
      <c r="BL581" s="60"/>
      <c r="BM581" s="60"/>
      <c r="BN581" s="60"/>
      <c r="BO581" s="60"/>
      <c r="BP581" s="60"/>
      <c r="BQ581" s="60">
        <v>18377</v>
      </c>
      <c r="BR581" s="60">
        <v>211537</v>
      </c>
      <c r="BS581" s="60">
        <v>7335</v>
      </c>
      <c r="BT581" s="60"/>
      <c r="BU581" s="60"/>
      <c r="BV581" s="60"/>
      <c r="BW581" s="60"/>
      <c r="BX581" s="60">
        <v>20568</v>
      </c>
      <c r="BY581" s="60"/>
      <c r="BZ581" s="60"/>
      <c r="CA581" s="60">
        <v>31099</v>
      </c>
      <c r="CB581" s="60"/>
      <c r="CC581" s="60"/>
      <c r="CD581" s="60"/>
      <c r="CE581" s="60"/>
      <c r="CF581" s="60"/>
      <c r="CG581" s="60"/>
      <c r="CH581" s="60"/>
      <c r="CI581" s="60"/>
      <c r="CJ581" s="60"/>
      <c r="CK581" s="60"/>
      <c r="CL581" s="60"/>
      <c r="CM581" s="60"/>
      <c r="CN581" s="60"/>
      <c r="CO581" s="60"/>
      <c r="CP581" s="60"/>
      <c r="CQ581" s="60"/>
      <c r="CR581" s="60"/>
      <c r="CS581" s="60"/>
      <c r="CT581" s="60"/>
      <c r="CU581" s="61"/>
      <c r="CV581" s="60"/>
      <c r="CW581" s="60"/>
      <c r="CX581" s="60"/>
      <c r="CY581" s="60"/>
      <c r="CZ581" s="60"/>
      <c r="DA581" s="60"/>
      <c r="DB581" s="60"/>
      <c r="DC581" s="60"/>
      <c r="DD581" s="60"/>
      <c r="DE581" s="60"/>
      <c r="DF581" s="60"/>
      <c r="DG581" s="60"/>
      <c r="DH581" s="60"/>
      <c r="DI581" s="60"/>
      <c r="DJ581" s="60"/>
      <c r="DK581" s="60">
        <v>2435</v>
      </c>
      <c r="DL581" s="60">
        <v>1013</v>
      </c>
      <c r="DM581" s="60"/>
      <c r="DN581" s="60"/>
      <c r="DO581" s="60"/>
      <c r="DP581" s="60"/>
      <c r="DQ581" s="60"/>
      <c r="DR581" s="60"/>
      <c r="DS581" s="60"/>
      <c r="DT581" s="60"/>
      <c r="DU581" s="60"/>
      <c r="DV581" s="60"/>
      <c r="DW581" s="60">
        <v>3354</v>
      </c>
      <c r="DX581" s="60"/>
      <c r="DY581" s="60"/>
      <c r="DZ581" s="60"/>
      <c r="EA581" s="60"/>
      <c r="EB581" s="60"/>
      <c r="EC581" s="60"/>
      <c r="ED581" s="60"/>
      <c r="EE581" s="60"/>
      <c r="EF581" s="60"/>
      <c r="EG581" s="60"/>
      <c r="EH581" s="60"/>
      <c r="EI581" s="60"/>
      <c r="EJ581" s="60"/>
      <c r="EK581" s="60"/>
      <c r="EL581" s="60"/>
      <c r="EM581" s="60"/>
      <c r="EN581" s="60"/>
      <c r="EO581" s="60">
        <v>2668</v>
      </c>
      <c r="EP581" s="60"/>
      <c r="EQ581" s="60"/>
      <c r="ER581" s="60"/>
      <c r="ES581" s="60"/>
      <c r="ET581" s="60"/>
      <c r="EU581" s="60"/>
      <c r="EV581" s="60"/>
      <c r="EW581" s="60"/>
      <c r="EX581" s="60"/>
      <c r="EY581" s="60"/>
      <c r="EZ581" s="60"/>
      <c r="FA581" s="60"/>
      <c r="FB581" s="60"/>
      <c r="FC581" s="60"/>
      <c r="FD581" s="60"/>
      <c r="FE581" s="60"/>
      <c r="FF581" s="60">
        <v>10951</v>
      </c>
      <c r="FG581" s="60"/>
      <c r="FH581" s="60"/>
      <c r="FI581" s="60"/>
      <c r="FJ581" s="60"/>
      <c r="FK581" s="60"/>
      <c r="FL581" s="60"/>
      <c r="FM581" s="60"/>
      <c r="FN581" s="60"/>
    </row>
    <row r="582" spans="1:170" ht="15.6" x14ac:dyDescent="0.3">
      <c r="A582" s="56">
        <v>1824</v>
      </c>
      <c r="B582" s="60"/>
      <c r="C582" s="60"/>
      <c r="D582" s="60"/>
      <c r="E582" s="60"/>
      <c r="F582" s="60"/>
      <c r="G582" s="60"/>
      <c r="H582" s="60">
        <v>332</v>
      </c>
      <c r="I582" s="60">
        <v>3436</v>
      </c>
      <c r="J582" s="60"/>
      <c r="K582" s="60"/>
      <c r="L582" s="60">
        <v>3557</v>
      </c>
      <c r="M582" s="60"/>
      <c r="N582" s="60"/>
      <c r="O582" s="60"/>
      <c r="P582" s="60"/>
      <c r="Q582" s="60"/>
      <c r="R582" s="60"/>
      <c r="S582" s="60"/>
      <c r="T582" s="60"/>
      <c r="U582" s="60"/>
      <c r="V582" s="60"/>
      <c r="W582" s="60"/>
      <c r="X582" s="60"/>
      <c r="Y582" s="60"/>
      <c r="Z582" s="60">
        <v>2031</v>
      </c>
      <c r="AA582" s="60">
        <v>845</v>
      </c>
      <c r="AB582" s="60">
        <v>391962</v>
      </c>
      <c r="AC582" s="60"/>
      <c r="AD582" s="60"/>
      <c r="AE582" s="60"/>
      <c r="AF582" s="60"/>
      <c r="AG582" s="60"/>
      <c r="AH582" s="60"/>
      <c r="AI582" s="60"/>
      <c r="AJ582" s="60"/>
      <c r="AK582" s="60"/>
      <c r="AL582" s="60"/>
      <c r="AM582" s="60"/>
      <c r="AN582" s="60"/>
      <c r="AO582" s="60">
        <v>26307</v>
      </c>
      <c r="AP582" s="60"/>
      <c r="AQ582" s="60"/>
      <c r="AR582" s="60">
        <v>1213</v>
      </c>
      <c r="AS582" s="60"/>
      <c r="AT582" s="60"/>
      <c r="AU582" s="60"/>
      <c r="AV582" s="60"/>
      <c r="AW582" s="60">
        <v>12532</v>
      </c>
      <c r="AX582" s="60"/>
      <c r="AY582" s="60"/>
      <c r="AZ582" s="60">
        <v>1235</v>
      </c>
      <c r="BA582" s="60">
        <v>32127</v>
      </c>
      <c r="BB582" s="60"/>
      <c r="BC582" s="60">
        <v>22407</v>
      </c>
      <c r="BD582" s="60"/>
      <c r="BE582" s="60"/>
      <c r="BF582" s="60"/>
      <c r="BG582" s="60"/>
      <c r="BH582" s="60"/>
      <c r="BI582" s="60"/>
      <c r="BJ582" s="60">
        <v>2398</v>
      </c>
      <c r="BK582" s="60"/>
      <c r="BL582" s="60"/>
      <c r="BM582" s="60"/>
      <c r="BN582" s="60"/>
      <c r="BO582" s="60"/>
      <c r="BP582" s="60"/>
      <c r="BQ582" s="60">
        <v>18530</v>
      </c>
      <c r="BR582" s="60">
        <v>212389</v>
      </c>
      <c r="BS582" s="60">
        <v>7403</v>
      </c>
      <c r="BT582" s="60"/>
      <c r="BU582" s="60"/>
      <c r="BV582" s="60"/>
      <c r="BW582" s="60"/>
      <c r="BX582" s="60">
        <v>20701</v>
      </c>
      <c r="BY582" s="60"/>
      <c r="BZ582" s="60"/>
      <c r="CA582" s="60">
        <v>31132</v>
      </c>
      <c r="CB582" s="60"/>
      <c r="CC582" s="60"/>
      <c r="CD582" s="60"/>
      <c r="CE582" s="60"/>
      <c r="CF582" s="60"/>
      <c r="CG582" s="60"/>
      <c r="CH582" s="60"/>
      <c r="CI582" s="60"/>
      <c r="CJ582" s="60"/>
      <c r="CK582" s="60"/>
      <c r="CL582" s="60"/>
      <c r="CM582" s="60"/>
      <c r="CN582" s="60"/>
      <c r="CO582" s="60"/>
      <c r="CP582" s="60"/>
      <c r="CQ582" s="60"/>
      <c r="CR582" s="60"/>
      <c r="CS582" s="60"/>
      <c r="CT582" s="60"/>
      <c r="CU582" s="61"/>
      <c r="CV582" s="60"/>
      <c r="CW582" s="60"/>
      <c r="CX582" s="60"/>
      <c r="CY582" s="60"/>
      <c r="CZ582" s="60"/>
      <c r="DA582" s="60"/>
      <c r="DB582" s="60"/>
      <c r="DC582" s="60"/>
      <c r="DD582" s="60"/>
      <c r="DE582" s="60"/>
      <c r="DF582" s="60"/>
      <c r="DG582" s="60"/>
      <c r="DH582" s="60"/>
      <c r="DI582" s="60"/>
      <c r="DJ582" s="60"/>
      <c r="DK582" s="60">
        <v>2474</v>
      </c>
      <c r="DL582" s="60">
        <v>1028</v>
      </c>
      <c r="DM582" s="60"/>
      <c r="DN582" s="60"/>
      <c r="DO582" s="60"/>
      <c r="DP582" s="60"/>
      <c r="DQ582" s="60"/>
      <c r="DR582" s="60"/>
      <c r="DS582" s="60"/>
      <c r="DT582" s="60"/>
      <c r="DU582" s="60"/>
      <c r="DV582" s="60"/>
      <c r="DW582" s="60">
        <v>3373</v>
      </c>
      <c r="DX582" s="60"/>
      <c r="DY582" s="60"/>
      <c r="DZ582" s="60"/>
      <c r="EA582" s="60"/>
      <c r="EB582" s="60"/>
      <c r="EC582" s="60"/>
      <c r="ED582" s="60"/>
      <c r="EE582" s="60"/>
      <c r="EF582" s="60"/>
      <c r="EG582" s="60"/>
      <c r="EH582" s="60"/>
      <c r="EI582" s="60"/>
      <c r="EJ582" s="60"/>
      <c r="EK582" s="60"/>
      <c r="EL582" s="60"/>
      <c r="EM582" s="60"/>
      <c r="EN582" s="60"/>
      <c r="EO582" s="60">
        <v>2708</v>
      </c>
      <c r="EP582" s="60"/>
      <c r="EQ582" s="60"/>
      <c r="ER582" s="60"/>
      <c r="ES582" s="60"/>
      <c r="ET582" s="60"/>
      <c r="EU582" s="60"/>
      <c r="EV582" s="60"/>
      <c r="EW582" s="60"/>
      <c r="EX582" s="60"/>
      <c r="EY582" s="60"/>
      <c r="EZ582" s="60"/>
      <c r="FA582" s="60"/>
      <c r="FB582" s="60"/>
      <c r="FC582" s="60"/>
      <c r="FD582" s="60"/>
      <c r="FE582" s="60"/>
      <c r="FF582" s="60">
        <v>11277</v>
      </c>
      <c r="FG582" s="60"/>
      <c r="FH582" s="60"/>
      <c r="FI582" s="60"/>
      <c r="FJ582" s="60"/>
      <c r="FK582" s="60"/>
      <c r="FL582" s="60"/>
      <c r="FM582" s="60"/>
      <c r="FN582" s="60"/>
    </row>
    <row r="583" spans="1:170" ht="15.6" x14ac:dyDescent="0.3">
      <c r="A583" s="56">
        <v>1825</v>
      </c>
      <c r="B583" s="60"/>
      <c r="C583" s="60"/>
      <c r="D583" s="60"/>
      <c r="E583" s="60"/>
      <c r="F583" s="60"/>
      <c r="G583" s="60"/>
      <c r="H583" s="60">
        <v>333</v>
      </c>
      <c r="I583" s="60">
        <v>3452</v>
      </c>
      <c r="J583" s="60"/>
      <c r="K583" s="60"/>
      <c r="L583" s="60">
        <v>3589</v>
      </c>
      <c r="M583" s="60"/>
      <c r="N583" s="60"/>
      <c r="O583" s="60"/>
      <c r="P583" s="60"/>
      <c r="Q583" s="60"/>
      <c r="R583" s="60"/>
      <c r="S583" s="60"/>
      <c r="T583" s="60"/>
      <c r="U583" s="60"/>
      <c r="V583" s="60"/>
      <c r="W583" s="60"/>
      <c r="X583" s="60"/>
      <c r="Y583" s="60"/>
      <c r="Z583" s="60">
        <v>2042</v>
      </c>
      <c r="AA583" s="60">
        <v>864</v>
      </c>
      <c r="AB583" s="60">
        <v>394752</v>
      </c>
      <c r="AC583" s="60"/>
      <c r="AD583" s="60"/>
      <c r="AE583" s="60"/>
      <c r="AF583" s="60"/>
      <c r="AG583" s="60"/>
      <c r="AH583" s="60"/>
      <c r="AI583" s="60"/>
      <c r="AJ583" s="60"/>
      <c r="AK583" s="60"/>
      <c r="AL583" s="60"/>
      <c r="AM583" s="60"/>
      <c r="AN583" s="60"/>
      <c r="AO583" s="60">
        <v>26650</v>
      </c>
      <c r="AP583" s="60"/>
      <c r="AQ583" s="60"/>
      <c r="AR583" s="60">
        <v>1228</v>
      </c>
      <c r="AS583" s="60"/>
      <c r="AT583" s="60"/>
      <c r="AU583" s="60"/>
      <c r="AV583" s="60"/>
      <c r="AW583" s="60">
        <v>12615</v>
      </c>
      <c r="AX583" s="60"/>
      <c r="AY583" s="60"/>
      <c r="AZ583" s="60">
        <v>1252</v>
      </c>
      <c r="BA583" s="60">
        <v>32350</v>
      </c>
      <c r="BB583" s="60"/>
      <c r="BC583" s="60">
        <v>22698</v>
      </c>
      <c r="BD583" s="60"/>
      <c r="BE583" s="60"/>
      <c r="BF583" s="60"/>
      <c r="BG583" s="60"/>
      <c r="BH583" s="60"/>
      <c r="BI583" s="60"/>
      <c r="BJ583" s="60">
        <v>2420</v>
      </c>
      <c r="BK583" s="60"/>
      <c r="BL583" s="60"/>
      <c r="BM583" s="60"/>
      <c r="BN583" s="60"/>
      <c r="BO583" s="60"/>
      <c r="BP583" s="60"/>
      <c r="BQ583" s="60">
        <v>18684</v>
      </c>
      <c r="BR583" s="60">
        <v>213245</v>
      </c>
      <c r="BS583" s="60">
        <v>7472</v>
      </c>
      <c r="BT583" s="60"/>
      <c r="BU583" s="60"/>
      <c r="BV583" s="60"/>
      <c r="BW583" s="60"/>
      <c r="BX583" s="60">
        <v>20834</v>
      </c>
      <c r="BY583" s="60"/>
      <c r="BZ583" s="60"/>
      <c r="CA583" s="60">
        <v>31164</v>
      </c>
      <c r="CB583" s="60"/>
      <c r="CC583" s="60"/>
      <c r="CD583" s="60"/>
      <c r="CE583" s="60"/>
      <c r="CF583" s="60"/>
      <c r="CG583" s="60"/>
      <c r="CH583" s="60"/>
      <c r="CI583" s="60"/>
      <c r="CJ583" s="60"/>
      <c r="CK583" s="60"/>
      <c r="CL583" s="60"/>
      <c r="CM583" s="60"/>
      <c r="CN583" s="60"/>
      <c r="CO583" s="60"/>
      <c r="CP583" s="60"/>
      <c r="CQ583" s="60"/>
      <c r="CR583" s="60"/>
      <c r="CS583" s="60"/>
      <c r="CT583" s="60"/>
      <c r="CU583" s="61"/>
      <c r="CV583" s="60"/>
      <c r="CW583" s="60"/>
      <c r="CX583" s="60"/>
      <c r="CY583" s="60"/>
      <c r="CZ583" s="60"/>
      <c r="DA583" s="60"/>
      <c r="DB583" s="60"/>
      <c r="DC583" s="60"/>
      <c r="DD583" s="60"/>
      <c r="DE583" s="60"/>
      <c r="DF583" s="60"/>
      <c r="DG583" s="60"/>
      <c r="DH583" s="60"/>
      <c r="DI583" s="60"/>
      <c r="DJ583" s="60"/>
      <c r="DK583" s="60">
        <v>2514</v>
      </c>
      <c r="DL583" s="60">
        <v>1044</v>
      </c>
      <c r="DM583" s="60"/>
      <c r="DN583" s="60"/>
      <c r="DO583" s="60"/>
      <c r="DP583" s="60"/>
      <c r="DQ583" s="60"/>
      <c r="DR583" s="60"/>
      <c r="DS583" s="60"/>
      <c r="DT583" s="60"/>
      <c r="DU583" s="60"/>
      <c r="DV583" s="60"/>
      <c r="DW583" s="60">
        <v>3393</v>
      </c>
      <c r="DX583" s="60"/>
      <c r="DY583" s="60"/>
      <c r="DZ583" s="60"/>
      <c r="EA583" s="60"/>
      <c r="EB583" s="60"/>
      <c r="EC583" s="60"/>
      <c r="ED583" s="60"/>
      <c r="EE583" s="60"/>
      <c r="EF583" s="60"/>
      <c r="EG583" s="60"/>
      <c r="EH583" s="60"/>
      <c r="EI583" s="60"/>
      <c r="EJ583" s="60"/>
      <c r="EK583" s="60"/>
      <c r="EL583" s="60"/>
      <c r="EM583" s="60"/>
      <c r="EN583" s="60"/>
      <c r="EO583" s="60">
        <v>2749</v>
      </c>
      <c r="EP583" s="60"/>
      <c r="EQ583" s="60"/>
      <c r="ER583" s="60"/>
      <c r="ES583" s="60"/>
      <c r="ET583" s="60"/>
      <c r="EU583" s="60"/>
      <c r="EV583" s="60"/>
      <c r="EW583" s="60"/>
      <c r="EX583" s="60"/>
      <c r="EY583" s="60"/>
      <c r="EZ583" s="60"/>
      <c r="FA583" s="60"/>
      <c r="FB583" s="60"/>
      <c r="FC583" s="60"/>
      <c r="FD583" s="60"/>
      <c r="FE583" s="60"/>
      <c r="FF583" s="60">
        <v>11602</v>
      </c>
      <c r="FG583" s="60"/>
      <c r="FH583" s="60"/>
      <c r="FI583" s="60"/>
      <c r="FJ583" s="60"/>
      <c r="FK583" s="60"/>
      <c r="FL583" s="60"/>
      <c r="FM583" s="60"/>
      <c r="FN583" s="60"/>
    </row>
    <row r="584" spans="1:170" ht="15.6" x14ac:dyDescent="0.3">
      <c r="A584" s="56">
        <v>1826</v>
      </c>
      <c r="B584" s="60"/>
      <c r="C584" s="60"/>
      <c r="D584" s="60"/>
      <c r="E584" s="60"/>
      <c r="F584" s="60"/>
      <c r="G584" s="60"/>
      <c r="H584" s="60">
        <v>330</v>
      </c>
      <c r="I584" s="60">
        <v>3469</v>
      </c>
      <c r="J584" s="60"/>
      <c r="K584" s="60"/>
      <c r="L584" s="60">
        <v>3620</v>
      </c>
      <c r="M584" s="60"/>
      <c r="N584" s="60"/>
      <c r="O584" s="60"/>
      <c r="P584" s="60"/>
      <c r="Q584" s="60"/>
      <c r="R584" s="60"/>
      <c r="S584" s="60"/>
      <c r="T584" s="60"/>
      <c r="U584" s="60"/>
      <c r="V584" s="60"/>
      <c r="W584" s="60"/>
      <c r="X584" s="60"/>
      <c r="Y584" s="60"/>
      <c r="Z584" s="60">
        <v>2054</v>
      </c>
      <c r="AA584" s="60">
        <v>884</v>
      </c>
      <c r="AB584" s="60">
        <v>397561</v>
      </c>
      <c r="AC584" s="60"/>
      <c r="AD584" s="60"/>
      <c r="AE584" s="60"/>
      <c r="AF584" s="60"/>
      <c r="AG584" s="60"/>
      <c r="AH584" s="60"/>
      <c r="AI584" s="60"/>
      <c r="AJ584" s="60"/>
      <c r="AK584" s="60"/>
      <c r="AL584" s="60"/>
      <c r="AM584" s="60"/>
      <c r="AN584" s="60"/>
      <c r="AO584" s="60">
        <v>26964</v>
      </c>
      <c r="AP584" s="60"/>
      <c r="AQ584" s="60"/>
      <c r="AR584" s="60">
        <v>1243</v>
      </c>
      <c r="AS584" s="60"/>
      <c r="AT584" s="60"/>
      <c r="AU584" s="60"/>
      <c r="AV584" s="60"/>
      <c r="AW584" s="60">
        <v>12699</v>
      </c>
      <c r="AX584" s="60"/>
      <c r="AY584" s="60"/>
      <c r="AZ584" s="60">
        <v>1268</v>
      </c>
      <c r="BA584" s="60">
        <v>32538</v>
      </c>
      <c r="BB584" s="60"/>
      <c r="BC584" s="60">
        <v>22996</v>
      </c>
      <c r="BD584" s="60"/>
      <c r="BE584" s="60"/>
      <c r="BF584" s="60"/>
      <c r="BG584" s="60"/>
      <c r="BH584" s="60"/>
      <c r="BI584" s="60"/>
      <c r="BJ584" s="60">
        <v>2443</v>
      </c>
      <c r="BK584" s="60"/>
      <c r="BL584" s="60"/>
      <c r="BM584" s="60"/>
      <c r="BN584" s="60"/>
      <c r="BO584" s="60"/>
      <c r="BP584" s="60"/>
      <c r="BQ584" s="60">
        <v>18839</v>
      </c>
      <c r="BR584" s="60">
        <v>214105</v>
      </c>
      <c r="BS584" s="60">
        <v>7542</v>
      </c>
      <c r="BT584" s="60"/>
      <c r="BU584" s="60"/>
      <c r="BV584" s="60"/>
      <c r="BW584" s="60"/>
      <c r="BX584" s="60">
        <v>20968</v>
      </c>
      <c r="BY584" s="60"/>
      <c r="BZ584" s="60"/>
      <c r="CA584" s="60">
        <v>31197</v>
      </c>
      <c r="CB584" s="60"/>
      <c r="CC584" s="60"/>
      <c r="CD584" s="60"/>
      <c r="CE584" s="60"/>
      <c r="CF584" s="60"/>
      <c r="CG584" s="60"/>
      <c r="CH584" s="60"/>
      <c r="CI584" s="60"/>
      <c r="CJ584" s="60"/>
      <c r="CK584" s="60"/>
      <c r="CL584" s="60"/>
      <c r="CM584" s="60"/>
      <c r="CN584" s="60"/>
      <c r="CO584" s="60"/>
      <c r="CP584" s="60"/>
      <c r="CQ584" s="60"/>
      <c r="CR584" s="60"/>
      <c r="CS584" s="60"/>
      <c r="CT584" s="60"/>
      <c r="CU584" s="61"/>
      <c r="CV584" s="60"/>
      <c r="CW584" s="60"/>
      <c r="CX584" s="60"/>
      <c r="CY584" s="60"/>
      <c r="CZ584" s="60"/>
      <c r="DA584" s="60"/>
      <c r="DB584" s="60"/>
      <c r="DC584" s="60"/>
      <c r="DD584" s="60"/>
      <c r="DE584" s="60"/>
      <c r="DF584" s="60"/>
      <c r="DG584" s="60"/>
      <c r="DH584" s="60"/>
      <c r="DI584" s="60"/>
      <c r="DJ584" s="60"/>
      <c r="DK584" s="60">
        <v>2543</v>
      </c>
      <c r="DL584" s="60">
        <v>1062</v>
      </c>
      <c r="DM584" s="60"/>
      <c r="DN584" s="60"/>
      <c r="DO584" s="60"/>
      <c r="DP584" s="60"/>
      <c r="DQ584" s="60"/>
      <c r="DR584" s="60"/>
      <c r="DS584" s="60"/>
      <c r="DT584" s="60"/>
      <c r="DU584" s="60"/>
      <c r="DV584" s="60"/>
      <c r="DW584" s="60">
        <v>3412</v>
      </c>
      <c r="DX584" s="60"/>
      <c r="DY584" s="60"/>
      <c r="DZ584" s="60"/>
      <c r="EA584" s="60"/>
      <c r="EB584" s="60"/>
      <c r="EC584" s="60"/>
      <c r="ED584" s="60"/>
      <c r="EE584" s="60"/>
      <c r="EF584" s="60"/>
      <c r="EG584" s="60"/>
      <c r="EH584" s="60"/>
      <c r="EI584" s="60"/>
      <c r="EJ584" s="60"/>
      <c r="EK584" s="60"/>
      <c r="EL584" s="60"/>
      <c r="EM584" s="60"/>
      <c r="EN584" s="60"/>
      <c r="EO584" s="60">
        <v>2788</v>
      </c>
      <c r="EP584" s="60"/>
      <c r="EQ584" s="60"/>
      <c r="ER584" s="60"/>
      <c r="ES584" s="60"/>
      <c r="ET584" s="60"/>
      <c r="EU584" s="60"/>
      <c r="EV584" s="60"/>
      <c r="EW584" s="60"/>
      <c r="EX584" s="60"/>
      <c r="EY584" s="60"/>
      <c r="EZ584" s="60"/>
      <c r="FA584" s="60"/>
      <c r="FB584" s="60"/>
      <c r="FC584" s="60"/>
      <c r="FD584" s="60"/>
      <c r="FE584" s="60"/>
      <c r="FF584" s="60">
        <v>11928</v>
      </c>
      <c r="FG584" s="60"/>
      <c r="FH584" s="60"/>
      <c r="FI584" s="60"/>
      <c r="FJ584" s="60"/>
      <c r="FK584" s="60"/>
      <c r="FL584" s="60"/>
      <c r="FM584" s="60"/>
      <c r="FN584" s="60"/>
    </row>
    <row r="585" spans="1:170" ht="15.6" x14ac:dyDescent="0.3">
      <c r="A585" s="56">
        <v>1827</v>
      </c>
      <c r="B585" s="60"/>
      <c r="C585" s="60"/>
      <c r="D585" s="60"/>
      <c r="E585" s="60"/>
      <c r="F585" s="60"/>
      <c r="G585" s="60"/>
      <c r="H585" s="60">
        <v>328</v>
      </c>
      <c r="I585" s="60">
        <v>3486</v>
      </c>
      <c r="J585" s="60"/>
      <c r="K585" s="60"/>
      <c r="L585" s="60">
        <v>3652</v>
      </c>
      <c r="M585" s="60"/>
      <c r="N585" s="60"/>
      <c r="O585" s="60"/>
      <c r="P585" s="60"/>
      <c r="Q585" s="60"/>
      <c r="R585" s="60"/>
      <c r="S585" s="60"/>
      <c r="T585" s="60"/>
      <c r="U585" s="60"/>
      <c r="V585" s="60"/>
      <c r="W585" s="60"/>
      <c r="X585" s="60"/>
      <c r="Y585" s="60"/>
      <c r="Z585" s="60">
        <v>2065</v>
      </c>
      <c r="AA585" s="60">
        <v>904</v>
      </c>
      <c r="AB585" s="60">
        <v>400391</v>
      </c>
      <c r="AC585" s="60"/>
      <c r="AD585" s="60"/>
      <c r="AE585" s="60"/>
      <c r="AF585" s="60"/>
      <c r="AG585" s="60"/>
      <c r="AH585" s="60"/>
      <c r="AI585" s="60"/>
      <c r="AJ585" s="60"/>
      <c r="AK585" s="60"/>
      <c r="AL585" s="60"/>
      <c r="AM585" s="60"/>
      <c r="AN585" s="60"/>
      <c r="AO585" s="60">
        <v>27249</v>
      </c>
      <c r="AP585" s="60"/>
      <c r="AQ585" s="60"/>
      <c r="AR585" s="60">
        <v>1255</v>
      </c>
      <c r="AS585" s="60"/>
      <c r="AT585" s="60"/>
      <c r="AU585" s="60"/>
      <c r="AV585" s="60"/>
      <c r="AW585" s="60">
        <v>12784</v>
      </c>
      <c r="AX585" s="60"/>
      <c r="AY585" s="60"/>
      <c r="AZ585" s="60">
        <v>1310</v>
      </c>
      <c r="BA585" s="60">
        <v>32727</v>
      </c>
      <c r="BB585" s="60"/>
      <c r="BC585" s="60">
        <v>23275</v>
      </c>
      <c r="BD585" s="60"/>
      <c r="BE585" s="60"/>
      <c r="BF585" s="60"/>
      <c r="BG585" s="60"/>
      <c r="BH585" s="60"/>
      <c r="BI585" s="60"/>
      <c r="BJ585" s="60">
        <v>2465</v>
      </c>
      <c r="BK585" s="60"/>
      <c r="BL585" s="60"/>
      <c r="BM585" s="60"/>
      <c r="BN585" s="60"/>
      <c r="BO585" s="60"/>
      <c r="BP585" s="60"/>
      <c r="BQ585" s="60">
        <v>18996</v>
      </c>
      <c r="BR585" s="60">
        <v>214967</v>
      </c>
      <c r="BS585" s="60">
        <v>7612</v>
      </c>
      <c r="BT585" s="60"/>
      <c r="BU585" s="60"/>
      <c r="BV585" s="60"/>
      <c r="BW585" s="60"/>
      <c r="BX585" s="60">
        <v>21103</v>
      </c>
      <c r="BY585" s="60"/>
      <c r="BZ585" s="60"/>
      <c r="CA585" s="60">
        <v>31231</v>
      </c>
      <c r="CB585" s="60"/>
      <c r="CC585" s="60"/>
      <c r="CD585" s="60"/>
      <c r="CE585" s="60"/>
      <c r="CF585" s="60"/>
      <c r="CG585" s="60"/>
      <c r="CH585" s="60"/>
      <c r="CI585" s="60"/>
      <c r="CJ585" s="60"/>
      <c r="CK585" s="60"/>
      <c r="CL585" s="60"/>
      <c r="CM585" s="60"/>
      <c r="CN585" s="60"/>
      <c r="CO585" s="60"/>
      <c r="CP585" s="60"/>
      <c r="CQ585" s="60"/>
      <c r="CR585" s="60"/>
      <c r="CS585" s="60"/>
      <c r="CT585" s="60"/>
      <c r="CU585" s="61"/>
      <c r="CV585" s="60"/>
      <c r="CW585" s="60"/>
      <c r="CX585" s="60"/>
      <c r="CY585" s="60"/>
      <c r="CZ585" s="60"/>
      <c r="DA585" s="60"/>
      <c r="DB585" s="60"/>
      <c r="DC585" s="60"/>
      <c r="DD585" s="60"/>
      <c r="DE585" s="60"/>
      <c r="DF585" s="60"/>
      <c r="DG585" s="60"/>
      <c r="DH585" s="60"/>
      <c r="DI585" s="60"/>
      <c r="DJ585" s="60"/>
      <c r="DK585" s="60">
        <v>2561</v>
      </c>
      <c r="DL585" s="60">
        <v>1079</v>
      </c>
      <c r="DM585" s="60"/>
      <c r="DN585" s="60"/>
      <c r="DO585" s="60"/>
      <c r="DP585" s="60"/>
      <c r="DQ585" s="60"/>
      <c r="DR585" s="60"/>
      <c r="DS585" s="60"/>
      <c r="DT585" s="60"/>
      <c r="DU585" s="60"/>
      <c r="DV585" s="60"/>
      <c r="DW585" s="60">
        <v>3432</v>
      </c>
      <c r="DX585" s="60"/>
      <c r="DY585" s="60"/>
      <c r="DZ585" s="60"/>
      <c r="EA585" s="60"/>
      <c r="EB585" s="60"/>
      <c r="EC585" s="60"/>
      <c r="ED585" s="60"/>
      <c r="EE585" s="60"/>
      <c r="EF585" s="60"/>
      <c r="EG585" s="60"/>
      <c r="EH585" s="60"/>
      <c r="EI585" s="60"/>
      <c r="EJ585" s="60"/>
      <c r="EK585" s="60"/>
      <c r="EL585" s="60"/>
      <c r="EM585" s="60"/>
      <c r="EN585" s="60"/>
      <c r="EO585" s="60">
        <v>2816</v>
      </c>
      <c r="EP585" s="60"/>
      <c r="EQ585" s="60"/>
      <c r="ER585" s="60"/>
      <c r="ES585" s="60"/>
      <c r="ET585" s="60"/>
      <c r="EU585" s="60"/>
      <c r="EV585" s="60"/>
      <c r="EW585" s="60"/>
      <c r="EX585" s="60"/>
      <c r="EY585" s="60"/>
      <c r="EZ585" s="60"/>
      <c r="FA585" s="60"/>
      <c r="FB585" s="60"/>
      <c r="FC585" s="60"/>
      <c r="FD585" s="60"/>
      <c r="FE585" s="60"/>
      <c r="FF585" s="60">
        <v>12251</v>
      </c>
      <c r="FG585" s="60"/>
      <c r="FH585" s="60"/>
      <c r="FI585" s="60"/>
      <c r="FJ585" s="60"/>
      <c r="FK585" s="60"/>
      <c r="FL585" s="60"/>
      <c r="FM585" s="60"/>
      <c r="FN585" s="60"/>
    </row>
    <row r="586" spans="1:170" ht="15.6" x14ac:dyDescent="0.3">
      <c r="A586" s="56">
        <v>1828</v>
      </c>
      <c r="B586" s="60"/>
      <c r="C586" s="60"/>
      <c r="D586" s="60"/>
      <c r="E586" s="60"/>
      <c r="F586" s="60"/>
      <c r="G586" s="60"/>
      <c r="H586" s="60">
        <v>326</v>
      </c>
      <c r="I586" s="60">
        <v>3504</v>
      </c>
      <c r="J586" s="60"/>
      <c r="K586" s="60"/>
      <c r="L586" s="60">
        <v>3685</v>
      </c>
      <c r="M586" s="60"/>
      <c r="N586" s="60"/>
      <c r="O586" s="60"/>
      <c r="P586" s="60"/>
      <c r="Q586" s="60"/>
      <c r="R586" s="60"/>
      <c r="S586" s="60"/>
      <c r="T586" s="60"/>
      <c r="U586" s="60"/>
      <c r="V586" s="60"/>
      <c r="W586" s="60"/>
      <c r="X586" s="60"/>
      <c r="Y586" s="60"/>
      <c r="Z586" s="60">
        <v>2077</v>
      </c>
      <c r="AA586" s="60">
        <v>924</v>
      </c>
      <c r="AB586" s="60">
        <v>403240</v>
      </c>
      <c r="AC586" s="60"/>
      <c r="AD586" s="60"/>
      <c r="AE586" s="60"/>
      <c r="AF586" s="60"/>
      <c r="AG586" s="60"/>
      <c r="AH586" s="60"/>
      <c r="AI586" s="60"/>
      <c r="AJ586" s="60"/>
      <c r="AK586" s="60"/>
      <c r="AL586" s="60"/>
      <c r="AM586" s="60"/>
      <c r="AN586" s="60"/>
      <c r="AO586" s="60">
        <v>27540</v>
      </c>
      <c r="AP586" s="60"/>
      <c r="AQ586" s="60"/>
      <c r="AR586" s="60">
        <v>1265</v>
      </c>
      <c r="AS586" s="60"/>
      <c r="AT586" s="60"/>
      <c r="AU586" s="60"/>
      <c r="AV586" s="60"/>
      <c r="AW586" s="60">
        <v>12869</v>
      </c>
      <c r="AX586" s="60"/>
      <c r="AY586" s="60"/>
      <c r="AZ586" s="60">
        <v>1326</v>
      </c>
      <c r="BA586" s="60">
        <v>32917</v>
      </c>
      <c r="BB586" s="60"/>
      <c r="BC586" s="60">
        <v>23560</v>
      </c>
      <c r="BD586" s="60"/>
      <c r="BE586" s="60"/>
      <c r="BF586" s="60"/>
      <c r="BG586" s="60"/>
      <c r="BH586" s="60"/>
      <c r="BI586" s="60"/>
      <c r="BJ586" s="60">
        <v>2488</v>
      </c>
      <c r="BK586" s="60"/>
      <c r="BL586" s="60"/>
      <c r="BM586" s="60"/>
      <c r="BN586" s="60"/>
      <c r="BO586" s="60"/>
      <c r="BP586" s="60"/>
      <c r="BQ586" s="60">
        <v>19154</v>
      </c>
      <c r="BR586" s="60">
        <v>215834</v>
      </c>
      <c r="BS586" s="60">
        <v>7683</v>
      </c>
      <c r="BT586" s="60"/>
      <c r="BU586" s="60"/>
      <c r="BV586" s="60"/>
      <c r="BW586" s="60"/>
      <c r="BX586" s="60">
        <v>21239</v>
      </c>
      <c r="BY586" s="60"/>
      <c r="BZ586" s="60"/>
      <c r="CA586" s="60">
        <v>31264</v>
      </c>
      <c r="CB586" s="60"/>
      <c r="CC586" s="60"/>
      <c r="CD586" s="60"/>
      <c r="CE586" s="60"/>
      <c r="CF586" s="60"/>
      <c r="CG586" s="60"/>
      <c r="CH586" s="60"/>
      <c r="CI586" s="60"/>
      <c r="CJ586" s="60"/>
      <c r="CK586" s="60"/>
      <c r="CL586" s="60"/>
      <c r="CM586" s="60"/>
      <c r="CN586" s="60"/>
      <c r="CO586" s="60"/>
      <c r="CP586" s="60"/>
      <c r="CQ586" s="60"/>
      <c r="CR586" s="60"/>
      <c r="CS586" s="60"/>
      <c r="CT586" s="60"/>
      <c r="CU586" s="61"/>
      <c r="CV586" s="60"/>
      <c r="CW586" s="60"/>
      <c r="CX586" s="60"/>
      <c r="CY586" s="60"/>
      <c r="CZ586" s="60"/>
      <c r="DA586" s="60"/>
      <c r="DB586" s="60"/>
      <c r="DC586" s="60"/>
      <c r="DD586" s="60"/>
      <c r="DE586" s="60"/>
      <c r="DF586" s="60"/>
      <c r="DG586" s="60"/>
      <c r="DH586" s="60"/>
      <c r="DI586" s="60"/>
      <c r="DJ586" s="60"/>
      <c r="DK586" s="60">
        <v>2585</v>
      </c>
      <c r="DL586" s="60">
        <v>1093</v>
      </c>
      <c r="DM586" s="60"/>
      <c r="DN586" s="60"/>
      <c r="DO586" s="60"/>
      <c r="DP586" s="60"/>
      <c r="DQ586" s="60"/>
      <c r="DR586" s="60"/>
      <c r="DS586" s="60"/>
      <c r="DT586" s="60"/>
      <c r="DU586" s="60"/>
      <c r="DV586" s="60"/>
      <c r="DW586" s="60">
        <v>3452</v>
      </c>
      <c r="DX586" s="60"/>
      <c r="DY586" s="60"/>
      <c r="DZ586" s="60"/>
      <c r="EA586" s="60"/>
      <c r="EB586" s="60"/>
      <c r="EC586" s="60"/>
      <c r="ED586" s="60"/>
      <c r="EE586" s="60"/>
      <c r="EF586" s="60"/>
      <c r="EG586" s="60"/>
      <c r="EH586" s="60"/>
      <c r="EI586" s="60"/>
      <c r="EJ586" s="60"/>
      <c r="EK586" s="60"/>
      <c r="EL586" s="60"/>
      <c r="EM586" s="60"/>
      <c r="EN586" s="60"/>
      <c r="EO586" s="60">
        <v>2837</v>
      </c>
      <c r="EP586" s="60"/>
      <c r="EQ586" s="60"/>
      <c r="ER586" s="60"/>
      <c r="ES586" s="60"/>
      <c r="ET586" s="60"/>
      <c r="EU586" s="60"/>
      <c r="EV586" s="60"/>
      <c r="EW586" s="60"/>
      <c r="EX586" s="60"/>
      <c r="EY586" s="60"/>
      <c r="EZ586" s="60"/>
      <c r="FA586" s="60"/>
      <c r="FB586" s="60"/>
      <c r="FC586" s="60"/>
      <c r="FD586" s="60"/>
      <c r="FE586" s="60"/>
      <c r="FF586" s="60">
        <v>12581</v>
      </c>
      <c r="FG586" s="60"/>
      <c r="FH586" s="60"/>
      <c r="FI586" s="60"/>
      <c r="FJ586" s="60"/>
      <c r="FK586" s="60"/>
      <c r="FL586" s="60"/>
      <c r="FM586" s="60"/>
      <c r="FN586" s="60"/>
    </row>
    <row r="587" spans="1:170" ht="15.6" x14ac:dyDescent="0.3">
      <c r="A587" s="56">
        <v>1829</v>
      </c>
      <c r="B587" s="60"/>
      <c r="C587" s="60"/>
      <c r="D587" s="60"/>
      <c r="E587" s="60"/>
      <c r="F587" s="60"/>
      <c r="G587" s="60"/>
      <c r="H587" s="60">
        <v>326</v>
      </c>
      <c r="I587" s="60">
        <v>3521</v>
      </c>
      <c r="J587" s="60"/>
      <c r="K587" s="60"/>
      <c r="L587" s="60">
        <v>3717</v>
      </c>
      <c r="M587" s="60"/>
      <c r="N587" s="60"/>
      <c r="O587" s="60"/>
      <c r="P587" s="60"/>
      <c r="Q587" s="60"/>
      <c r="R587" s="60"/>
      <c r="S587" s="60"/>
      <c r="T587" s="60"/>
      <c r="U587" s="60"/>
      <c r="V587" s="60"/>
      <c r="W587" s="60"/>
      <c r="X587" s="60"/>
      <c r="Y587" s="60"/>
      <c r="Z587" s="60">
        <v>2088</v>
      </c>
      <c r="AA587" s="60">
        <v>944</v>
      </c>
      <c r="AB587" s="60">
        <v>406110</v>
      </c>
      <c r="AC587" s="60"/>
      <c r="AD587" s="60"/>
      <c r="AE587" s="60"/>
      <c r="AF587" s="60"/>
      <c r="AG587" s="60"/>
      <c r="AH587" s="60"/>
      <c r="AI587" s="60"/>
      <c r="AJ587" s="60"/>
      <c r="AK587" s="60"/>
      <c r="AL587" s="60"/>
      <c r="AM587" s="60"/>
      <c r="AN587" s="60"/>
      <c r="AO587" s="60">
        <v>27807</v>
      </c>
      <c r="AP587" s="60"/>
      <c r="AQ587" s="60"/>
      <c r="AR587" s="60">
        <v>1270</v>
      </c>
      <c r="AS587" s="60"/>
      <c r="AT587" s="60"/>
      <c r="AU587" s="60"/>
      <c r="AV587" s="60"/>
      <c r="AW587" s="60">
        <v>12955</v>
      </c>
      <c r="AX587" s="60"/>
      <c r="AY587" s="60"/>
      <c r="AZ587" s="60">
        <v>1343</v>
      </c>
      <c r="BA587" s="60">
        <v>33108</v>
      </c>
      <c r="BB587" s="60"/>
      <c r="BC587" s="60">
        <v>23847</v>
      </c>
      <c r="BD587" s="60"/>
      <c r="BE587" s="60"/>
      <c r="BF587" s="60"/>
      <c r="BG587" s="60"/>
      <c r="BH587" s="60"/>
      <c r="BI587" s="60"/>
      <c r="BJ587" s="60">
        <v>2511</v>
      </c>
      <c r="BK587" s="60"/>
      <c r="BL587" s="60"/>
      <c r="BM587" s="60"/>
      <c r="BN587" s="60"/>
      <c r="BO587" s="60"/>
      <c r="BP587" s="60"/>
      <c r="BQ587" s="60">
        <v>19313</v>
      </c>
      <c r="BR587" s="60">
        <v>216703</v>
      </c>
      <c r="BS587" s="60">
        <v>7755</v>
      </c>
      <c r="BT587" s="60"/>
      <c r="BU587" s="60"/>
      <c r="BV587" s="60"/>
      <c r="BW587" s="60"/>
      <c r="BX587" s="60">
        <v>21376</v>
      </c>
      <c r="BY587" s="60"/>
      <c r="BZ587" s="60"/>
      <c r="CA587" s="60">
        <v>31297</v>
      </c>
      <c r="CB587" s="60"/>
      <c r="CC587" s="60"/>
      <c r="CD587" s="60"/>
      <c r="CE587" s="60"/>
      <c r="CF587" s="60"/>
      <c r="CG587" s="60"/>
      <c r="CH587" s="60"/>
      <c r="CI587" s="60"/>
      <c r="CJ587" s="60"/>
      <c r="CK587" s="60"/>
      <c r="CL587" s="60"/>
      <c r="CM587" s="60"/>
      <c r="CN587" s="60"/>
      <c r="CO587" s="60"/>
      <c r="CP587" s="60"/>
      <c r="CQ587" s="60"/>
      <c r="CR587" s="60"/>
      <c r="CS587" s="60"/>
      <c r="CT587" s="60"/>
      <c r="CU587" s="61"/>
      <c r="CV587" s="60"/>
      <c r="CW587" s="60"/>
      <c r="CX587" s="60"/>
      <c r="CY587" s="60"/>
      <c r="CZ587" s="60"/>
      <c r="DA587" s="60"/>
      <c r="DB587" s="60"/>
      <c r="DC587" s="60"/>
      <c r="DD587" s="60"/>
      <c r="DE587" s="60"/>
      <c r="DF587" s="60"/>
      <c r="DG587" s="60"/>
      <c r="DH587" s="60"/>
      <c r="DI587" s="60"/>
      <c r="DJ587" s="60"/>
      <c r="DK587" s="60">
        <v>2610</v>
      </c>
      <c r="DL587" s="60">
        <v>1108</v>
      </c>
      <c r="DM587" s="60"/>
      <c r="DN587" s="60"/>
      <c r="DO587" s="60"/>
      <c r="DP587" s="60"/>
      <c r="DQ587" s="60"/>
      <c r="DR587" s="60"/>
      <c r="DS587" s="60"/>
      <c r="DT587" s="60"/>
      <c r="DU587" s="60"/>
      <c r="DV587" s="60"/>
      <c r="DW587" s="60">
        <v>3472</v>
      </c>
      <c r="DX587" s="60"/>
      <c r="DY587" s="60"/>
      <c r="DZ587" s="60"/>
      <c r="EA587" s="60"/>
      <c r="EB587" s="60"/>
      <c r="EC587" s="60"/>
      <c r="ED587" s="60"/>
      <c r="EE587" s="60"/>
      <c r="EF587" s="60"/>
      <c r="EG587" s="60"/>
      <c r="EH587" s="60"/>
      <c r="EI587" s="60"/>
      <c r="EJ587" s="60"/>
      <c r="EK587" s="60"/>
      <c r="EL587" s="60"/>
      <c r="EM587" s="60"/>
      <c r="EN587" s="60"/>
      <c r="EO587" s="60">
        <v>2855</v>
      </c>
      <c r="EP587" s="60"/>
      <c r="EQ587" s="60"/>
      <c r="ER587" s="60"/>
      <c r="ES587" s="60"/>
      <c r="ET587" s="60"/>
      <c r="EU587" s="60"/>
      <c r="EV587" s="60"/>
      <c r="EW587" s="60"/>
      <c r="EX587" s="60"/>
      <c r="EY587" s="60"/>
      <c r="EZ587" s="60"/>
      <c r="FA587" s="60"/>
      <c r="FB587" s="60"/>
      <c r="FC587" s="60"/>
      <c r="FD587" s="60"/>
      <c r="FE587" s="60"/>
      <c r="FF587" s="60">
        <v>12906</v>
      </c>
      <c r="FG587" s="60"/>
      <c r="FH587" s="60"/>
      <c r="FI587" s="60"/>
      <c r="FJ587" s="60"/>
      <c r="FK587" s="60"/>
      <c r="FL587" s="60"/>
      <c r="FM587" s="60"/>
      <c r="FN587" s="60"/>
    </row>
    <row r="588" spans="1:170" ht="15.6" x14ac:dyDescent="0.3">
      <c r="A588" s="56">
        <v>1830</v>
      </c>
      <c r="B588" s="60"/>
      <c r="C588" s="60"/>
      <c r="D588" s="60"/>
      <c r="E588" s="60"/>
      <c r="F588" s="60"/>
      <c r="G588" s="60"/>
      <c r="H588" s="60">
        <v>330</v>
      </c>
      <c r="I588" s="60">
        <v>3538</v>
      </c>
      <c r="J588" s="60"/>
      <c r="K588" s="60"/>
      <c r="L588" s="60">
        <v>3750</v>
      </c>
      <c r="M588" s="60"/>
      <c r="N588" s="60"/>
      <c r="O588" s="60"/>
      <c r="P588" s="60"/>
      <c r="Q588" s="60"/>
      <c r="R588" s="60"/>
      <c r="S588" s="60"/>
      <c r="T588" s="60"/>
      <c r="U588" s="60"/>
      <c r="V588" s="60"/>
      <c r="W588" s="60"/>
      <c r="X588" s="60"/>
      <c r="Y588" s="60">
        <v>1169</v>
      </c>
      <c r="Z588" s="60">
        <v>2100</v>
      </c>
      <c r="AA588" s="60">
        <v>965</v>
      </c>
      <c r="AB588" s="60">
        <v>409000</v>
      </c>
      <c r="AC588" s="60"/>
      <c r="AD588" s="60"/>
      <c r="AE588" s="60"/>
      <c r="AF588" s="60"/>
      <c r="AG588" s="60"/>
      <c r="AH588" s="60"/>
      <c r="AI588" s="60"/>
      <c r="AJ588" s="60"/>
      <c r="AK588" s="60"/>
      <c r="AL588" s="60"/>
      <c r="AM588" s="60"/>
      <c r="AN588" s="60"/>
      <c r="AO588" s="60">
        <v>28045</v>
      </c>
      <c r="AP588" s="60"/>
      <c r="AQ588" s="60"/>
      <c r="AR588" s="60">
        <v>1273</v>
      </c>
      <c r="AS588" s="60"/>
      <c r="AT588" s="60"/>
      <c r="AU588" s="60"/>
      <c r="AV588" s="60"/>
      <c r="AW588" s="60">
        <v>13041</v>
      </c>
      <c r="AX588" s="60"/>
      <c r="AY588" s="60"/>
      <c r="AZ588" s="60">
        <v>1364</v>
      </c>
      <c r="BA588" s="60">
        <v>33300</v>
      </c>
      <c r="BB588" s="60"/>
      <c r="BC588" s="60">
        <v>24139</v>
      </c>
      <c r="BD588" s="60"/>
      <c r="BE588" s="60"/>
      <c r="BF588" s="60"/>
      <c r="BG588" s="60"/>
      <c r="BH588" s="60"/>
      <c r="BI588" s="60"/>
      <c r="BJ588" s="60">
        <v>2534</v>
      </c>
      <c r="BK588" s="60"/>
      <c r="BL588" s="60"/>
      <c r="BM588" s="60"/>
      <c r="BN588" s="60"/>
      <c r="BO588" s="60"/>
      <c r="BP588" s="60"/>
      <c r="BQ588" s="60">
        <v>19473</v>
      </c>
      <c r="BR588" s="60">
        <v>217577</v>
      </c>
      <c r="BS588" s="60">
        <v>7827</v>
      </c>
      <c r="BT588" s="60"/>
      <c r="BU588" s="60"/>
      <c r="BV588" s="60"/>
      <c r="BW588" s="60"/>
      <c r="BX588" s="60">
        <v>21513</v>
      </c>
      <c r="BY588" s="60"/>
      <c r="BZ588" s="60"/>
      <c r="CA588" s="60">
        <v>31330</v>
      </c>
      <c r="CB588" s="60"/>
      <c r="CC588" s="60"/>
      <c r="CD588" s="60"/>
      <c r="CE588" s="60"/>
      <c r="CF588" s="60"/>
      <c r="CG588" s="60"/>
      <c r="CH588" s="60"/>
      <c r="CI588" s="60"/>
      <c r="CJ588" s="60"/>
      <c r="CK588" s="60"/>
      <c r="CL588" s="60"/>
      <c r="CM588" s="60"/>
      <c r="CN588" s="60"/>
      <c r="CO588" s="60"/>
      <c r="CP588" s="60"/>
      <c r="CQ588" s="60"/>
      <c r="CR588" s="60"/>
      <c r="CS588" s="60"/>
      <c r="CT588" s="60"/>
      <c r="CU588" s="61"/>
      <c r="CV588" s="60"/>
      <c r="CW588" s="60"/>
      <c r="CX588" s="60"/>
      <c r="CY588" s="60"/>
      <c r="CZ588" s="60"/>
      <c r="DA588" s="60"/>
      <c r="DB588" s="60"/>
      <c r="DC588" s="60"/>
      <c r="DD588" s="60"/>
      <c r="DE588" s="60"/>
      <c r="DF588" s="60"/>
      <c r="DG588" s="60"/>
      <c r="DH588" s="60"/>
      <c r="DI588" s="60"/>
      <c r="DJ588" s="60"/>
      <c r="DK588" s="60">
        <v>2633</v>
      </c>
      <c r="DL588" s="60">
        <v>1124</v>
      </c>
      <c r="DM588" s="60"/>
      <c r="DN588" s="60">
        <v>100</v>
      </c>
      <c r="DO588" s="60"/>
      <c r="DP588" s="60"/>
      <c r="DQ588" s="60"/>
      <c r="DR588" s="60"/>
      <c r="DS588" s="60"/>
      <c r="DT588" s="60"/>
      <c r="DU588" s="60"/>
      <c r="DV588" s="60"/>
      <c r="DW588" s="60">
        <v>3491</v>
      </c>
      <c r="DX588" s="60"/>
      <c r="DY588" s="60"/>
      <c r="DZ588" s="60"/>
      <c r="EA588" s="60"/>
      <c r="EB588" s="60"/>
      <c r="EC588" s="60"/>
      <c r="ED588" s="60"/>
      <c r="EE588" s="60"/>
      <c r="EF588" s="60"/>
      <c r="EG588" s="60"/>
      <c r="EH588" s="60"/>
      <c r="EI588" s="60"/>
      <c r="EJ588" s="60"/>
      <c r="EK588" s="60"/>
      <c r="EL588" s="60"/>
      <c r="EM588" s="60"/>
      <c r="EN588" s="60"/>
      <c r="EO588" s="60">
        <v>2876</v>
      </c>
      <c r="EP588" s="60"/>
      <c r="EQ588" s="60"/>
      <c r="ER588" s="60"/>
      <c r="ES588" s="60"/>
      <c r="ET588" s="60"/>
      <c r="EU588" s="60"/>
      <c r="EV588" s="60"/>
      <c r="EW588" s="60"/>
      <c r="EX588" s="60"/>
      <c r="EY588" s="60"/>
      <c r="EZ588" s="60"/>
      <c r="FA588" s="60"/>
      <c r="FB588" s="60"/>
      <c r="FC588" s="60"/>
      <c r="FD588" s="60"/>
      <c r="FE588" s="60"/>
      <c r="FF588" s="60">
        <v>13240</v>
      </c>
      <c r="FG588" s="60"/>
      <c r="FH588" s="60"/>
      <c r="FI588" s="60"/>
      <c r="FJ588" s="60"/>
      <c r="FK588" s="60"/>
      <c r="FL588" s="60"/>
      <c r="FM588" s="60"/>
      <c r="FN588" s="60"/>
    </row>
    <row r="589" spans="1:170" ht="15.6" x14ac:dyDescent="0.3">
      <c r="A589" s="56">
        <v>1831</v>
      </c>
      <c r="B589" s="60"/>
      <c r="C589" s="60"/>
      <c r="D589" s="60"/>
      <c r="E589" s="60"/>
      <c r="F589" s="60"/>
      <c r="G589" s="60"/>
      <c r="H589" s="60">
        <v>333</v>
      </c>
      <c r="I589" s="60">
        <v>3555</v>
      </c>
      <c r="J589" s="60"/>
      <c r="K589" s="60"/>
      <c r="L589" s="60">
        <v>3782</v>
      </c>
      <c r="M589" s="60"/>
      <c r="N589" s="60"/>
      <c r="O589" s="60"/>
      <c r="P589" s="60"/>
      <c r="Q589" s="60"/>
      <c r="R589" s="60"/>
      <c r="S589" s="60"/>
      <c r="T589" s="60"/>
      <c r="U589" s="60"/>
      <c r="V589" s="60"/>
      <c r="W589" s="60"/>
      <c r="X589" s="60"/>
      <c r="Y589" s="60"/>
      <c r="Z589" s="60">
        <v>2112</v>
      </c>
      <c r="AA589" s="60">
        <v>986</v>
      </c>
      <c r="AB589" s="60">
        <v>409299</v>
      </c>
      <c r="AC589" s="60"/>
      <c r="AD589" s="60"/>
      <c r="AE589" s="60"/>
      <c r="AF589" s="60"/>
      <c r="AG589" s="60"/>
      <c r="AH589" s="60"/>
      <c r="AI589" s="60"/>
      <c r="AJ589" s="60"/>
      <c r="AK589" s="60"/>
      <c r="AL589" s="60"/>
      <c r="AM589" s="60"/>
      <c r="AN589" s="60"/>
      <c r="AO589" s="60">
        <v>28283</v>
      </c>
      <c r="AP589" s="60"/>
      <c r="AQ589" s="60"/>
      <c r="AR589" s="60">
        <v>1275</v>
      </c>
      <c r="AS589" s="60"/>
      <c r="AT589" s="60"/>
      <c r="AU589" s="60"/>
      <c r="AV589" s="60"/>
      <c r="AW589" s="60">
        <v>13128</v>
      </c>
      <c r="AX589" s="60"/>
      <c r="AY589" s="60"/>
      <c r="AZ589" s="60">
        <v>1374</v>
      </c>
      <c r="BA589" s="60">
        <v>33439</v>
      </c>
      <c r="BB589" s="60"/>
      <c r="BC589" s="60">
        <v>24433</v>
      </c>
      <c r="BD589" s="60"/>
      <c r="BE589" s="60"/>
      <c r="BF589" s="60"/>
      <c r="BG589" s="60"/>
      <c r="BH589" s="60"/>
      <c r="BI589" s="60"/>
      <c r="BJ589" s="60">
        <v>2557</v>
      </c>
      <c r="BK589" s="60"/>
      <c r="BL589" s="60"/>
      <c r="BM589" s="60"/>
      <c r="BN589" s="60"/>
      <c r="BO589" s="60"/>
      <c r="BP589" s="60"/>
      <c r="BQ589" s="60">
        <v>19635</v>
      </c>
      <c r="BR589" s="60">
        <v>218453</v>
      </c>
      <c r="BS589" s="60">
        <v>7900</v>
      </c>
      <c r="BT589" s="60"/>
      <c r="BU589" s="60"/>
      <c r="BV589" s="60"/>
      <c r="BW589" s="60"/>
      <c r="BX589" s="60">
        <v>21652</v>
      </c>
      <c r="BY589" s="60"/>
      <c r="BZ589" s="60"/>
      <c r="CA589" s="60">
        <v>31363</v>
      </c>
      <c r="CB589" s="60"/>
      <c r="CC589" s="60"/>
      <c r="CD589" s="60"/>
      <c r="CE589" s="60"/>
      <c r="CF589" s="60"/>
      <c r="CG589" s="60"/>
      <c r="CH589" s="60"/>
      <c r="CI589" s="60"/>
      <c r="CJ589" s="60"/>
      <c r="CK589" s="60"/>
      <c r="CL589" s="60"/>
      <c r="CM589" s="60"/>
      <c r="CN589" s="60"/>
      <c r="CO589" s="60"/>
      <c r="CP589" s="60"/>
      <c r="CQ589" s="60"/>
      <c r="CR589" s="60"/>
      <c r="CS589" s="60"/>
      <c r="CT589" s="60"/>
      <c r="CU589" s="61"/>
      <c r="CV589" s="60"/>
      <c r="CW589" s="60"/>
      <c r="CX589" s="60"/>
      <c r="CY589" s="60"/>
      <c r="CZ589" s="60"/>
      <c r="DA589" s="60"/>
      <c r="DB589" s="60"/>
      <c r="DC589" s="60"/>
      <c r="DD589" s="60"/>
      <c r="DE589" s="60"/>
      <c r="DF589" s="60"/>
      <c r="DG589" s="60"/>
      <c r="DH589" s="60"/>
      <c r="DI589" s="60"/>
      <c r="DJ589" s="60"/>
      <c r="DK589" s="60">
        <v>2653</v>
      </c>
      <c r="DL589" s="60">
        <v>1137</v>
      </c>
      <c r="DM589" s="60"/>
      <c r="DN589" s="60"/>
      <c r="DO589" s="60"/>
      <c r="DP589" s="60"/>
      <c r="DQ589" s="60"/>
      <c r="DR589" s="60"/>
      <c r="DS589" s="60"/>
      <c r="DT589" s="60"/>
      <c r="DU589" s="60"/>
      <c r="DV589" s="60"/>
      <c r="DW589" s="60">
        <v>3512</v>
      </c>
      <c r="DX589" s="60"/>
      <c r="DY589" s="60"/>
      <c r="DZ589" s="60"/>
      <c r="EA589" s="60"/>
      <c r="EB589" s="60"/>
      <c r="EC589" s="60"/>
      <c r="ED589" s="60"/>
      <c r="EE589" s="60"/>
      <c r="EF589" s="60"/>
      <c r="EG589" s="60"/>
      <c r="EH589" s="60"/>
      <c r="EI589" s="60"/>
      <c r="EJ589" s="60"/>
      <c r="EK589" s="60"/>
      <c r="EL589" s="60"/>
      <c r="EM589" s="60"/>
      <c r="EN589" s="60"/>
      <c r="EO589" s="60">
        <v>2895</v>
      </c>
      <c r="EP589" s="60"/>
      <c r="EQ589" s="60"/>
      <c r="ER589" s="60"/>
      <c r="ES589" s="60"/>
      <c r="ET589" s="60"/>
      <c r="EU589" s="60"/>
      <c r="EV589" s="60"/>
      <c r="EW589" s="60"/>
      <c r="EX589" s="60"/>
      <c r="EY589" s="60"/>
      <c r="EZ589" s="60"/>
      <c r="FA589" s="60"/>
      <c r="FB589" s="60"/>
      <c r="FC589" s="60"/>
      <c r="FD589" s="60"/>
      <c r="FE589" s="60"/>
      <c r="FF589" s="60">
        <v>13659</v>
      </c>
      <c r="FG589" s="60"/>
      <c r="FH589" s="60"/>
      <c r="FI589" s="60"/>
      <c r="FJ589" s="60"/>
      <c r="FK589" s="60"/>
      <c r="FL589" s="60"/>
      <c r="FM589" s="60"/>
      <c r="FN589" s="60"/>
    </row>
    <row r="590" spans="1:170" ht="15.6" x14ac:dyDescent="0.3">
      <c r="A590" s="56">
        <v>1832</v>
      </c>
      <c r="B590" s="60"/>
      <c r="C590" s="60"/>
      <c r="D590" s="60"/>
      <c r="E590" s="60"/>
      <c r="F590" s="60"/>
      <c r="G590" s="60"/>
      <c r="H590" s="60">
        <v>338</v>
      </c>
      <c r="I590" s="60">
        <v>3573</v>
      </c>
      <c r="J590" s="60"/>
      <c r="K590" s="60"/>
      <c r="L590" s="60">
        <v>3814</v>
      </c>
      <c r="M590" s="60"/>
      <c r="N590" s="60"/>
      <c r="O590" s="60"/>
      <c r="P590" s="60"/>
      <c r="Q590" s="60"/>
      <c r="R590" s="60"/>
      <c r="S590" s="60"/>
      <c r="T590" s="60"/>
      <c r="U590" s="60"/>
      <c r="V590" s="60"/>
      <c r="W590" s="60"/>
      <c r="X590" s="60"/>
      <c r="Y590" s="60"/>
      <c r="Z590" s="60">
        <v>2123</v>
      </c>
      <c r="AA590" s="60">
        <v>1007</v>
      </c>
      <c r="AB590" s="60">
        <v>409598</v>
      </c>
      <c r="AC590" s="60"/>
      <c r="AD590" s="60"/>
      <c r="AE590" s="60"/>
      <c r="AF590" s="60"/>
      <c r="AG590" s="60"/>
      <c r="AH590" s="60"/>
      <c r="AI590" s="60"/>
      <c r="AJ590" s="60"/>
      <c r="AK590" s="60"/>
      <c r="AL590" s="60"/>
      <c r="AM590" s="60"/>
      <c r="AN590" s="60"/>
      <c r="AO590" s="60">
        <v>28535</v>
      </c>
      <c r="AP590" s="60"/>
      <c r="AQ590" s="60"/>
      <c r="AR590" s="60">
        <v>1276</v>
      </c>
      <c r="AS590" s="60"/>
      <c r="AT590" s="60"/>
      <c r="AU590" s="60"/>
      <c r="AV590" s="60"/>
      <c r="AW590" s="60">
        <v>13216</v>
      </c>
      <c r="AX590" s="60"/>
      <c r="AY590" s="60"/>
      <c r="AZ590" s="60">
        <v>1378</v>
      </c>
      <c r="BA590" s="60">
        <v>33598</v>
      </c>
      <c r="BB590" s="60"/>
      <c r="BC590" s="60">
        <v>24684</v>
      </c>
      <c r="BD590" s="60"/>
      <c r="BE590" s="60"/>
      <c r="BF590" s="60"/>
      <c r="BG590" s="60"/>
      <c r="BH590" s="60"/>
      <c r="BI590" s="60"/>
      <c r="BJ590" s="60">
        <v>2581</v>
      </c>
      <c r="BK590" s="60"/>
      <c r="BL590" s="60"/>
      <c r="BM590" s="60"/>
      <c r="BN590" s="60"/>
      <c r="BO590" s="60"/>
      <c r="BP590" s="60"/>
      <c r="BQ590" s="60">
        <v>19798</v>
      </c>
      <c r="BR590" s="60">
        <v>219334</v>
      </c>
      <c r="BS590" s="60">
        <v>7949</v>
      </c>
      <c r="BT590" s="60"/>
      <c r="BU590" s="60"/>
      <c r="BV590" s="60"/>
      <c r="BW590" s="60"/>
      <c r="BX590" s="60">
        <v>21791</v>
      </c>
      <c r="BY590" s="60"/>
      <c r="BZ590" s="60"/>
      <c r="CA590" s="60">
        <v>31396</v>
      </c>
      <c r="CB590" s="60"/>
      <c r="CC590" s="60"/>
      <c r="CD590" s="60"/>
      <c r="CE590" s="60"/>
      <c r="CF590" s="60"/>
      <c r="CG590" s="60"/>
      <c r="CH590" s="60"/>
      <c r="CI590" s="60"/>
      <c r="CJ590" s="60"/>
      <c r="CK590" s="60"/>
      <c r="CL590" s="60"/>
      <c r="CM590" s="60"/>
      <c r="CN590" s="60"/>
      <c r="CO590" s="60"/>
      <c r="CP590" s="60"/>
      <c r="CQ590" s="60"/>
      <c r="CR590" s="60"/>
      <c r="CS590" s="60"/>
      <c r="CT590" s="60"/>
      <c r="CU590" s="61"/>
      <c r="CV590" s="60"/>
      <c r="CW590" s="60"/>
      <c r="CX590" s="60"/>
      <c r="CY590" s="60"/>
      <c r="CZ590" s="60"/>
      <c r="DA590" s="60"/>
      <c r="DB590" s="60"/>
      <c r="DC590" s="60"/>
      <c r="DD590" s="60"/>
      <c r="DE590" s="60"/>
      <c r="DF590" s="60"/>
      <c r="DG590" s="60"/>
      <c r="DH590" s="60"/>
      <c r="DI590" s="60"/>
      <c r="DJ590" s="60"/>
      <c r="DK590" s="60">
        <v>2665</v>
      </c>
      <c r="DL590" s="60">
        <v>1150</v>
      </c>
      <c r="DM590" s="60"/>
      <c r="DN590" s="60"/>
      <c r="DO590" s="60"/>
      <c r="DP590" s="60"/>
      <c r="DQ590" s="60"/>
      <c r="DR590" s="60"/>
      <c r="DS590" s="60"/>
      <c r="DT590" s="60"/>
      <c r="DU590" s="60"/>
      <c r="DV590" s="60"/>
      <c r="DW590" s="60">
        <v>3532</v>
      </c>
      <c r="DX590" s="60"/>
      <c r="DY590" s="60"/>
      <c r="DZ590" s="60"/>
      <c r="EA590" s="60"/>
      <c r="EB590" s="60"/>
      <c r="EC590" s="60"/>
      <c r="ED590" s="60"/>
      <c r="EE590" s="60"/>
      <c r="EF590" s="60"/>
      <c r="EG590" s="60"/>
      <c r="EH590" s="60"/>
      <c r="EI590" s="60"/>
      <c r="EJ590" s="60"/>
      <c r="EK590" s="60"/>
      <c r="EL590" s="60"/>
      <c r="EM590" s="60"/>
      <c r="EN590" s="60"/>
      <c r="EO590" s="60">
        <v>2912</v>
      </c>
      <c r="EP590" s="60"/>
      <c r="EQ590" s="60"/>
      <c r="ER590" s="60"/>
      <c r="ES590" s="60"/>
      <c r="ET590" s="60"/>
      <c r="EU590" s="60"/>
      <c r="EV590" s="60"/>
      <c r="EW590" s="60"/>
      <c r="EX590" s="60"/>
      <c r="EY590" s="60"/>
      <c r="EZ590" s="60"/>
      <c r="FA590" s="60"/>
      <c r="FB590" s="60"/>
      <c r="FC590" s="60"/>
      <c r="FD590" s="60"/>
      <c r="FE590" s="60"/>
      <c r="FF590" s="60">
        <v>14078</v>
      </c>
      <c r="FG590" s="60"/>
      <c r="FH590" s="60"/>
      <c r="FI590" s="60"/>
      <c r="FJ590" s="60"/>
      <c r="FK590" s="60"/>
      <c r="FL590" s="60"/>
      <c r="FM590" s="60"/>
      <c r="FN590" s="60"/>
    </row>
    <row r="591" spans="1:170" ht="15.6" x14ac:dyDescent="0.3">
      <c r="A591" s="56">
        <v>1833</v>
      </c>
      <c r="B591" s="60"/>
      <c r="C591" s="60"/>
      <c r="D591" s="60"/>
      <c r="E591" s="60"/>
      <c r="F591" s="60"/>
      <c r="G591" s="60"/>
      <c r="H591" s="60">
        <v>349</v>
      </c>
      <c r="I591" s="60">
        <v>3590</v>
      </c>
      <c r="J591" s="60"/>
      <c r="K591" s="60"/>
      <c r="L591" s="60">
        <v>3846</v>
      </c>
      <c r="M591" s="60"/>
      <c r="N591" s="60"/>
      <c r="O591" s="60"/>
      <c r="P591" s="60"/>
      <c r="Q591" s="60"/>
      <c r="R591" s="60"/>
      <c r="S591" s="60"/>
      <c r="T591" s="60"/>
      <c r="U591" s="60"/>
      <c r="V591" s="60"/>
      <c r="W591" s="60"/>
      <c r="X591" s="60"/>
      <c r="Y591" s="60"/>
      <c r="Z591" s="60">
        <v>2135</v>
      </c>
      <c r="AA591" s="60">
        <v>1028</v>
      </c>
      <c r="AB591" s="60">
        <v>409898</v>
      </c>
      <c r="AC591" s="60"/>
      <c r="AD591" s="60"/>
      <c r="AE591" s="60"/>
      <c r="AF591" s="60"/>
      <c r="AG591" s="60"/>
      <c r="AH591" s="60"/>
      <c r="AI591" s="60"/>
      <c r="AJ591" s="60"/>
      <c r="AK591" s="60"/>
      <c r="AL591" s="60"/>
      <c r="AM591" s="60"/>
      <c r="AN591" s="60"/>
      <c r="AO591" s="60">
        <v>28801</v>
      </c>
      <c r="AP591" s="60"/>
      <c r="AQ591" s="60"/>
      <c r="AR591" s="60">
        <v>1284</v>
      </c>
      <c r="AS591" s="60"/>
      <c r="AT591" s="60"/>
      <c r="AU591" s="60"/>
      <c r="AV591" s="60"/>
      <c r="AW591" s="60">
        <v>13304</v>
      </c>
      <c r="AX591" s="60"/>
      <c r="AY591" s="60"/>
      <c r="AZ591" s="60">
        <v>1383</v>
      </c>
      <c r="BA591" s="60">
        <v>33718</v>
      </c>
      <c r="BB591" s="60"/>
      <c r="BC591" s="60">
        <v>24937</v>
      </c>
      <c r="BD591" s="60"/>
      <c r="BE591" s="60"/>
      <c r="BF591" s="60"/>
      <c r="BG591" s="60"/>
      <c r="BH591" s="60"/>
      <c r="BI591" s="60"/>
      <c r="BJ591" s="60">
        <v>2605</v>
      </c>
      <c r="BK591" s="60"/>
      <c r="BL591" s="60"/>
      <c r="BM591" s="60"/>
      <c r="BN591" s="60"/>
      <c r="BO591" s="60"/>
      <c r="BP591" s="60"/>
      <c r="BQ591" s="60">
        <v>19962</v>
      </c>
      <c r="BR591" s="60">
        <v>220218</v>
      </c>
      <c r="BS591" s="60">
        <v>7998</v>
      </c>
      <c r="BT591" s="60"/>
      <c r="BU591" s="60"/>
      <c r="BV591" s="60"/>
      <c r="BW591" s="60"/>
      <c r="BX591" s="60">
        <v>21932</v>
      </c>
      <c r="BY591" s="60"/>
      <c r="BZ591" s="60"/>
      <c r="CA591" s="60">
        <v>31429</v>
      </c>
      <c r="CB591" s="60"/>
      <c r="CC591" s="60"/>
      <c r="CD591" s="60"/>
      <c r="CE591" s="60"/>
      <c r="CF591" s="60"/>
      <c r="CG591" s="60"/>
      <c r="CH591" s="60"/>
      <c r="CI591" s="60"/>
      <c r="CJ591" s="60"/>
      <c r="CK591" s="60"/>
      <c r="CL591" s="60"/>
      <c r="CM591" s="60"/>
      <c r="CN591" s="60"/>
      <c r="CO591" s="60"/>
      <c r="CP591" s="60"/>
      <c r="CQ591" s="60"/>
      <c r="CR591" s="60"/>
      <c r="CS591" s="60"/>
      <c r="CT591" s="60"/>
      <c r="CU591" s="61"/>
      <c r="CV591" s="60"/>
      <c r="CW591" s="60"/>
      <c r="CX591" s="60"/>
      <c r="CY591" s="60"/>
      <c r="CZ591" s="60"/>
      <c r="DA591" s="60"/>
      <c r="DB591" s="60"/>
      <c r="DC591" s="60"/>
      <c r="DD591" s="60"/>
      <c r="DE591" s="60"/>
      <c r="DF591" s="60"/>
      <c r="DG591" s="60"/>
      <c r="DH591" s="60"/>
      <c r="DI591" s="60"/>
      <c r="DJ591" s="60"/>
      <c r="DK591" s="60">
        <v>2683</v>
      </c>
      <c r="DL591" s="60">
        <v>1163</v>
      </c>
      <c r="DM591" s="60"/>
      <c r="DN591" s="60"/>
      <c r="DO591" s="60"/>
      <c r="DP591" s="60"/>
      <c r="DQ591" s="60"/>
      <c r="DR591" s="60"/>
      <c r="DS591" s="60"/>
      <c r="DT591" s="60"/>
      <c r="DU591" s="60"/>
      <c r="DV591" s="60"/>
      <c r="DW591" s="60">
        <v>3552</v>
      </c>
      <c r="DX591" s="60"/>
      <c r="DY591" s="60"/>
      <c r="DZ591" s="60"/>
      <c r="EA591" s="60"/>
      <c r="EB591" s="60"/>
      <c r="EC591" s="60"/>
      <c r="ED591" s="60"/>
      <c r="EE591" s="60"/>
      <c r="EF591" s="60"/>
      <c r="EG591" s="60"/>
      <c r="EH591" s="60"/>
      <c r="EI591" s="60"/>
      <c r="EJ591" s="60"/>
      <c r="EK591" s="60"/>
      <c r="EL591" s="60"/>
      <c r="EM591" s="60"/>
      <c r="EN591" s="60"/>
      <c r="EO591" s="60">
        <v>2941</v>
      </c>
      <c r="EP591" s="60"/>
      <c r="EQ591" s="60"/>
      <c r="ER591" s="60"/>
      <c r="ES591" s="60"/>
      <c r="ET591" s="60"/>
      <c r="EU591" s="60"/>
      <c r="EV591" s="60"/>
      <c r="EW591" s="60"/>
      <c r="EX591" s="60"/>
      <c r="EY591" s="60"/>
      <c r="EZ591" s="60"/>
      <c r="FA591" s="60"/>
      <c r="FB591" s="60"/>
      <c r="FC591" s="60"/>
      <c r="FD591" s="60"/>
      <c r="FE591" s="60"/>
      <c r="FF591" s="60">
        <v>14496</v>
      </c>
      <c r="FG591" s="60"/>
      <c r="FH591" s="60"/>
      <c r="FI591" s="60"/>
      <c r="FJ591" s="60"/>
      <c r="FK591" s="60"/>
      <c r="FL591" s="60"/>
      <c r="FM591" s="60"/>
      <c r="FN591" s="60"/>
    </row>
    <row r="592" spans="1:170" ht="15.6" x14ac:dyDescent="0.3">
      <c r="A592" s="56">
        <v>1834</v>
      </c>
      <c r="B592" s="60"/>
      <c r="C592" s="60"/>
      <c r="D592" s="60"/>
      <c r="E592" s="60"/>
      <c r="F592" s="60"/>
      <c r="G592" s="60"/>
      <c r="H592" s="60">
        <v>354</v>
      </c>
      <c r="I592" s="60">
        <v>3608</v>
      </c>
      <c r="J592" s="60"/>
      <c r="K592" s="60"/>
      <c r="L592" s="60">
        <v>3879</v>
      </c>
      <c r="M592" s="60"/>
      <c r="N592" s="60"/>
      <c r="O592" s="60"/>
      <c r="P592" s="60"/>
      <c r="Q592" s="60"/>
      <c r="R592" s="60"/>
      <c r="S592" s="60"/>
      <c r="T592" s="60"/>
      <c r="U592" s="60"/>
      <c r="V592" s="60"/>
      <c r="W592" s="60"/>
      <c r="X592" s="60"/>
      <c r="Y592" s="60"/>
      <c r="Z592" s="60">
        <v>2147</v>
      </c>
      <c r="AA592" s="60">
        <v>1050</v>
      </c>
      <c r="AB592" s="60">
        <v>410197</v>
      </c>
      <c r="AC592" s="60"/>
      <c r="AD592" s="60"/>
      <c r="AE592" s="60"/>
      <c r="AF592" s="60"/>
      <c r="AG592" s="60"/>
      <c r="AH592" s="60"/>
      <c r="AI592" s="60"/>
      <c r="AJ592" s="60"/>
      <c r="AK592" s="60"/>
      <c r="AL592" s="60"/>
      <c r="AM592" s="60"/>
      <c r="AN592" s="60"/>
      <c r="AO592" s="60">
        <v>29071</v>
      </c>
      <c r="AP592" s="60"/>
      <c r="AQ592" s="60"/>
      <c r="AR592" s="60">
        <v>1295</v>
      </c>
      <c r="AS592" s="60"/>
      <c r="AT592" s="60"/>
      <c r="AU592" s="60"/>
      <c r="AV592" s="60"/>
      <c r="AW592" s="60">
        <v>13392</v>
      </c>
      <c r="AX592" s="60"/>
      <c r="AY592" s="60"/>
      <c r="AZ592" s="60">
        <v>1387</v>
      </c>
      <c r="BA592" s="60">
        <v>33859</v>
      </c>
      <c r="BB592" s="60"/>
      <c r="BC592" s="60">
        <v>25194</v>
      </c>
      <c r="BD592" s="60"/>
      <c r="BE592" s="60"/>
      <c r="BF592" s="60"/>
      <c r="BG592" s="60"/>
      <c r="BH592" s="60"/>
      <c r="BI592" s="60"/>
      <c r="BJ592" s="60">
        <v>2629</v>
      </c>
      <c r="BK592" s="60"/>
      <c r="BL592" s="60"/>
      <c r="BM592" s="60"/>
      <c r="BN592" s="60"/>
      <c r="BO592" s="60"/>
      <c r="BP592" s="60"/>
      <c r="BQ592" s="60">
        <v>20128</v>
      </c>
      <c r="BR592" s="60">
        <v>221105</v>
      </c>
      <c r="BS592" s="60">
        <v>8047</v>
      </c>
      <c r="BT592" s="60"/>
      <c r="BU592" s="60"/>
      <c r="BV592" s="60"/>
      <c r="BW592" s="60"/>
      <c r="BX592" s="60">
        <v>22073</v>
      </c>
      <c r="BY592" s="60"/>
      <c r="BZ592" s="60"/>
      <c r="CA592" s="60">
        <v>31463</v>
      </c>
      <c r="CB592" s="60"/>
      <c r="CC592" s="60"/>
      <c r="CD592" s="60"/>
      <c r="CE592" s="60"/>
      <c r="CF592" s="60"/>
      <c r="CG592" s="60"/>
      <c r="CH592" s="60"/>
      <c r="CI592" s="60"/>
      <c r="CJ592" s="60"/>
      <c r="CK592" s="60"/>
      <c r="CL592" s="60"/>
      <c r="CM592" s="60"/>
      <c r="CN592" s="60"/>
      <c r="CO592" s="60"/>
      <c r="CP592" s="60"/>
      <c r="CQ592" s="60"/>
      <c r="CR592" s="60"/>
      <c r="CS592" s="60"/>
      <c r="CT592" s="60"/>
      <c r="CU592" s="61"/>
      <c r="CV592" s="60"/>
      <c r="CW592" s="60"/>
      <c r="CX592" s="60"/>
      <c r="CY592" s="60"/>
      <c r="CZ592" s="60"/>
      <c r="DA592" s="60"/>
      <c r="DB592" s="60"/>
      <c r="DC592" s="60"/>
      <c r="DD592" s="60"/>
      <c r="DE592" s="60"/>
      <c r="DF592" s="60"/>
      <c r="DG592" s="60"/>
      <c r="DH592" s="60"/>
      <c r="DI592" s="60"/>
      <c r="DJ592" s="60"/>
      <c r="DK592" s="60">
        <v>2707</v>
      </c>
      <c r="DL592" s="60">
        <v>1174</v>
      </c>
      <c r="DM592" s="60"/>
      <c r="DN592" s="60"/>
      <c r="DO592" s="60"/>
      <c r="DP592" s="60"/>
      <c r="DQ592" s="60"/>
      <c r="DR592" s="60"/>
      <c r="DS592" s="60"/>
      <c r="DT592" s="60"/>
      <c r="DU592" s="60"/>
      <c r="DV592" s="60"/>
      <c r="DW592" s="60">
        <v>3475</v>
      </c>
      <c r="DX592" s="60"/>
      <c r="DY592" s="60"/>
      <c r="DZ592" s="60"/>
      <c r="EA592" s="60"/>
      <c r="EB592" s="60"/>
      <c r="EC592" s="60"/>
      <c r="ED592" s="60"/>
      <c r="EE592" s="60"/>
      <c r="EF592" s="60"/>
      <c r="EG592" s="60"/>
      <c r="EH592" s="60"/>
      <c r="EI592" s="60"/>
      <c r="EJ592" s="60"/>
      <c r="EK592" s="60"/>
      <c r="EL592" s="60"/>
      <c r="EM592" s="60"/>
      <c r="EN592" s="60"/>
      <c r="EO592" s="60">
        <v>2971</v>
      </c>
      <c r="EP592" s="60"/>
      <c r="EQ592" s="60"/>
      <c r="ER592" s="60"/>
      <c r="ES592" s="60"/>
      <c r="ET592" s="60"/>
      <c r="EU592" s="60"/>
      <c r="EV592" s="60"/>
      <c r="EW592" s="60"/>
      <c r="EX592" s="60"/>
      <c r="EY592" s="60"/>
      <c r="EZ592" s="60"/>
      <c r="FA592" s="60"/>
      <c r="FB592" s="60"/>
      <c r="FC592" s="60"/>
      <c r="FD592" s="60"/>
      <c r="FE592" s="60"/>
      <c r="FF592" s="60">
        <v>14915</v>
      </c>
      <c r="FG592" s="60"/>
      <c r="FH592" s="60"/>
      <c r="FI592" s="60"/>
      <c r="FJ592" s="60"/>
      <c r="FK592" s="60"/>
      <c r="FL592" s="60"/>
      <c r="FM592" s="60"/>
      <c r="FN592" s="60"/>
    </row>
    <row r="593" spans="1:170" ht="15.6" x14ac:dyDescent="0.3">
      <c r="A593" s="56">
        <v>1835</v>
      </c>
      <c r="B593" s="60"/>
      <c r="C593" s="60"/>
      <c r="D593" s="60"/>
      <c r="E593" s="60"/>
      <c r="F593" s="60"/>
      <c r="G593" s="60"/>
      <c r="H593" s="60">
        <v>358</v>
      </c>
      <c r="I593" s="60">
        <v>3626</v>
      </c>
      <c r="J593" s="60"/>
      <c r="K593" s="60"/>
      <c r="L593" s="60">
        <v>3912</v>
      </c>
      <c r="M593" s="60"/>
      <c r="N593" s="60"/>
      <c r="O593" s="60"/>
      <c r="P593" s="60"/>
      <c r="Q593" s="60"/>
      <c r="R593" s="60"/>
      <c r="S593" s="60"/>
      <c r="T593" s="60"/>
      <c r="U593" s="60"/>
      <c r="V593" s="60"/>
      <c r="W593" s="60"/>
      <c r="X593" s="60"/>
      <c r="Y593" s="60"/>
      <c r="Z593" s="60">
        <v>2159</v>
      </c>
      <c r="AA593" s="60">
        <v>1071</v>
      </c>
      <c r="AB593" s="60">
        <v>410497</v>
      </c>
      <c r="AC593" s="60"/>
      <c r="AD593" s="60"/>
      <c r="AE593" s="60"/>
      <c r="AF593" s="60"/>
      <c r="AG593" s="60"/>
      <c r="AH593" s="60"/>
      <c r="AI593" s="60"/>
      <c r="AJ593" s="60"/>
      <c r="AK593" s="60"/>
      <c r="AL593" s="60"/>
      <c r="AM593" s="60"/>
      <c r="AN593" s="60"/>
      <c r="AO593" s="60">
        <v>29390</v>
      </c>
      <c r="AP593" s="60"/>
      <c r="AQ593" s="60"/>
      <c r="AR593" s="60">
        <v>1306</v>
      </c>
      <c r="AS593" s="60"/>
      <c r="AT593" s="60"/>
      <c r="AU593" s="60"/>
      <c r="AV593" s="60"/>
      <c r="AW593" s="60">
        <v>13482</v>
      </c>
      <c r="AX593" s="60"/>
      <c r="AY593" s="60"/>
      <c r="AZ593" s="60">
        <v>1391</v>
      </c>
      <c r="BA593" s="60">
        <v>34000</v>
      </c>
      <c r="BB593" s="60"/>
      <c r="BC593" s="60">
        <v>25452</v>
      </c>
      <c r="BD593" s="60"/>
      <c r="BE593" s="60"/>
      <c r="BF593" s="60"/>
      <c r="BG593" s="60"/>
      <c r="BH593" s="60"/>
      <c r="BI593" s="60"/>
      <c r="BJ593" s="60">
        <v>2653</v>
      </c>
      <c r="BK593" s="60"/>
      <c r="BL593" s="60"/>
      <c r="BM593" s="60"/>
      <c r="BN593" s="60"/>
      <c r="BO593" s="60"/>
      <c r="BP593" s="60"/>
      <c r="BQ593" s="60">
        <v>20296</v>
      </c>
      <c r="BR593" s="60">
        <v>221996</v>
      </c>
      <c r="BS593" s="60">
        <v>8096</v>
      </c>
      <c r="BT593" s="60"/>
      <c r="BU593" s="60"/>
      <c r="BV593" s="60"/>
      <c r="BW593" s="60"/>
      <c r="BX593" s="60">
        <v>22215</v>
      </c>
      <c r="BY593" s="60"/>
      <c r="BZ593" s="60"/>
      <c r="CA593" s="60">
        <v>31496</v>
      </c>
      <c r="CB593" s="60"/>
      <c r="CC593" s="60"/>
      <c r="CD593" s="60"/>
      <c r="CE593" s="60"/>
      <c r="CF593" s="60"/>
      <c r="CG593" s="60"/>
      <c r="CH593" s="60"/>
      <c r="CI593" s="60"/>
      <c r="CJ593" s="60"/>
      <c r="CK593" s="60"/>
      <c r="CL593" s="60"/>
      <c r="CM593" s="60"/>
      <c r="CN593" s="60"/>
      <c r="CO593" s="60"/>
      <c r="CP593" s="60"/>
      <c r="CQ593" s="60"/>
      <c r="CR593" s="60"/>
      <c r="CS593" s="60"/>
      <c r="CT593" s="60"/>
      <c r="CU593" s="61"/>
      <c r="CV593" s="60"/>
      <c r="CW593" s="60"/>
      <c r="CX593" s="60"/>
      <c r="CY593" s="60"/>
      <c r="CZ593" s="60"/>
      <c r="DA593" s="60"/>
      <c r="DB593" s="60"/>
      <c r="DC593" s="60"/>
      <c r="DD593" s="60"/>
      <c r="DE593" s="60"/>
      <c r="DF593" s="60"/>
      <c r="DG593" s="60"/>
      <c r="DH593" s="60"/>
      <c r="DI593" s="60"/>
      <c r="DJ593" s="60"/>
      <c r="DK593" s="60">
        <v>2732</v>
      </c>
      <c r="DL593" s="60">
        <v>1188</v>
      </c>
      <c r="DM593" s="60"/>
      <c r="DN593" s="60"/>
      <c r="DO593" s="60"/>
      <c r="DP593" s="60"/>
      <c r="DQ593" s="60"/>
      <c r="DR593" s="60"/>
      <c r="DS593" s="60"/>
      <c r="DT593" s="60"/>
      <c r="DU593" s="60"/>
      <c r="DV593" s="60"/>
      <c r="DW593" s="60">
        <v>3595</v>
      </c>
      <c r="DX593" s="60"/>
      <c r="DY593" s="60"/>
      <c r="DZ593" s="60"/>
      <c r="EA593" s="60"/>
      <c r="EB593" s="60"/>
      <c r="EC593" s="60"/>
      <c r="ED593" s="60"/>
      <c r="EE593" s="60"/>
      <c r="EF593" s="60"/>
      <c r="EG593" s="60"/>
      <c r="EH593" s="60"/>
      <c r="EI593" s="60"/>
      <c r="EJ593" s="60"/>
      <c r="EK593" s="60"/>
      <c r="EL593" s="60"/>
      <c r="EM593" s="60"/>
      <c r="EN593" s="60"/>
      <c r="EO593" s="60">
        <v>3004</v>
      </c>
      <c r="EP593" s="60"/>
      <c r="EQ593" s="60"/>
      <c r="ER593" s="60"/>
      <c r="ES593" s="60"/>
      <c r="ET593" s="60"/>
      <c r="EU593" s="60"/>
      <c r="EV593" s="60"/>
      <c r="EW593" s="60"/>
      <c r="EX593" s="60"/>
      <c r="EY593" s="60"/>
      <c r="EZ593" s="60"/>
      <c r="FA593" s="60"/>
      <c r="FB593" s="60"/>
      <c r="FC593" s="60"/>
      <c r="FD593" s="60"/>
      <c r="FE593" s="60"/>
      <c r="FF593" s="60">
        <v>15334</v>
      </c>
      <c r="FG593" s="60"/>
      <c r="FH593" s="60"/>
      <c r="FI593" s="60"/>
      <c r="FJ593" s="60"/>
      <c r="FK593" s="60"/>
      <c r="FL593" s="60"/>
      <c r="FM593" s="60"/>
      <c r="FN593" s="60"/>
    </row>
    <row r="594" spans="1:170" ht="15.6" x14ac:dyDescent="0.3">
      <c r="A594" s="56">
        <v>1836</v>
      </c>
      <c r="B594" s="60"/>
      <c r="C594" s="60"/>
      <c r="D594" s="60"/>
      <c r="E594" s="60"/>
      <c r="F594" s="60"/>
      <c r="G594" s="60"/>
      <c r="H594" s="60">
        <v>367</v>
      </c>
      <c r="I594" s="60">
        <v>3614</v>
      </c>
      <c r="J594" s="60"/>
      <c r="K594" s="60"/>
      <c r="L594" s="60">
        <v>3945</v>
      </c>
      <c r="M594" s="60"/>
      <c r="N594" s="60"/>
      <c r="O594" s="60"/>
      <c r="P594" s="60"/>
      <c r="Q594" s="60"/>
      <c r="R594" s="60"/>
      <c r="S594" s="60"/>
      <c r="T594" s="60"/>
      <c r="U594" s="60"/>
      <c r="V594" s="60"/>
      <c r="W594" s="60"/>
      <c r="X594" s="60"/>
      <c r="Y594" s="60"/>
      <c r="Z594" s="60">
        <v>2171</v>
      </c>
      <c r="AA594" s="60">
        <v>1093</v>
      </c>
      <c r="AB594" s="60">
        <v>410797</v>
      </c>
      <c r="AC594" s="60"/>
      <c r="AD594" s="60"/>
      <c r="AE594" s="60"/>
      <c r="AF594" s="60"/>
      <c r="AG594" s="60"/>
      <c r="AH594" s="60"/>
      <c r="AI594" s="60"/>
      <c r="AJ594" s="60"/>
      <c r="AK594" s="60"/>
      <c r="AL594" s="60"/>
      <c r="AM594" s="60"/>
      <c r="AN594" s="60"/>
      <c r="AO594" s="60">
        <v>29702</v>
      </c>
      <c r="AP594" s="60"/>
      <c r="AQ594" s="60"/>
      <c r="AR594" s="60">
        <v>1315</v>
      </c>
      <c r="AS594" s="60"/>
      <c r="AT594" s="60"/>
      <c r="AU594" s="60"/>
      <c r="AV594" s="60"/>
      <c r="AW594" s="60">
        <v>13571</v>
      </c>
      <c r="AX594" s="60"/>
      <c r="AY594" s="60"/>
      <c r="AZ594" s="60">
        <v>1399</v>
      </c>
      <c r="BA594" s="60">
        <v>34178</v>
      </c>
      <c r="BB594" s="60"/>
      <c r="BC594" s="60">
        <v>25715</v>
      </c>
      <c r="BD594" s="60"/>
      <c r="BE594" s="60"/>
      <c r="BF594" s="60"/>
      <c r="BG594" s="60"/>
      <c r="BH594" s="60"/>
      <c r="BI594" s="60"/>
      <c r="BJ594" s="60">
        <v>2677</v>
      </c>
      <c r="BK594" s="60"/>
      <c r="BL594" s="60"/>
      <c r="BM594" s="60"/>
      <c r="BN594" s="60"/>
      <c r="BO594" s="60"/>
      <c r="BP594" s="60"/>
      <c r="BQ594" s="60">
        <v>20464</v>
      </c>
      <c r="BR594" s="60">
        <v>222891</v>
      </c>
      <c r="BS594" s="60">
        <v>8146</v>
      </c>
      <c r="BT594" s="60"/>
      <c r="BU594" s="60"/>
      <c r="BV594" s="60"/>
      <c r="BW594" s="60"/>
      <c r="BX594" s="60">
        <v>22358</v>
      </c>
      <c r="BY594" s="60"/>
      <c r="BZ594" s="60"/>
      <c r="CA594" s="60">
        <v>31529</v>
      </c>
      <c r="CB594" s="60"/>
      <c r="CC594" s="60"/>
      <c r="CD594" s="60"/>
      <c r="CE594" s="60"/>
      <c r="CF594" s="60"/>
      <c r="CG594" s="60"/>
      <c r="CH594" s="60"/>
      <c r="CI594" s="60"/>
      <c r="CJ594" s="60"/>
      <c r="CK594" s="60"/>
      <c r="CL594" s="60"/>
      <c r="CM594" s="60"/>
      <c r="CN594" s="60"/>
      <c r="CO594" s="60"/>
      <c r="CP594" s="60"/>
      <c r="CQ594" s="60"/>
      <c r="CR594" s="60"/>
      <c r="CS594" s="60"/>
      <c r="CT594" s="60"/>
      <c r="CU594" s="61"/>
      <c r="CV594" s="60"/>
      <c r="CW594" s="60"/>
      <c r="CX594" s="60"/>
      <c r="CY594" s="60"/>
      <c r="CZ594" s="60"/>
      <c r="DA594" s="60"/>
      <c r="DB594" s="60"/>
      <c r="DC594" s="60"/>
      <c r="DD594" s="60"/>
      <c r="DE594" s="60"/>
      <c r="DF594" s="60"/>
      <c r="DG594" s="60"/>
      <c r="DH594" s="60"/>
      <c r="DI594" s="60"/>
      <c r="DJ594" s="60"/>
      <c r="DK594" s="60">
        <v>2762</v>
      </c>
      <c r="DL594" s="60">
        <v>1202</v>
      </c>
      <c r="DM594" s="60"/>
      <c r="DN594" s="60"/>
      <c r="DO594" s="60"/>
      <c r="DP594" s="60"/>
      <c r="DQ594" s="60"/>
      <c r="DR594" s="60"/>
      <c r="DS594" s="60"/>
      <c r="DT594" s="60"/>
      <c r="DU594" s="60"/>
      <c r="DV594" s="60"/>
      <c r="DW594" s="60">
        <v>3617</v>
      </c>
      <c r="DX594" s="60"/>
      <c r="DY594" s="60"/>
      <c r="DZ594" s="60"/>
      <c r="EA594" s="60"/>
      <c r="EB594" s="60"/>
      <c r="EC594" s="60"/>
      <c r="ED594" s="60"/>
      <c r="EE594" s="60"/>
      <c r="EF594" s="60"/>
      <c r="EG594" s="60"/>
      <c r="EH594" s="60"/>
      <c r="EI594" s="60"/>
      <c r="EJ594" s="60"/>
      <c r="EK594" s="60"/>
      <c r="EL594" s="60"/>
      <c r="EM594" s="60"/>
      <c r="EN594" s="60"/>
      <c r="EO594" s="60">
        <v>3042</v>
      </c>
      <c r="EP594" s="60"/>
      <c r="EQ594" s="60"/>
      <c r="ER594" s="60"/>
      <c r="ES594" s="60"/>
      <c r="ET594" s="60"/>
      <c r="EU594" s="60"/>
      <c r="EV594" s="60"/>
      <c r="EW594" s="60"/>
      <c r="EX594" s="60"/>
      <c r="EY594" s="60"/>
      <c r="EZ594" s="60"/>
      <c r="FA594" s="60"/>
      <c r="FB594" s="60"/>
      <c r="FC594" s="60"/>
      <c r="FD594" s="60"/>
      <c r="FE594" s="60"/>
      <c r="FF594" s="60">
        <v>15753</v>
      </c>
      <c r="FG594" s="60"/>
      <c r="FH594" s="60"/>
      <c r="FI594" s="60"/>
      <c r="FJ594" s="60"/>
      <c r="FK594" s="60"/>
      <c r="FL594" s="60"/>
      <c r="FM594" s="60"/>
      <c r="FN594" s="60"/>
    </row>
    <row r="595" spans="1:170" ht="15.6" x14ac:dyDescent="0.3">
      <c r="A595" s="56">
        <v>1837</v>
      </c>
      <c r="B595" s="60"/>
      <c r="C595" s="60"/>
      <c r="D595" s="60"/>
      <c r="E595" s="60"/>
      <c r="F595" s="60"/>
      <c r="G595" s="60"/>
      <c r="H595" s="60">
        <v>373</v>
      </c>
      <c r="I595" s="60">
        <v>3662</v>
      </c>
      <c r="J595" s="60"/>
      <c r="K595" s="60"/>
      <c r="L595" s="60">
        <v>3978</v>
      </c>
      <c r="M595" s="60"/>
      <c r="N595" s="60"/>
      <c r="O595" s="60"/>
      <c r="P595" s="60"/>
      <c r="Q595" s="60"/>
      <c r="R595" s="60"/>
      <c r="S595" s="60"/>
      <c r="T595" s="60"/>
      <c r="U595" s="60"/>
      <c r="V595" s="60"/>
      <c r="W595" s="60"/>
      <c r="X595" s="60"/>
      <c r="Y595" s="60"/>
      <c r="Z595" s="60">
        <v>2183</v>
      </c>
      <c r="AA595" s="60">
        <v>1115</v>
      </c>
      <c r="AB595" s="60">
        <v>411098</v>
      </c>
      <c r="AC595" s="60"/>
      <c r="AD595" s="60"/>
      <c r="AE595" s="60"/>
      <c r="AF595" s="60"/>
      <c r="AG595" s="60"/>
      <c r="AH595" s="60"/>
      <c r="AI595" s="60"/>
      <c r="AJ595" s="60"/>
      <c r="AK595" s="60"/>
      <c r="AL595" s="60"/>
      <c r="AM595" s="60"/>
      <c r="AN595" s="60"/>
      <c r="AO595" s="60">
        <v>30013</v>
      </c>
      <c r="AP595" s="60"/>
      <c r="AQ595" s="60"/>
      <c r="AR595" s="60">
        <v>1325</v>
      </c>
      <c r="AS595" s="60"/>
      <c r="AT595" s="60"/>
      <c r="AU595" s="60"/>
      <c r="AV595" s="60"/>
      <c r="AW595" s="60">
        <v>13662</v>
      </c>
      <c r="AX595" s="60"/>
      <c r="AY595" s="60"/>
      <c r="AZ595" s="60">
        <v>1409</v>
      </c>
      <c r="BA595" s="60">
        <v>34357</v>
      </c>
      <c r="BB595" s="60"/>
      <c r="BC595" s="60">
        <v>25968</v>
      </c>
      <c r="BD595" s="60"/>
      <c r="BE595" s="60"/>
      <c r="BF595" s="60"/>
      <c r="BG595" s="60"/>
      <c r="BH595" s="60"/>
      <c r="BI595" s="60"/>
      <c r="BJ595" s="60">
        <v>2702</v>
      </c>
      <c r="BK595" s="60"/>
      <c r="BL595" s="60"/>
      <c r="BM595" s="60"/>
      <c r="BN595" s="60"/>
      <c r="BO595" s="60"/>
      <c r="BP595" s="60"/>
      <c r="BQ595" s="60">
        <v>20634</v>
      </c>
      <c r="BR595" s="60">
        <v>223789</v>
      </c>
      <c r="BS595" s="60">
        <v>8196</v>
      </c>
      <c r="BT595" s="60"/>
      <c r="BU595" s="60"/>
      <c r="BV595" s="60"/>
      <c r="BW595" s="60"/>
      <c r="BX595" s="60">
        <v>22502</v>
      </c>
      <c r="BY595" s="60"/>
      <c r="BZ595" s="60"/>
      <c r="CA595" s="60">
        <v>31563</v>
      </c>
      <c r="CB595" s="60"/>
      <c r="CC595" s="60"/>
      <c r="CD595" s="60"/>
      <c r="CE595" s="60"/>
      <c r="CF595" s="60"/>
      <c r="CG595" s="60"/>
      <c r="CH595" s="60"/>
      <c r="CI595" s="60"/>
      <c r="CJ595" s="60"/>
      <c r="CK595" s="60"/>
      <c r="CL595" s="60"/>
      <c r="CM595" s="60"/>
      <c r="CN595" s="60"/>
      <c r="CO595" s="60"/>
      <c r="CP595" s="60"/>
      <c r="CQ595" s="60"/>
      <c r="CR595" s="60"/>
      <c r="CS595" s="60"/>
      <c r="CT595" s="60"/>
      <c r="CU595" s="61"/>
      <c r="CV595" s="60"/>
      <c r="CW595" s="60"/>
      <c r="CX595" s="60"/>
      <c r="CY595" s="60"/>
      <c r="CZ595" s="60"/>
      <c r="DA595" s="60"/>
      <c r="DB595" s="60"/>
      <c r="DC595" s="60"/>
      <c r="DD595" s="60"/>
      <c r="DE595" s="60"/>
      <c r="DF595" s="60"/>
      <c r="DG595" s="60"/>
      <c r="DH595" s="60"/>
      <c r="DI595" s="60"/>
      <c r="DJ595" s="60"/>
      <c r="DK595" s="60">
        <v>2791</v>
      </c>
      <c r="DL595" s="60">
        <v>1214</v>
      </c>
      <c r="DM595" s="60"/>
      <c r="DN595" s="60"/>
      <c r="DO595" s="60"/>
      <c r="DP595" s="60"/>
      <c r="DQ595" s="60"/>
      <c r="DR595" s="60"/>
      <c r="DS595" s="60"/>
      <c r="DT595" s="60"/>
      <c r="DU595" s="60"/>
      <c r="DV595" s="60"/>
      <c r="DW595" s="60">
        <v>3639</v>
      </c>
      <c r="DX595" s="60"/>
      <c r="DY595" s="60"/>
      <c r="DZ595" s="60"/>
      <c r="EA595" s="60"/>
      <c r="EB595" s="60"/>
      <c r="EC595" s="60"/>
      <c r="ED595" s="60"/>
      <c r="EE595" s="60"/>
      <c r="EF595" s="60"/>
      <c r="EG595" s="60"/>
      <c r="EH595" s="60"/>
      <c r="EI595" s="60"/>
      <c r="EJ595" s="60"/>
      <c r="EK595" s="60"/>
      <c r="EL595" s="60"/>
      <c r="EM595" s="60"/>
      <c r="EN595" s="60"/>
      <c r="EO595" s="60">
        <v>3068</v>
      </c>
      <c r="EP595" s="60"/>
      <c r="EQ595" s="60"/>
      <c r="ER595" s="60"/>
      <c r="ES595" s="60"/>
      <c r="ET595" s="60"/>
      <c r="EU595" s="60"/>
      <c r="EV595" s="60"/>
      <c r="EW595" s="60"/>
      <c r="EX595" s="60"/>
      <c r="EY595" s="60"/>
      <c r="EZ595" s="60"/>
      <c r="FA595" s="60"/>
      <c r="FB595" s="60"/>
      <c r="FC595" s="60"/>
      <c r="FD595" s="60"/>
      <c r="FE595" s="60"/>
      <c r="FF595" s="60">
        <v>16171</v>
      </c>
      <c r="FG595" s="60"/>
      <c r="FH595" s="60"/>
      <c r="FI595" s="60"/>
      <c r="FJ595" s="60"/>
      <c r="FK595" s="60"/>
      <c r="FL595" s="60"/>
      <c r="FM595" s="60"/>
      <c r="FN595" s="60"/>
    </row>
    <row r="596" spans="1:170" ht="15.6" x14ac:dyDescent="0.3">
      <c r="A596" s="56">
        <v>1838</v>
      </c>
      <c r="B596" s="60"/>
      <c r="C596" s="60"/>
      <c r="D596" s="60"/>
      <c r="E596" s="60"/>
      <c r="F596" s="60"/>
      <c r="G596" s="60"/>
      <c r="H596" s="60">
        <v>388</v>
      </c>
      <c r="I596" s="60">
        <v>3680</v>
      </c>
      <c r="J596" s="60"/>
      <c r="K596" s="60"/>
      <c r="L596" s="60">
        <v>4012</v>
      </c>
      <c r="M596" s="60"/>
      <c r="N596" s="60"/>
      <c r="O596" s="60"/>
      <c r="P596" s="60"/>
      <c r="Q596" s="60"/>
      <c r="R596" s="60"/>
      <c r="S596" s="60"/>
      <c r="T596" s="60"/>
      <c r="U596" s="60"/>
      <c r="V596" s="60"/>
      <c r="W596" s="60"/>
      <c r="X596" s="60"/>
      <c r="Y596" s="60"/>
      <c r="Z596" s="60">
        <v>2195</v>
      </c>
      <c r="AA596" s="60">
        <v>1137</v>
      </c>
      <c r="AB596" s="60">
        <v>411398</v>
      </c>
      <c r="AC596" s="60"/>
      <c r="AD596" s="60"/>
      <c r="AE596" s="60"/>
      <c r="AF596" s="60"/>
      <c r="AG596" s="60"/>
      <c r="AH596" s="60"/>
      <c r="AI596" s="60"/>
      <c r="AJ596" s="60"/>
      <c r="AK596" s="60"/>
      <c r="AL596" s="60"/>
      <c r="AM596" s="60"/>
      <c r="AN596" s="60"/>
      <c r="AO596" s="60">
        <v>30365</v>
      </c>
      <c r="AP596" s="60"/>
      <c r="AQ596" s="60"/>
      <c r="AR596" s="60">
        <v>1335</v>
      </c>
      <c r="AS596" s="60"/>
      <c r="AT596" s="60"/>
      <c r="AU596" s="60"/>
      <c r="AV596" s="60"/>
      <c r="AW596" s="60">
        <v>13753</v>
      </c>
      <c r="AX596" s="60"/>
      <c r="AY596" s="60"/>
      <c r="AZ596" s="60">
        <v>1420</v>
      </c>
      <c r="BA596" s="60">
        <v>34537</v>
      </c>
      <c r="BB596" s="60"/>
      <c r="BC596" s="60">
        <v>26223</v>
      </c>
      <c r="BD596" s="60"/>
      <c r="BE596" s="60"/>
      <c r="BF596" s="60"/>
      <c r="BG596" s="60"/>
      <c r="BH596" s="60"/>
      <c r="BI596" s="60"/>
      <c r="BJ596" s="60">
        <v>2727</v>
      </c>
      <c r="BK596" s="60"/>
      <c r="BL596" s="60"/>
      <c r="BM596" s="60"/>
      <c r="BN596" s="60"/>
      <c r="BO596" s="60"/>
      <c r="BP596" s="60"/>
      <c r="BQ596" s="60">
        <v>20806</v>
      </c>
      <c r="BR596" s="60">
        <v>224691</v>
      </c>
      <c r="BS596" s="60">
        <v>8247</v>
      </c>
      <c r="BT596" s="60"/>
      <c r="BU596" s="60"/>
      <c r="BV596" s="60"/>
      <c r="BW596" s="60"/>
      <c r="BX596" s="60">
        <v>22647</v>
      </c>
      <c r="BY596" s="60"/>
      <c r="BZ596" s="60"/>
      <c r="CA596" s="60">
        <v>31596</v>
      </c>
      <c r="CB596" s="60"/>
      <c r="CC596" s="60"/>
      <c r="CD596" s="60"/>
      <c r="CE596" s="60"/>
      <c r="CF596" s="60"/>
      <c r="CG596" s="60"/>
      <c r="CH596" s="60"/>
      <c r="CI596" s="60"/>
      <c r="CJ596" s="60"/>
      <c r="CK596" s="60"/>
      <c r="CL596" s="60"/>
      <c r="CM596" s="60"/>
      <c r="CN596" s="60"/>
      <c r="CO596" s="60"/>
      <c r="CP596" s="60"/>
      <c r="CQ596" s="60"/>
      <c r="CR596" s="60"/>
      <c r="CS596" s="60"/>
      <c r="CT596" s="60"/>
      <c r="CU596" s="61"/>
      <c r="CV596" s="60"/>
      <c r="CW596" s="60"/>
      <c r="CX596" s="60"/>
      <c r="CY596" s="60"/>
      <c r="CZ596" s="60"/>
      <c r="DA596" s="60"/>
      <c r="DB596" s="60"/>
      <c r="DC596" s="60"/>
      <c r="DD596" s="60"/>
      <c r="DE596" s="60"/>
      <c r="DF596" s="60"/>
      <c r="DG596" s="60"/>
      <c r="DH596" s="60"/>
      <c r="DI596" s="60"/>
      <c r="DJ596" s="60"/>
      <c r="DK596" s="60">
        <v>2821</v>
      </c>
      <c r="DL596" s="60">
        <v>1224</v>
      </c>
      <c r="DM596" s="60"/>
      <c r="DN596" s="60"/>
      <c r="DO596" s="60"/>
      <c r="DP596" s="60"/>
      <c r="DQ596" s="60"/>
      <c r="DR596" s="60"/>
      <c r="DS596" s="60"/>
      <c r="DT596" s="60"/>
      <c r="DU596" s="60"/>
      <c r="DV596" s="60"/>
      <c r="DW596" s="60">
        <v>3661</v>
      </c>
      <c r="DX596" s="60"/>
      <c r="DY596" s="60"/>
      <c r="DZ596" s="60"/>
      <c r="EA596" s="60"/>
      <c r="EB596" s="60"/>
      <c r="EC596" s="60"/>
      <c r="ED596" s="60"/>
      <c r="EE596" s="60"/>
      <c r="EF596" s="60"/>
      <c r="EG596" s="60"/>
      <c r="EH596" s="60"/>
      <c r="EI596" s="60"/>
      <c r="EJ596" s="60"/>
      <c r="EK596" s="60"/>
      <c r="EL596" s="60"/>
      <c r="EM596" s="60"/>
      <c r="EN596" s="60"/>
      <c r="EO596" s="60">
        <v>3083</v>
      </c>
      <c r="EP596" s="60"/>
      <c r="EQ596" s="60"/>
      <c r="ER596" s="60"/>
      <c r="ES596" s="60"/>
      <c r="ET596" s="60"/>
      <c r="EU596" s="60"/>
      <c r="EV596" s="60"/>
      <c r="EW596" s="60"/>
      <c r="EX596" s="60"/>
      <c r="EY596" s="60"/>
      <c r="EZ596" s="60"/>
      <c r="FA596" s="60"/>
      <c r="FB596" s="60"/>
      <c r="FC596" s="60"/>
      <c r="FD596" s="60"/>
      <c r="FE596" s="60"/>
      <c r="FF596" s="60">
        <v>16591</v>
      </c>
      <c r="FG596" s="60"/>
      <c r="FH596" s="60"/>
      <c r="FI596" s="60"/>
      <c r="FJ596" s="60"/>
      <c r="FK596" s="60"/>
      <c r="FL596" s="60"/>
      <c r="FM596" s="60"/>
      <c r="FN596" s="60"/>
    </row>
    <row r="597" spans="1:170" ht="15.6" x14ac:dyDescent="0.3">
      <c r="A597" s="56">
        <v>1839</v>
      </c>
      <c r="B597" s="60"/>
      <c r="C597" s="60"/>
      <c r="D597" s="60"/>
      <c r="E597" s="60"/>
      <c r="F597" s="60"/>
      <c r="G597" s="60"/>
      <c r="H597" s="60">
        <v>403</v>
      </c>
      <c r="I597" s="60">
        <v>3698</v>
      </c>
      <c r="J597" s="60"/>
      <c r="K597" s="60"/>
      <c r="L597" s="60">
        <v>4046</v>
      </c>
      <c r="M597" s="60"/>
      <c r="N597" s="60"/>
      <c r="O597" s="60"/>
      <c r="P597" s="60"/>
      <c r="Q597" s="60"/>
      <c r="R597" s="60"/>
      <c r="S597" s="60"/>
      <c r="T597" s="60"/>
      <c r="U597" s="60"/>
      <c r="V597" s="60"/>
      <c r="W597" s="60"/>
      <c r="X597" s="60"/>
      <c r="Y597" s="60"/>
      <c r="Z597" s="60">
        <v>2208</v>
      </c>
      <c r="AA597" s="60">
        <v>1159</v>
      </c>
      <c r="AB597" s="60">
        <v>411699</v>
      </c>
      <c r="AC597" s="60"/>
      <c r="AD597" s="60"/>
      <c r="AE597" s="60"/>
      <c r="AF597" s="60"/>
      <c r="AG597" s="60"/>
      <c r="AH597" s="60"/>
      <c r="AI597" s="60"/>
      <c r="AJ597" s="60"/>
      <c r="AK597" s="60"/>
      <c r="AL597" s="60"/>
      <c r="AM597" s="60"/>
      <c r="AN597" s="60"/>
      <c r="AO597" s="60">
        <v>30746</v>
      </c>
      <c r="AP597" s="60"/>
      <c r="AQ597" s="60"/>
      <c r="AR597" s="60">
        <v>1347</v>
      </c>
      <c r="AS597" s="60"/>
      <c r="AT597" s="60"/>
      <c r="AU597" s="60"/>
      <c r="AV597" s="60"/>
      <c r="AW597" s="60">
        <v>13845</v>
      </c>
      <c r="AX597" s="60"/>
      <c r="AY597" s="60"/>
      <c r="AZ597" s="60">
        <v>1430</v>
      </c>
      <c r="BA597" s="60">
        <v>34718</v>
      </c>
      <c r="BB597" s="60"/>
      <c r="BC597" s="60">
        <v>26483</v>
      </c>
      <c r="BD597" s="60"/>
      <c r="BE597" s="60"/>
      <c r="BF597" s="60"/>
      <c r="BG597" s="60"/>
      <c r="BH597" s="60"/>
      <c r="BI597" s="60"/>
      <c r="BJ597" s="60">
        <v>2752</v>
      </c>
      <c r="BK597" s="60"/>
      <c r="BL597" s="60"/>
      <c r="BM597" s="60"/>
      <c r="BN597" s="60"/>
      <c r="BO597" s="60"/>
      <c r="BP597" s="60"/>
      <c r="BQ597" s="60">
        <v>20978</v>
      </c>
      <c r="BR597" s="60">
        <v>225596</v>
      </c>
      <c r="BS597" s="60">
        <v>8298</v>
      </c>
      <c r="BT597" s="60"/>
      <c r="BU597" s="60"/>
      <c r="BV597" s="60"/>
      <c r="BW597" s="60"/>
      <c r="BX597" s="60">
        <v>22793</v>
      </c>
      <c r="BY597" s="60"/>
      <c r="BZ597" s="60"/>
      <c r="CA597" s="60">
        <v>31630</v>
      </c>
      <c r="CB597" s="60"/>
      <c r="CC597" s="60"/>
      <c r="CD597" s="60"/>
      <c r="CE597" s="60"/>
      <c r="CF597" s="60"/>
      <c r="CG597" s="60"/>
      <c r="CH597" s="60"/>
      <c r="CI597" s="60"/>
      <c r="CJ597" s="60"/>
      <c r="CK597" s="60"/>
      <c r="CL597" s="60"/>
      <c r="CM597" s="60"/>
      <c r="CN597" s="60"/>
      <c r="CO597" s="60"/>
      <c r="CP597" s="60"/>
      <c r="CQ597" s="60"/>
      <c r="CR597" s="60"/>
      <c r="CS597" s="60"/>
      <c r="CT597" s="60"/>
      <c r="CU597" s="61"/>
      <c r="CV597" s="60"/>
      <c r="CW597" s="60"/>
      <c r="CX597" s="60"/>
      <c r="CY597" s="60"/>
      <c r="CZ597" s="60"/>
      <c r="DA597" s="60"/>
      <c r="DB597" s="60"/>
      <c r="DC597" s="60"/>
      <c r="DD597" s="60"/>
      <c r="DE597" s="60"/>
      <c r="DF597" s="60"/>
      <c r="DG597" s="60"/>
      <c r="DH597" s="60"/>
      <c r="DI597" s="60"/>
      <c r="DJ597" s="60"/>
      <c r="DK597" s="60">
        <v>2853</v>
      </c>
      <c r="DL597" s="60">
        <v>1233</v>
      </c>
      <c r="DM597" s="60"/>
      <c r="DN597" s="60"/>
      <c r="DO597" s="60"/>
      <c r="DP597" s="60"/>
      <c r="DQ597" s="60"/>
      <c r="DR597" s="60"/>
      <c r="DS597" s="60"/>
      <c r="DT597" s="60"/>
      <c r="DU597" s="60"/>
      <c r="DV597" s="60"/>
      <c r="DW597" s="60">
        <v>3683</v>
      </c>
      <c r="DX597" s="60"/>
      <c r="DY597" s="60"/>
      <c r="DZ597" s="60"/>
      <c r="EA597" s="60"/>
      <c r="EB597" s="60"/>
      <c r="EC597" s="60"/>
      <c r="ED597" s="60"/>
      <c r="EE597" s="60"/>
      <c r="EF597" s="60"/>
      <c r="EG597" s="60"/>
      <c r="EH597" s="60"/>
      <c r="EI597" s="60"/>
      <c r="EJ597" s="60"/>
      <c r="EK597" s="60"/>
      <c r="EL597" s="60"/>
      <c r="EM597" s="60"/>
      <c r="EN597" s="60"/>
      <c r="EO597" s="60">
        <v>3098</v>
      </c>
      <c r="EP597" s="60"/>
      <c r="EQ597" s="60"/>
      <c r="ER597" s="60"/>
      <c r="ES597" s="60"/>
      <c r="ET597" s="60"/>
      <c r="EU597" s="60"/>
      <c r="EV597" s="60"/>
      <c r="EW597" s="60"/>
      <c r="EX597" s="60"/>
      <c r="EY597" s="60"/>
      <c r="EZ597" s="60"/>
      <c r="FA597" s="60"/>
      <c r="FB597" s="60"/>
      <c r="FC597" s="60"/>
      <c r="FD597" s="60"/>
      <c r="FE597" s="60"/>
      <c r="FF597" s="60">
        <v>17009</v>
      </c>
      <c r="FG597" s="60"/>
      <c r="FH597" s="60"/>
      <c r="FI597" s="60"/>
      <c r="FJ597" s="60"/>
      <c r="FK597" s="60"/>
      <c r="FL597" s="60"/>
      <c r="FM597" s="60"/>
      <c r="FN597" s="60"/>
    </row>
    <row r="598" spans="1:170" ht="15.6" x14ac:dyDescent="0.3">
      <c r="A598" s="56">
        <v>1840</v>
      </c>
      <c r="B598" s="60"/>
      <c r="C598" s="60"/>
      <c r="D598" s="60"/>
      <c r="E598" s="60"/>
      <c r="F598" s="60"/>
      <c r="G598" s="60"/>
      <c r="H598" s="60">
        <v>420</v>
      </c>
      <c r="I598" s="60">
        <v>3716</v>
      </c>
      <c r="J598" s="60"/>
      <c r="K598" s="60"/>
      <c r="L598" s="60">
        <v>4080</v>
      </c>
      <c r="M598" s="60"/>
      <c r="N598" s="60"/>
      <c r="O598" s="60"/>
      <c r="P598" s="60"/>
      <c r="Q598" s="60"/>
      <c r="R598" s="60"/>
      <c r="S598" s="60"/>
      <c r="T598" s="60"/>
      <c r="U598" s="60"/>
      <c r="V598" s="60"/>
      <c r="W598" s="60"/>
      <c r="X598" s="60"/>
      <c r="Y598" s="60">
        <v>1697</v>
      </c>
      <c r="Z598" s="60">
        <v>2220</v>
      </c>
      <c r="AA598" s="60">
        <v>1181</v>
      </c>
      <c r="AB598" s="60">
        <v>412000</v>
      </c>
      <c r="AC598" s="60"/>
      <c r="AD598" s="60"/>
      <c r="AE598" s="60"/>
      <c r="AF598" s="60"/>
      <c r="AG598" s="60"/>
      <c r="AH598" s="60"/>
      <c r="AI598" s="60"/>
      <c r="AJ598" s="60"/>
      <c r="AK598" s="60"/>
      <c r="AL598" s="60"/>
      <c r="AM598" s="60"/>
      <c r="AN598" s="60"/>
      <c r="AO598" s="60">
        <v>31126</v>
      </c>
      <c r="AP598" s="60"/>
      <c r="AQ598" s="60"/>
      <c r="AR598" s="60">
        <v>1357</v>
      </c>
      <c r="AS598" s="60"/>
      <c r="AT598" s="60"/>
      <c r="AU598" s="60"/>
      <c r="AV598" s="60"/>
      <c r="AW598" s="60">
        <v>13937</v>
      </c>
      <c r="AX598" s="60"/>
      <c r="AY598" s="60"/>
      <c r="AZ598" s="60">
        <v>1441</v>
      </c>
      <c r="BA598" s="60">
        <v>34900</v>
      </c>
      <c r="BB598" s="60"/>
      <c r="BC598" s="60">
        <v>26745</v>
      </c>
      <c r="BD598" s="60"/>
      <c r="BE598" s="60"/>
      <c r="BF598" s="60"/>
      <c r="BG598" s="60"/>
      <c r="BH598" s="60"/>
      <c r="BI598" s="60"/>
      <c r="BJ598" s="60">
        <v>2777</v>
      </c>
      <c r="BK598" s="60"/>
      <c r="BL598" s="60"/>
      <c r="BM598" s="60"/>
      <c r="BN598" s="60"/>
      <c r="BO598" s="60"/>
      <c r="BP598" s="60"/>
      <c r="BQ598" s="60">
        <v>21153</v>
      </c>
      <c r="BR598" s="60">
        <v>226505</v>
      </c>
      <c r="BS598" s="60">
        <v>8349</v>
      </c>
      <c r="BT598" s="60"/>
      <c r="BU598" s="60"/>
      <c r="BV598" s="60"/>
      <c r="BW598" s="60"/>
      <c r="BX598" s="60">
        <v>22939</v>
      </c>
      <c r="BY598" s="60"/>
      <c r="BZ598" s="60"/>
      <c r="CA598" s="60">
        <v>31663</v>
      </c>
      <c r="CB598" s="60"/>
      <c r="CC598" s="60"/>
      <c r="CD598" s="60"/>
      <c r="CE598" s="60"/>
      <c r="CF598" s="60"/>
      <c r="CG598" s="60"/>
      <c r="CH598" s="60"/>
      <c r="CI598" s="60"/>
      <c r="CJ598" s="60"/>
      <c r="CK598" s="60"/>
      <c r="CL598" s="60"/>
      <c r="CM598" s="60"/>
      <c r="CN598" s="60"/>
      <c r="CO598" s="60"/>
      <c r="CP598" s="60"/>
      <c r="CQ598" s="60"/>
      <c r="CR598" s="60"/>
      <c r="CS598" s="60"/>
      <c r="CT598" s="60"/>
      <c r="CU598" s="61"/>
      <c r="CV598" s="60"/>
      <c r="CW598" s="60"/>
      <c r="CX598" s="60"/>
      <c r="CY598" s="60"/>
      <c r="CZ598" s="60"/>
      <c r="DA598" s="60"/>
      <c r="DB598" s="60"/>
      <c r="DC598" s="60"/>
      <c r="DD598" s="60"/>
      <c r="DE598" s="60"/>
      <c r="DF598" s="60"/>
      <c r="DG598" s="60"/>
      <c r="DH598" s="60"/>
      <c r="DI598" s="60"/>
      <c r="DJ598" s="60"/>
      <c r="DK598" s="60">
        <v>2886</v>
      </c>
      <c r="DL598" s="60">
        <v>1241</v>
      </c>
      <c r="DM598" s="60"/>
      <c r="DN598" s="60">
        <v>70</v>
      </c>
      <c r="DO598" s="60"/>
      <c r="DP598" s="60"/>
      <c r="DQ598" s="60"/>
      <c r="DR598" s="60"/>
      <c r="DS598" s="60"/>
      <c r="DT598" s="60"/>
      <c r="DU598" s="60"/>
      <c r="DV598" s="60"/>
      <c r="DW598" s="60">
        <v>3704</v>
      </c>
      <c r="DX598" s="60"/>
      <c r="DY598" s="60"/>
      <c r="DZ598" s="60"/>
      <c r="EA598" s="60"/>
      <c r="EB598" s="60"/>
      <c r="EC598" s="60"/>
      <c r="ED598" s="60"/>
      <c r="EE598" s="60"/>
      <c r="EF598" s="60"/>
      <c r="EG598" s="60"/>
      <c r="EH598" s="60"/>
      <c r="EI598" s="60"/>
      <c r="EJ598" s="60"/>
      <c r="EK598" s="60"/>
      <c r="EL598" s="60"/>
      <c r="EM598" s="60"/>
      <c r="EN598" s="60"/>
      <c r="EO598" s="60">
        <v>3123</v>
      </c>
      <c r="EP598" s="60"/>
      <c r="EQ598" s="60"/>
      <c r="ER598" s="60"/>
      <c r="ES598" s="60"/>
      <c r="ET598" s="60"/>
      <c r="EU598" s="60"/>
      <c r="EV598" s="60"/>
      <c r="EW598" s="60"/>
      <c r="EX598" s="60"/>
      <c r="EY598" s="60"/>
      <c r="EZ598" s="60"/>
      <c r="FA598" s="60"/>
      <c r="FB598" s="60"/>
      <c r="FC598" s="60"/>
      <c r="FD598" s="60"/>
      <c r="FE598" s="60"/>
      <c r="FF598" s="60">
        <v>17444</v>
      </c>
      <c r="FG598" s="60"/>
      <c r="FH598" s="60"/>
      <c r="FI598" s="60"/>
      <c r="FJ598" s="60"/>
      <c r="FK598" s="60"/>
      <c r="FL598" s="60"/>
      <c r="FM598" s="60"/>
      <c r="FN598" s="60"/>
    </row>
    <row r="599" spans="1:170" ht="15.6" x14ac:dyDescent="0.3">
      <c r="A599" s="56">
        <v>1841</v>
      </c>
      <c r="B599" s="60"/>
      <c r="C599" s="60"/>
      <c r="D599" s="60"/>
      <c r="E599" s="60"/>
      <c r="F599" s="60"/>
      <c r="G599" s="60"/>
      <c r="H599" s="60">
        <v>448</v>
      </c>
      <c r="I599" s="60">
        <v>3739</v>
      </c>
      <c r="J599" s="60"/>
      <c r="K599" s="60"/>
      <c r="L599" s="60">
        <v>4115</v>
      </c>
      <c r="M599" s="60"/>
      <c r="N599" s="60"/>
      <c r="O599" s="60"/>
      <c r="P599" s="60"/>
      <c r="Q599" s="60"/>
      <c r="R599" s="60"/>
      <c r="S599" s="60"/>
      <c r="T599" s="60"/>
      <c r="U599" s="60"/>
      <c r="V599" s="60"/>
      <c r="W599" s="60"/>
      <c r="X599" s="60"/>
      <c r="Y599" s="60"/>
      <c r="Z599" s="60">
        <v>2235</v>
      </c>
      <c r="AA599" s="60">
        <v>1203</v>
      </c>
      <c r="AB599" s="60">
        <v>412000</v>
      </c>
      <c r="AC599" s="60"/>
      <c r="AD599" s="60"/>
      <c r="AE599" s="60"/>
      <c r="AF599" s="60"/>
      <c r="AG599" s="60"/>
      <c r="AH599" s="60"/>
      <c r="AI599" s="60"/>
      <c r="AJ599" s="60"/>
      <c r="AK599" s="60"/>
      <c r="AL599" s="60"/>
      <c r="AM599" s="60"/>
      <c r="AN599" s="60"/>
      <c r="AO599" s="60">
        <v>31475</v>
      </c>
      <c r="AP599" s="60"/>
      <c r="AQ599" s="60"/>
      <c r="AR599" s="60">
        <v>1371</v>
      </c>
      <c r="AS599" s="60"/>
      <c r="AT599" s="60"/>
      <c r="AU599" s="60"/>
      <c r="AV599" s="60"/>
      <c r="AW599" s="60">
        <v>14030</v>
      </c>
      <c r="AX599" s="60"/>
      <c r="AY599" s="60"/>
      <c r="AZ599" s="60">
        <v>1456</v>
      </c>
      <c r="BA599" s="60">
        <v>35059</v>
      </c>
      <c r="BB599" s="60"/>
      <c r="BC599" s="60">
        <v>27004</v>
      </c>
      <c r="BD599" s="60"/>
      <c r="BE599" s="60"/>
      <c r="BF599" s="60"/>
      <c r="BG599" s="60"/>
      <c r="BH599" s="60"/>
      <c r="BI599" s="60"/>
      <c r="BJ599" s="60">
        <v>2803</v>
      </c>
      <c r="BK599" s="60"/>
      <c r="BL599" s="60"/>
      <c r="BM599" s="60"/>
      <c r="BN599" s="60"/>
      <c r="BO599" s="60"/>
      <c r="BP599" s="60"/>
      <c r="BQ599" s="60">
        <v>21328</v>
      </c>
      <c r="BR599" s="60">
        <v>227418</v>
      </c>
      <c r="BS599" s="60">
        <v>8400</v>
      </c>
      <c r="BT599" s="60"/>
      <c r="BU599" s="60"/>
      <c r="BV599" s="60"/>
      <c r="BW599" s="60"/>
      <c r="BX599" s="60">
        <v>23087</v>
      </c>
      <c r="BY599" s="60"/>
      <c r="BZ599" s="60"/>
      <c r="CA599" s="60">
        <v>31697</v>
      </c>
      <c r="CB599" s="60"/>
      <c r="CC599" s="60"/>
      <c r="CD599" s="60"/>
      <c r="CE599" s="60"/>
      <c r="CF599" s="60"/>
      <c r="CG599" s="60"/>
      <c r="CH599" s="60"/>
      <c r="CI599" s="60"/>
      <c r="CJ599" s="60"/>
      <c r="CK599" s="60"/>
      <c r="CL599" s="60"/>
      <c r="CM599" s="60"/>
      <c r="CN599" s="60"/>
      <c r="CO599" s="60"/>
      <c r="CP599" s="60"/>
      <c r="CQ599" s="60"/>
      <c r="CR599" s="60"/>
      <c r="CS599" s="60"/>
      <c r="CT599" s="60"/>
      <c r="CU599" s="61"/>
      <c r="CV599" s="60"/>
      <c r="CW599" s="60"/>
      <c r="CX599" s="60"/>
      <c r="CY599" s="60"/>
      <c r="CZ599" s="60"/>
      <c r="DA599" s="60"/>
      <c r="DB599" s="60"/>
      <c r="DC599" s="60"/>
      <c r="DD599" s="60"/>
      <c r="DE599" s="60"/>
      <c r="DF599" s="60"/>
      <c r="DG599" s="60"/>
      <c r="DH599" s="60"/>
      <c r="DI599" s="60"/>
      <c r="DJ599" s="60"/>
      <c r="DK599" s="60">
        <v>2921</v>
      </c>
      <c r="DL599" s="60">
        <v>1254</v>
      </c>
      <c r="DM599" s="60"/>
      <c r="DN599" s="60"/>
      <c r="DO599" s="60"/>
      <c r="DP599" s="60"/>
      <c r="DQ599" s="60"/>
      <c r="DR599" s="60"/>
      <c r="DS599" s="60"/>
      <c r="DT599" s="60"/>
      <c r="DU599" s="60"/>
      <c r="DV599" s="60"/>
      <c r="DW599" s="60">
        <v>3715</v>
      </c>
      <c r="DX599" s="60"/>
      <c r="DY599" s="60"/>
      <c r="DZ599" s="60"/>
      <c r="EA599" s="60"/>
      <c r="EB599" s="60"/>
      <c r="EC599" s="60"/>
      <c r="ED599" s="60"/>
      <c r="EE599" s="60"/>
      <c r="EF599" s="60"/>
      <c r="EG599" s="60"/>
      <c r="EH599" s="60"/>
      <c r="EI599" s="60"/>
      <c r="EJ599" s="60"/>
      <c r="EK599" s="60"/>
      <c r="EL599" s="60"/>
      <c r="EM599" s="60"/>
      <c r="EN599" s="60"/>
      <c r="EO599" s="60">
        <v>3156</v>
      </c>
      <c r="EP599" s="60"/>
      <c r="EQ599" s="60"/>
      <c r="ER599" s="60"/>
      <c r="ES599" s="60"/>
      <c r="ET599" s="60"/>
      <c r="EU599" s="60"/>
      <c r="EV599" s="60"/>
      <c r="EW599" s="60"/>
      <c r="EX599" s="60"/>
      <c r="EY599" s="60"/>
      <c r="EZ599" s="60"/>
      <c r="FA599" s="60"/>
      <c r="FB599" s="60"/>
      <c r="FC599" s="60"/>
      <c r="FD599" s="60"/>
      <c r="FE599" s="60"/>
      <c r="FF599" s="60">
        <v>18056</v>
      </c>
      <c r="FG599" s="60"/>
      <c r="FH599" s="60"/>
      <c r="FI599" s="60"/>
      <c r="FJ599" s="60"/>
      <c r="FK599" s="60"/>
      <c r="FL599" s="60"/>
      <c r="FM599" s="60"/>
      <c r="FN599" s="60"/>
    </row>
    <row r="600" spans="1:170" ht="15.6" x14ac:dyDescent="0.3">
      <c r="A600" s="56">
        <v>1842</v>
      </c>
      <c r="B600" s="60"/>
      <c r="C600" s="60"/>
      <c r="D600" s="60"/>
      <c r="E600" s="60"/>
      <c r="F600" s="60"/>
      <c r="G600" s="60"/>
      <c r="H600" s="60">
        <v>465</v>
      </c>
      <c r="I600" s="60">
        <v>3762</v>
      </c>
      <c r="J600" s="60"/>
      <c r="K600" s="60"/>
      <c r="L600" s="60">
        <v>4151</v>
      </c>
      <c r="M600" s="60"/>
      <c r="N600" s="60"/>
      <c r="O600" s="60"/>
      <c r="P600" s="60"/>
      <c r="Q600" s="60"/>
      <c r="R600" s="60"/>
      <c r="S600" s="60"/>
      <c r="T600" s="60"/>
      <c r="U600" s="60"/>
      <c r="V600" s="60"/>
      <c r="W600" s="60"/>
      <c r="X600" s="60"/>
      <c r="Y600" s="60"/>
      <c r="Z600" s="60">
        <v>2251</v>
      </c>
      <c r="AA600" s="60">
        <v>1225</v>
      </c>
      <c r="AB600" s="60">
        <v>412000</v>
      </c>
      <c r="AC600" s="60"/>
      <c r="AD600" s="60"/>
      <c r="AE600" s="60"/>
      <c r="AF600" s="60"/>
      <c r="AG600" s="60"/>
      <c r="AH600" s="60"/>
      <c r="AI600" s="60"/>
      <c r="AJ600" s="60"/>
      <c r="AK600" s="60"/>
      <c r="AL600" s="60"/>
      <c r="AM600" s="60"/>
      <c r="AN600" s="60"/>
      <c r="AO600" s="60">
        <v>31787</v>
      </c>
      <c r="AP600" s="60"/>
      <c r="AQ600" s="60"/>
      <c r="AR600" s="60">
        <v>1385</v>
      </c>
      <c r="AS600" s="60"/>
      <c r="AT600" s="60"/>
      <c r="AU600" s="60"/>
      <c r="AV600" s="60"/>
      <c r="AW600" s="60">
        <v>14123</v>
      </c>
      <c r="AX600" s="60"/>
      <c r="AY600" s="60"/>
      <c r="AZ600" s="60">
        <v>1476</v>
      </c>
      <c r="BA600" s="60">
        <v>35218</v>
      </c>
      <c r="BB600" s="60"/>
      <c r="BC600" s="60">
        <v>27277</v>
      </c>
      <c r="BD600" s="60"/>
      <c r="BE600" s="60"/>
      <c r="BF600" s="60"/>
      <c r="BG600" s="60"/>
      <c r="BH600" s="60"/>
      <c r="BI600" s="60"/>
      <c r="BJ600" s="60">
        <v>2829</v>
      </c>
      <c r="BK600" s="60"/>
      <c r="BL600" s="60"/>
      <c r="BM600" s="60"/>
      <c r="BN600" s="60"/>
      <c r="BO600" s="60"/>
      <c r="BP600" s="60"/>
      <c r="BQ600" s="60">
        <v>21506</v>
      </c>
      <c r="BR600" s="60">
        <v>228334</v>
      </c>
      <c r="BS600" s="60">
        <v>8422</v>
      </c>
      <c r="BT600" s="60"/>
      <c r="BU600" s="60"/>
      <c r="BV600" s="60"/>
      <c r="BW600" s="60"/>
      <c r="BX600" s="60">
        <v>23236</v>
      </c>
      <c r="BY600" s="60"/>
      <c r="BZ600" s="60"/>
      <c r="CA600" s="60">
        <v>31730</v>
      </c>
      <c r="CB600" s="60"/>
      <c r="CC600" s="60"/>
      <c r="CD600" s="60"/>
      <c r="CE600" s="60"/>
      <c r="CF600" s="60"/>
      <c r="CG600" s="60"/>
      <c r="CH600" s="60"/>
      <c r="CI600" s="60"/>
      <c r="CJ600" s="60"/>
      <c r="CK600" s="60"/>
      <c r="CL600" s="60"/>
      <c r="CM600" s="60"/>
      <c r="CN600" s="60"/>
      <c r="CO600" s="60"/>
      <c r="CP600" s="60"/>
      <c r="CQ600" s="60"/>
      <c r="CR600" s="60"/>
      <c r="CS600" s="60"/>
      <c r="CT600" s="60"/>
      <c r="CU600" s="61"/>
      <c r="CV600" s="60"/>
      <c r="CW600" s="60"/>
      <c r="CX600" s="60"/>
      <c r="CY600" s="60"/>
      <c r="CZ600" s="60"/>
      <c r="DA600" s="60"/>
      <c r="DB600" s="60"/>
      <c r="DC600" s="60"/>
      <c r="DD600" s="60"/>
      <c r="DE600" s="60"/>
      <c r="DF600" s="60"/>
      <c r="DG600" s="60"/>
      <c r="DH600" s="60"/>
      <c r="DI600" s="60"/>
      <c r="DJ600" s="60"/>
      <c r="DK600" s="60">
        <v>2952</v>
      </c>
      <c r="DL600" s="60">
        <v>1271</v>
      </c>
      <c r="DM600" s="60"/>
      <c r="DN600" s="60"/>
      <c r="DO600" s="60"/>
      <c r="DP600" s="60"/>
      <c r="DQ600" s="60"/>
      <c r="DR600" s="60"/>
      <c r="DS600" s="60"/>
      <c r="DT600" s="60"/>
      <c r="DU600" s="60"/>
      <c r="DV600" s="60"/>
      <c r="DW600" s="60">
        <v>3726</v>
      </c>
      <c r="DX600" s="60"/>
      <c r="DY600" s="60"/>
      <c r="DZ600" s="60"/>
      <c r="EA600" s="60"/>
      <c r="EB600" s="60"/>
      <c r="EC600" s="60"/>
      <c r="ED600" s="60"/>
      <c r="EE600" s="60"/>
      <c r="EF600" s="60"/>
      <c r="EG600" s="60"/>
      <c r="EH600" s="60"/>
      <c r="EI600" s="60"/>
      <c r="EJ600" s="60"/>
      <c r="EK600" s="60"/>
      <c r="EL600" s="60"/>
      <c r="EM600" s="60"/>
      <c r="EN600" s="60"/>
      <c r="EO600" s="60">
        <v>3190</v>
      </c>
      <c r="EP600" s="60"/>
      <c r="EQ600" s="60"/>
      <c r="ER600" s="60"/>
      <c r="ES600" s="60"/>
      <c r="ET600" s="60"/>
      <c r="EU600" s="60"/>
      <c r="EV600" s="60"/>
      <c r="EW600" s="60"/>
      <c r="EX600" s="60"/>
      <c r="EY600" s="60"/>
      <c r="EZ600" s="60"/>
      <c r="FA600" s="60"/>
      <c r="FB600" s="60"/>
      <c r="FC600" s="60"/>
      <c r="FD600" s="60"/>
      <c r="FE600" s="60"/>
      <c r="FF600" s="60">
        <v>18667</v>
      </c>
      <c r="FG600" s="60"/>
      <c r="FH600" s="60"/>
      <c r="FI600" s="60"/>
      <c r="FJ600" s="60"/>
      <c r="FK600" s="60"/>
      <c r="FL600" s="60"/>
      <c r="FM600" s="60"/>
      <c r="FN600" s="60"/>
    </row>
    <row r="601" spans="1:170" ht="15.6" x14ac:dyDescent="0.3">
      <c r="A601" s="56">
        <v>1843</v>
      </c>
      <c r="B601" s="60"/>
      <c r="C601" s="60"/>
      <c r="D601" s="60"/>
      <c r="E601" s="60"/>
      <c r="F601" s="60"/>
      <c r="G601" s="60"/>
      <c r="H601" s="60">
        <v>472</v>
      </c>
      <c r="I601" s="60">
        <v>3785</v>
      </c>
      <c r="J601" s="60"/>
      <c r="K601" s="60"/>
      <c r="L601" s="60">
        <v>4187</v>
      </c>
      <c r="M601" s="60"/>
      <c r="N601" s="60"/>
      <c r="O601" s="60"/>
      <c r="P601" s="60"/>
      <c r="Q601" s="60"/>
      <c r="R601" s="60"/>
      <c r="S601" s="60"/>
      <c r="T601" s="60"/>
      <c r="U601" s="60"/>
      <c r="V601" s="60"/>
      <c r="W601" s="60"/>
      <c r="X601" s="60"/>
      <c r="Y601" s="60"/>
      <c r="Z601" s="60">
        <v>2266</v>
      </c>
      <c r="AA601" s="60">
        <v>1248</v>
      </c>
      <c r="AB601" s="60">
        <v>412000</v>
      </c>
      <c r="AC601" s="60"/>
      <c r="AD601" s="60"/>
      <c r="AE601" s="60"/>
      <c r="AF601" s="60"/>
      <c r="AG601" s="60"/>
      <c r="AH601" s="60"/>
      <c r="AI601" s="60"/>
      <c r="AJ601" s="60"/>
      <c r="AK601" s="60"/>
      <c r="AL601" s="60"/>
      <c r="AM601" s="60"/>
      <c r="AN601" s="60"/>
      <c r="AO601" s="60">
        <v>32086</v>
      </c>
      <c r="AP601" s="60"/>
      <c r="AQ601" s="60"/>
      <c r="AR601" s="60">
        <v>1392</v>
      </c>
      <c r="AS601" s="60"/>
      <c r="AT601" s="60"/>
      <c r="AU601" s="60"/>
      <c r="AV601" s="60"/>
      <c r="AW601" s="60">
        <v>14217</v>
      </c>
      <c r="AX601" s="60"/>
      <c r="AY601" s="60"/>
      <c r="AZ601" s="60">
        <v>1495</v>
      </c>
      <c r="BA601" s="60">
        <v>35378</v>
      </c>
      <c r="BB601" s="60"/>
      <c r="BC601" s="60">
        <v>27511</v>
      </c>
      <c r="BD601" s="60"/>
      <c r="BE601" s="60"/>
      <c r="BF601" s="60"/>
      <c r="BG601" s="60"/>
      <c r="BH601" s="60"/>
      <c r="BI601" s="60"/>
      <c r="BJ601" s="60">
        <v>2855</v>
      </c>
      <c r="BK601" s="60"/>
      <c r="BL601" s="60"/>
      <c r="BM601" s="60"/>
      <c r="BN601" s="60"/>
      <c r="BO601" s="60"/>
      <c r="BP601" s="60"/>
      <c r="BQ601" s="60">
        <v>21684</v>
      </c>
      <c r="BR601" s="60">
        <v>229254</v>
      </c>
      <c r="BS601" s="60">
        <v>8441</v>
      </c>
      <c r="BT601" s="60"/>
      <c r="BU601" s="60"/>
      <c r="BV601" s="60"/>
      <c r="BW601" s="60"/>
      <c r="BX601" s="60">
        <v>23385</v>
      </c>
      <c r="BY601" s="60"/>
      <c r="BZ601" s="60"/>
      <c r="CA601" s="60">
        <v>31764</v>
      </c>
      <c r="CB601" s="60"/>
      <c r="CC601" s="60"/>
      <c r="CD601" s="60"/>
      <c r="CE601" s="60"/>
      <c r="CF601" s="60"/>
      <c r="CG601" s="60"/>
      <c r="CH601" s="60"/>
      <c r="CI601" s="60"/>
      <c r="CJ601" s="60"/>
      <c r="CK601" s="60"/>
      <c r="CL601" s="60"/>
      <c r="CM601" s="60"/>
      <c r="CN601" s="60"/>
      <c r="CO601" s="60"/>
      <c r="CP601" s="60"/>
      <c r="CQ601" s="60"/>
      <c r="CR601" s="60"/>
      <c r="CS601" s="60"/>
      <c r="CT601" s="60"/>
      <c r="CU601" s="61"/>
      <c r="CV601" s="60"/>
      <c r="CW601" s="60"/>
      <c r="CX601" s="60"/>
      <c r="CY601" s="60"/>
      <c r="CZ601" s="60"/>
      <c r="DA601" s="60"/>
      <c r="DB601" s="60"/>
      <c r="DC601" s="60"/>
      <c r="DD601" s="60"/>
      <c r="DE601" s="60"/>
      <c r="DF601" s="60"/>
      <c r="DG601" s="60"/>
      <c r="DH601" s="60"/>
      <c r="DI601" s="60"/>
      <c r="DJ601" s="60"/>
      <c r="DK601" s="60">
        <v>2981</v>
      </c>
      <c r="DL601" s="60">
        <v>1286</v>
      </c>
      <c r="DM601" s="60"/>
      <c r="DN601" s="60"/>
      <c r="DO601" s="60"/>
      <c r="DP601" s="60"/>
      <c r="DQ601" s="60"/>
      <c r="DR601" s="60"/>
      <c r="DS601" s="60"/>
      <c r="DT601" s="60"/>
      <c r="DU601" s="60"/>
      <c r="DV601" s="60"/>
      <c r="DW601" s="60">
        <v>3738</v>
      </c>
      <c r="DX601" s="60"/>
      <c r="DY601" s="60"/>
      <c r="DZ601" s="60"/>
      <c r="EA601" s="60"/>
      <c r="EB601" s="60"/>
      <c r="EC601" s="60"/>
      <c r="ED601" s="60"/>
      <c r="EE601" s="60"/>
      <c r="EF601" s="60"/>
      <c r="EG601" s="60"/>
      <c r="EH601" s="60"/>
      <c r="EI601" s="60"/>
      <c r="EJ601" s="60"/>
      <c r="EK601" s="60"/>
      <c r="EL601" s="60"/>
      <c r="EM601" s="60"/>
      <c r="EN601" s="60"/>
      <c r="EO601" s="60">
        <v>3221</v>
      </c>
      <c r="EP601" s="60"/>
      <c r="EQ601" s="60"/>
      <c r="ER601" s="60"/>
      <c r="ES601" s="60"/>
      <c r="ET601" s="60"/>
      <c r="EU601" s="60"/>
      <c r="EV601" s="60"/>
      <c r="EW601" s="60"/>
      <c r="EX601" s="60"/>
      <c r="EY601" s="60"/>
      <c r="EZ601" s="60"/>
      <c r="FA601" s="60"/>
      <c r="FB601" s="60"/>
      <c r="FC601" s="60"/>
      <c r="FD601" s="60"/>
      <c r="FE601" s="60"/>
      <c r="FF601" s="60">
        <v>19279</v>
      </c>
      <c r="FG601" s="60"/>
      <c r="FH601" s="60"/>
      <c r="FI601" s="60"/>
      <c r="FJ601" s="60"/>
      <c r="FK601" s="60"/>
      <c r="FL601" s="60"/>
      <c r="FM601" s="60"/>
      <c r="FN601" s="60"/>
    </row>
    <row r="602" spans="1:170" ht="15.6" x14ac:dyDescent="0.3">
      <c r="A602" s="56">
        <v>1844</v>
      </c>
      <c r="B602" s="60"/>
      <c r="C602" s="60"/>
      <c r="D602" s="60"/>
      <c r="E602" s="60"/>
      <c r="F602" s="60"/>
      <c r="G602" s="60"/>
      <c r="H602" s="60">
        <v>482</v>
      </c>
      <c r="I602" s="60">
        <v>3808</v>
      </c>
      <c r="J602" s="60"/>
      <c r="K602" s="60"/>
      <c r="L602" s="60">
        <v>4223</v>
      </c>
      <c r="M602" s="60"/>
      <c r="N602" s="60"/>
      <c r="O602" s="60"/>
      <c r="P602" s="60"/>
      <c r="Q602" s="60"/>
      <c r="R602" s="60"/>
      <c r="S602" s="60"/>
      <c r="T602" s="60"/>
      <c r="U602" s="60"/>
      <c r="V602" s="60"/>
      <c r="W602" s="60"/>
      <c r="X602" s="60"/>
      <c r="Y602" s="60"/>
      <c r="Z602" s="60">
        <v>2282</v>
      </c>
      <c r="AA602" s="60">
        <v>1271</v>
      </c>
      <c r="AB602" s="60">
        <v>412000</v>
      </c>
      <c r="AC602" s="60"/>
      <c r="AD602" s="60"/>
      <c r="AE602" s="60"/>
      <c r="AF602" s="60"/>
      <c r="AG602" s="60"/>
      <c r="AH602" s="60"/>
      <c r="AI602" s="60"/>
      <c r="AJ602" s="60"/>
      <c r="AK602" s="60"/>
      <c r="AL602" s="60"/>
      <c r="AM602" s="60"/>
      <c r="AN602" s="60"/>
      <c r="AO602" s="60">
        <v>32394</v>
      </c>
      <c r="AP602" s="60"/>
      <c r="AQ602" s="60"/>
      <c r="AR602" s="60">
        <v>1414</v>
      </c>
      <c r="AS602" s="60"/>
      <c r="AT602" s="60"/>
      <c r="AU602" s="60"/>
      <c r="AV602" s="60"/>
      <c r="AW602" s="60">
        <v>14312</v>
      </c>
      <c r="AX602" s="60"/>
      <c r="AY602" s="60"/>
      <c r="AZ602" s="60">
        <v>1516</v>
      </c>
      <c r="BA602" s="60">
        <v>35539</v>
      </c>
      <c r="BB602" s="60"/>
      <c r="BC602" s="60">
        <v>27785</v>
      </c>
      <c r="BD602" s="60"/>
      <c r="BE602" s="60"/>
      <c r="BF602" s="60"/>
      <c r="BG602" s="60"/>
      <c r="BH602" s="60"/>
      <c r="BI602" s="60"/>
      <c r="BJ602" s="60">
        <v>2881</v>
      </c>
      <c r="BK602" s="60"/>
      <c r="BL602" s="60"/>
      <c r="BM602" s="60"/>
      <c r="BN602" s="60"/>
      <c r="BO602" s="60"/>
      <c r="BP602" s="60"/>
      <c r="BQ602" s="60">
        <v>21864</v>
      </c>
      <c r="BR602" s="60">
        <v>230178</v>
      </c>
      <c r="BS602" s="60">
        <v>8479</v>
      </c>
      <c r="BT602" s="60"/>
      <c r="BU602" s="60"/>
      <c r="BV602" s="60"/>
      <c r="BW602" s="60"/>
      <c r="BX602" s="60">
        <v>23536</v>
      </c>
      <c r="BY602" s="60"/>
      <c r="BZ602" s="60"/>
      <c r="CA602" s="60">
        <v>31797</v>
      </c>
      <c r="CB602" s="60"/>
      <c r="CC602" s="60"/>
      <c r="CD602" s="60"/>
      <c r="CE602" s="60"/>
      <c r="CF602" s="60"/>
      <c r="CG602" s="60"/>
      <c r="CH602" s="60"/>
      <c r="CI602" s="60"/>
      <c r="CJ602" s="60"/>
      <c r="CK602" s="60"/>
      <c r="CL602" s="60"/>
      <c r="CM602" s="60"/>
      <c r="CN602" s="60"/>
      <c r="CO602" s="60"/>
      <c r="CP602" s="60"/>
      <c r="CQ602" s="60"/>
      <c r="CR602" s="60"/>
      <c r="CS602" s="60"/>
      <c r="CT602" s="60"/>
      <c r="CU602" s="61"/>
      <c r="CV602" s="60"/>
      <c r="CW602" s="60"/>
      <c r="CX602" s="60"/>
      <c r="CY602" s="60"/>
      <c r="CZ602" s="60"/>
      <c r="DA602" s="60"/>
      <c r="DB602" s="60"/>
      <c r="DC602" s="60"/>
      <c r="DD602" s="60"/>
      <c r="DE602" s="60"/>
      <c r="DF602" s="60"/>
      <c r="DG602" s="60"/>
      <c r="DH602" s="60"/>
      <c r="DI602" s="60"/>
      <c r="DJ602" s="60"/>
      <c r="DK602" s="60">
        <v>3014</v>
      </c>
      <c r="DL602" s="60">
        <v>1302</v>
      </c>
      <c r="DM602" s="60"/>
      <c r="DN602" s="60"/>
      <c r="DO602" s="60"/>
      <c r="DP602" s="60"/>
      <c r="DQ602" s="60"/>
      <c r="DR602" s="60"/>
      <c r="DS602" s="60"/>
      <c r="DT602" s="60"/>
      <c r="DU602" s="60"/>
      <c r="DV602" s="60"/>
      <c r="DW602" s="60">
        <v>3749</v>
      </c>
      <c r="DX602" s="60"/>
      <c r="DY602" s="60"/>
      <c r="DZ602" s="60"/>
      <c r="EA602" s="60"/>
      <c r="EB602" s="60"/>
      <c r="EC602" s="60"/>
      <c r="ED602" s="60"/>
      <c r="EE602" s="60"/>
      <c r="EF602" s="60"/>
      <c r="EG602" s="60"/>
      <c r="EH602" s="60"/>
      <c r="EI602" s="60"/>
      <c r="EJ602" s="60"/>
      <c r="EK602" s="60"/>
      <c r="EL602" s="60"/>
      <c r="EM602" s="60"/>
      <c r="EN602" s="60"/>
      <c r="EO602" s="60">
        <v>3256</v>
      </c>
      <c r="EP602" s="60"/>
      <c r="EQ602" s="60"/>
      <c r="ER602" s="60"/>
      <c r="ES602" s="60"/>
      <c r="ET602" s="60"/>
      <c r="EU602" s="60"/>
      <c r="EV602" s="60"/>
      <c r="EW602" s="60"/>
      <c r="EX602" s="60"/>
      <c r="EY602" s="60"/>
      <c r="EZ602" s="60"/>
      <c r="FA602" s="60"/>
      <c r="FB602" s="60"/>
      <c r="FC602" s="60"/>
      <c r="FD602" s="60"/>
      <c r="FE602" s="60"/>
      <c r="FF602" s="60">
        <v>19890</v>
      </c>
      <c r="FG602" s="60"/>
      <c r="FH602" s="60"/>
      <c r="FI602" s="60"/>
      <c r="FJ602" s="60"/>
      <c r="FK602" s="60"/>
      <c r="FL602" s="60"/>
      <c r="FM602" s="60"/>
      <c r="FN602" s="60"/>
    </row>
    <row r="603" spans="1:170" ht="15.6" x14ac:dyDescent="0.3">
      <c r="A603" s="56">
        <v>1845</v>
      </c>
      <c r="B603" s="60"/>
      <c r="C603" s="60"/>
      <c r="D603" s="60"/>
      <c r="E603" s="60"/>
      <c r="F603" s="60"/>
      <c r="G603" s="60"/>
      <c r="H603" s="60">
        <v>494</v>
      </c>
      <c r="I603" s="60">
        <v>3831</v>
      </c>
      <c r="J603" s="60"/>
      <c r="K603" s="60"/>
      <c r="L603" s="60">
        <v>4259</v>
      </c>
      <c r="M603" s="60"/>
      <c r="N603" s="60"/>
      <c r="O603" s="60"/>
      <c r="P603" s="60"/>
      <c r="Q603" s="60"/>
      <c r="R603" s="60"/>
      <c r="S603" s="60"/>
      <c r="T603" s="60"/>
      <c r="U603" s="60"/>
      <c r="V603" s="60"/>
      <c r="W603" s="60"/>
      <c r="X603" s="60"/>
      <c r="Y603" s="60"/>
      <c r="Z603" s="60">
        <v>2298</v>
      </c>
      <c r="AA603" s="60">
        <v>1293</v>
      </c>
      <c r="AB603" s="60">
        <v>412000</v>
      </c>
      <c r="AC603" s="60"/>
      <c r="AD603" s="60"/>
      <c r="AE603" s="60"/>
      <c r="AF603" s="60"/>
      <c r="AG603" s="60"/>
      <c r="AH603" s="60"/>
      <c r="AI603" s="60"/>
      <c r="AJ603" s="60"/>
      <c r="AK603" s="60"/>
      <c r="AL603" s="60"/>
      <c r="AM603" s="60"/>
      <c r="AN603" s="60"/>
      <c r="AO603" s="60">
        <v>32743</v>
      </c>
      <c r="AP603" s="60"/>
      <c r="AQ603" s="60"/>
      <c r="AR603" s="60">
        <v>1430</v>
      </c>
      <c r="AS603" s="60"/>
      <c r="AT603" s="60"/>
      <c r="AU603" s="60"/>
      <c r="AV603" s="60"/>
      <c r="AW603" s="60">
        <v>14407</v>
      </c>
      <c r="AX603" s="60"/>
      <c r="AY603" s="60"/>
      <c r="AZ603" s="60">
        <v>1536</v>
      </c>
      <c r="BA603" s="60">
        <v>35700</v>
      </c>
      <c r="BB603" s="60"/>
      <c r="BC603" s="60">
        <v>28040</v>
      </c>
      <c r="BD603" s="60"/>
      <c r="BE603" s="60"/>
      <c r="BF603" s="60"/>
      <c r="BG603" s="60"/>
      <c r="BH603" s="60"/>
      <c r="BI603" s="60"/>
      <c r="BJ603" s="60">
        <v>2908</v>
      </c>
      <c r="BK603" s="60"/>
      <c r="BL603" s="60"/>
      <c r="BM603" s="60"/>
      <c r="BN603" s="60"/>
      <c r="BO603" s="60"/>
      <c r="BP603" s="60"/>
      <c r="BQ603" s="60">
        <v>22046</v>
      </c>
      <c r="BR603" s="60">
        <v>231106</v>
      </c>
      <c r="BS603" s="60">
        <v>8497</v>
      </c>
      <c r="BT603" s="60"/>
      <c r="BU603" s="60"/>
      <c r="BV603" s="60"/>
      <c r="BW603" s="60"/>
      <c r="BX603" s="60">
        <v>23687</v>
      </c>
      <c r="BY603" s="60"/>
      <c r="BZ603" s="60"/>
      <c r="CA603" s="60">
        <v>31831</v>
      </c>
      <c r="CB603" s="60"/>
      <c r="CC603" s="60"/>
      <c r="CD603" s="60"/>
      <c r="CE603" s="60"/>
      <c r="CF603" s="60"/>
      <c r="CG603" s="60"/>
      <c r="CH603" s="60"/>
      <c r="CI603" s="60"/>
      <c r="CJ603" s="60"/>
      <c r="CK603" s="60"/>
      <c r="CL603" s="60"/>
      <c r="CM603" s="60"/>
      <c r="CN603" s="60"/>
      <c r="CO603" s="60"/>
      <c r="CP603" s="60"/>
      <c r="CQ603" s="60"/>
      <c r="CR603" s="60"/>
      <c r="CS603" s="60"/>
      <c r="CT603" s="60"/>
      <c r="CU603" s="61"/>
      <c r="CV603" s="60"/>
      <c r="CW603" s="60"/>
      <c r="CX603" s="60"/>
      <c r="CY603" s="60"/>
      <c r="CZ603" s="60"/>
      <c r="DA603" s="60"/>
      <c r="DB603" s="60"/>
      <c r="DC603" s="60"/>
      <c r="DD603" s="60"/>
      <c r="DE603" s="60"/>
      <c r="DF603" s="60"/>
      <c r="DG603" s="60"/>
      <c r="DH603" s="60"/>
      <c r="DI603" s="60"/>
      <c r="DJ603" s="60"/>
      <c r="DK603" s="60">
        <v>3047</v>
      </c>
      <c r="DL603" s="60">
        <v>1319</v>
      </c>
      <c r="DM603" s="60"/>
      <c r="DN603" s="60"/>
      <c r="DO603" s="60"/>
      <c r="DP603" s="60"/>
      <c r="DQ603" s="60"/>
      <c r="DR603" s="60"/>
      <c r="DS603" s="60"/>
      <c r="DT603" s="60"/>
      <c r="DU603" s="60"/>
      <c r="DV603" s="60"/>
      <c r="DW603" s="60">
        <v>3760</v>
      </c>
      <c r="DX603" s="60"/>
      <c r="DY603" s="60"/>
      <c r="DZ603" s="60"/>
      <c r="EA603" s="60"/>
      <c r="EB603" s="60"/>
      <c r="EC603" s="60"/>
      <c r="ED603" s="60"/>
      <c r="EE603" s="60"/>
      <c r="EF603" s="60"/>
      <c r="EG603" s="60"/>
      <c r="EH603" s="60"/>
      <c r="EI603" s="60"/>
      <c r="EJ603" s="60"/>
      <c r="EK603" s="60"/>
      <c r="EL603" s="60"/>
      <c r="EM603" s="60"/>
      <c r="EN603" s="60"/>
      <c r="EO603" s="60">
        <v>3296</v>
      </c>
      <c r="EP603" s="60"/>
      <c r="EQ603" s="60"/>
      <c r="ER603" s="60"/>
      <c r="ES603" s="60"/>
      <c r="ET603" s="60"/>
      <c r="EU603" s="60"/>
      <c r="EV603" s="60"/>
      <c r="EW603" s="60"/>
      <c r="EX603" s="60"/>
      <c r="EY603" s="60"/>
      <c r="EZ603" s="60"/>
      <c r="FA603" s="60"/>
      <c r="FB603" s="60"/>
      <c r="FC603" s="60"/>
      <c r="FD603" s="60"/>
      <c r="FE603" s="60"/>
      <c r="FF603" s="60">
        <v>20503</v>
      </c>
      <c r="FG603" s="60"/>
      <c r="FH603" s="60"/>
      <c r="FI603" s="60"/>
      <c r="FJ603" s="60"/>
      <c r="FK603" s="60"/>
      <c r="FL603" s="60"/>
      <c r="FM603" s="60"/>
      <c r="FN603" s="60"/>
    </row>
    <row r="604" spans="1:170" ht="15.6" x14ac:dyDescent="0.3">
      <c r="A604" s="56">
        <v>1846</v>
      </c>
      <c r="B604" s="60"/>
      <c r="C604" s="60"/>
      <c r="D604" s="60"/>
      <c r="E604" s="60"/>
      <c r="F604" s="60"/>
      <c r="G604" s="60"/>
      <c r="H604" s="60">
        <v>505</v>
      </c>
      <c r="I604" s="60">
        <v>3855</v>
      </c>
      <c r="J604" s="60"/>
      <c r="K604" s="60"/>
      <c r="L604" s="60">
        <v>4296</v>
      </c>
      <c r="M604" s="60"/>
      <c r="N604" s="60"/>
      <c r="O604" s="60"/>
      <c r="P604" s="60"/>
      <c r="Q604" s="60"/>
      <c r="R604" s="60"/>
      <c r="S604" s="60"/>
      <c r="T604" s="60"/>
      <c r="U604" s="60"/>
      <c r="V604" s="60"/>
      <c r="W604" s="60"/>
      <c r="X604" s="60"/>
      <c r="Y604" s="60"/>
      <c r="Z604" s="60">
        <v>2314</v>
      </c>
      <c r="AA604" s="60">
        <v>1316</v>
      </c>
      <c r="AB604" s="60">
        <v>412000</v>
      </c>
      <c r="AC604" s="60"/>
      <c r="AD604" s="60"/>
      <c r="AE604" s="60"/>
      <c r="AF604" s="60"/>
      <c r="AG604" s="60"/>
      <c r="AH604" s="60"/>
      <c r="AI604" s="60"/>
      <c r="AJ604" s="60"/>
      <c r="AK604" s="60"/>
      <c r="AL604" s="60"/>
      <c r="AM604" s="60"/>
      <c r="AN604" s="60"/>
      <c r="AO604" s="60">
        <v>33059</v>
      </c>
      <c r="AP604" s="60"/>
      <c r="AQ604" s="60"/>
      <c r="AR604" s="60">
        <v>1444</v>
      </c>
      <c r="AS604" s="60"/>
      <c r="AT604" s="60"/>
      <c r="AU604" s="60"/>
      <c r="AV604" s="60"/>
      <c r="AW604" s="60">
        <v>14503</v>
      </c>
      <c r="AX604" s="60"/>
      <c r="AY604" s="60"/>
      <c r="AZ604" s="60">
        <v>1555</v>
      </c>
      <c r="BA604" s="60">
        <v>35829</v>
      </c>
      <c r="BB604" s="60"/>
      <c r="BC604" s="60">
        <v>28272</v>
      </c>
      <c r="BD604" s="60"/>
      <c r="BE604" s="60"/>
      <c r="BF604" s="60"/>
      <c r="BG604" s="60"/>
      <c r="BH604" s="60"/>
      <c r="BI604" s="60"/>
      <c r="BJ604" s="60">
        <v>2934</v>
      </c>
      <c r="BK604" s="60"/>
      <c r="BL604" s="60"/>
      <c r="BM604" s="60"/>
      <c r="BN604" s="60"/>
      <c r="BO604" s="60"/>
      <c r="BP604" s="60"/>
      <c r="BQ604" s="60">
        <v>22229</v>
      </c>
      <c r="BR604" s="60">
        <v>232037</v>
      </c>
      <c r="BS604" s="60">
        <v>8490</v>
      </c>
      <c r="BT604" s="60"/>
      <c r="BU604" s="60"/>
      <c r="BV604" s="60"/>
      <c r="BW604" s="60"/>
      <c r="BX604" s="60">
        <v>23840</v>
      </c>
      <c r="BY604" s="60"/>
      <c r="BZ604" s="60"/>
      <c r="CA604" s="60">
        <v>31865</v>
      </c>
      <c r="CB604" s="60"/>
      <c r="CC604" s="60"/>
      <c r="CD604" s="60"/>
      <c r="CE604" s="60"/>
      <c r="CF604" s="60"/>
      <c r="CG604" s="60"/>
      <c r="CH604" s="60"/>
      <c r="CI604" s="60"/>
      <c r="CJ604" s="60"/>
      <c r="CK604" s="60"/>
      <c r="CL604" s="60"/>
      <c r="CM604" s="60"/>
      <c r="CN604" s="60"/>
      <c r="CO604" s="60"/>
      <c r="CP604" s="60"/>
      <c r="CQ604" s="60"/>
      <c r="CR604" s="60"/>
      <c r="CS604" s="60"/>
      <c r="CT604" s="60"/>
      <c r="CU604" s="61"/>
      <c r="CV604" s="60"/>
      <c r="CW604" s="60"/>
      <c r="CX604" s="60"/>
      <c r="CY604" s="60"/>
      <c r="CZ604" s="60"/>
      <c r="DA604" s="60"/>
      <c r="DB604" s="60"/>
      <c r="DC604" s="60"/>
      <c r="DD604" s="60"/>
      <c r="DE604" s="60"/>
      <c r="DF604" s="60"/>
      <c r="DG604" s="60"/>
      <c r="DH604" s="60"/>
      <c r="DI604" s="60"/>
      <c r="DJ604" s="60"/>
      <c r="DK604" s="60">
        <v>3069</v>
      </c>
      <c r="DL604" s="60">
        <v>1337</v>
      </c>
      <c r="DM604" s="60"/>
      <c r="DN604" s="60"/>
      <c r="DO604" s="60"/>
      <c r="DP604" s="60"/>
      <c r="DQ604" s="60"/>
      <c r="DR604" s="60"/>
      <c r="DS604" s="60"/>
      <c r="DT604" s="60"/>
      <c r="DU604" s="60"/>
      <c r="DV604" s="60"/>
      <c r="DW604" s="60">
        <v>3771</v>
      </c>
      <c r="DX604" s="60"/>
      <c r="DY604" s="60"/>
      <c r="DZ604" s="60"/>
      <c r="EA604" s="60"/>
      <c r="EB604" s="60"/>
      <c r="EC604" s="60"/>
      <c r="ED604" s="60"/>
      <c r="EE604" s="60"/>
      <c r="EF604" s="60"/>
      <c r="EG604" s="60"/>
      <c r="EH604" s="60"/>
      <c r="EI604" s="60"/>
      <c r="EJ604" s="60"/>
      <c r="EK604" s="60"/>
      <c r="EL604" s="60"/>
      <c r="EM604" s="60"/>
      <c r="EN604" s="60"/>
      <c r="EO604" s="60">
        <v>3330</v>
      </c>
      <c r="EP604" s="60"/>
      <c r="EQ604" s="60"/>
      <c r="ER604" s="60"/>
      <c r="ES604" s="60"/>
      <c r="ET604" s="60"/>
      <c r="EU604" s="60"/>
      <c r="EV604" s="60"/>
      <c r="EW604" s="60"/>
      <c r="EX604" s="60"/>
      <c r="EY604" s="60"/>
      <c r="EZ604" s="60"/>
      <c r="FA604" s="60"/>
      <c r="FB604" s="60"/>
      <c r="FC604" s="60"/>
      <c r="FD604" s="60"/>
      <c r="FE604" s="60"/>
      <c r="FF604" s="60">
        <v>21114</v>
      </c>
      <c r="FG604" s="60"/>
      <c r="FH604" s="60"/>
      <c r="FI604" s="60"/>
      <c r="FJ604" s="60"/>
      <c r="FK604" s="60"/>
      <c r="FL604" s="60"/>
      <c r="FM604" s="60"/>
      <c r="FN604" s="60"/>
    </row>
    <row r="605" spans="1:170" ht="15.6" x14ac:dyDescent="0.3">
      <c r="A605" s="56">
        <v>1847</v>
      </c>
      <c r="B605" s="60"/>
      <c r="C605" s="60"/>
      <c r="D605" s="60"/>
      <c r="E605" s="60"/>
      <c r="F605" s="60"/>
      <c r="G605" s="60"/>
      <c r="H605" s="60">
        <v>518</v>
      </c>
      <c r="I605" s="60">
        <v>3878</v>
      </c>
      <c r="J605" s="60"/>
      <c r="K605" s="60"/>
      <c r="L605" s="60">
        <v>4333</v>
      </c>
      <c r="M605" s="60"/>
      <c r="N605" s="60"/>
      <c r="O605" s="60"/>
      <c r="P605" s="60"/>
      <c r="Q605" s="60"/>
      <c r="R605" s="60"/>
      <c r="S605" s="60"/>
      <c r="T605" s="60"/>
      <c r="U605" s="60"/>
      <c r="V605" s="60"/>
      <c r="W605" s="60"/>
      <c r="X605" s="60"/>
      <c r="Y605" s="60"/>
      <c r="Z605" s="60">
        <v>2330</v>
      </c>
      <c r="AA605" s="60">
        <v>1339</v>
      </c>
      <c r="AB605" s="60">
        <v>412000</v>
      </c>
      <c r="AC605" s="60"/>
      <c r="AD605" s="60"/>
      <c r="AE605" s="60"/>
      <c r="AF605" s="60"/>
      <c r="AG605" s="60"/>
      <c r="AH605" s="60"/>
      <c r="AI605" s="60"/>
      <c r="AJ605" s="60"/>
      <c r="AK605" s="60"/>
      <c r="AL605" s="60"/>
      <c r="AM605" s="60"/>
      <c r="AN605" s="60"/>
      <c r="AO605" s="60">
        <v>33231</v>
      </c>
      <c r="AP605" s="60"/>
      <c r="AQ605" s="60"/>
      <c r="AR605" s="60">
        <v>1456</v>
      </c>
      <c r="AS605" s="60"/>
      <c r="AT605" s="60"/>
      <c r="AU605" s="60"/>
      <c r="AV605" s="60"/>
      <c r="AW605" s="60">
        <v>14600</v>
      </c>
      <c r="AX605" s="60"/>
      <c r="AY605" s="60"/>
      <c r="AZ605" s="60">
        <v>1573</v>
      </c>
      <c r="BA605" s="60">
        <v>35959</v>
      </c>
      <c r="BB605" s="60"/>
      <c r="BC605" s="60">
        <v>28118</v>
      </c>
      <c r="BD605" s="60"/>
      <c r="BE605" s="60"/>
      <c r="BF605" s="60"/>
      <c r="BG605" s="60"/>
      <c r="BH605" s="60"/>
      <c r="BI605" s="60"/>
      <c r="BJ605" s="60">
        <v>2961</v>
      </c>
      <c r="BK605" s="60"/>
      <c r="BL605" s="60"/>
      <c r="BM605" s="60"/>
      <c r="BN605" s="60"/>
      <c r="BO605" s="60"/>
      <c r="BP605" s="60"/>
      <c r="BQ605" s="60">
        <v>22414</v>
      </c>
      <c r="BR605" s="60">
        <v>232972</v>
      </c>
      <c r="BS605" s="60">
        <v>8205</v>
      </c>
      <c r="BT605" s="60"/>
      <c r="BU605" s="60"/>
      <c r="BV605" s="60"/>
      <c r="BW605" s="60"/>
      <c r="BX605" s="60">
        <v>23993</v>
      </c>
      <c r="BY605" s="60"/>
      <c r="BZ605" s="60"/>
      <c r="CA605" s="60">
        <v>31899</v>
      </c>
      <c r="CB605" s="60"/>
      <c r="CC605" s="60"/>
      <c r="CD605" s="60"/>
      <c r="CE605" s="60"/>
      <c r="CF605" s="60"/>
      <c r="CG605" s="60"/>
      <c r="CH605" s="60"/>
      <c r="CI605" s="60"/>
      <c r="CJ605" s="60"/>
      <c r="CK605" s="60"/>
      <c r="CL605" s="60"/>
      <c r="CM605" s="60"/>
      <c r="CN605" s="60"/>
      <c r="CO605" s="60"/>
      <c r="CP605" s="60"/>
      <c r="CQ605" s="60"/>
      <c r="CR605" s="60"/>
      <c r="CS605" s="60"/>
      <c r="CT605" s="60"/>
      <c r="CU605" s="61"/>
      <c r="CV605" s="60"/>
      <c r="CW605" s="60"/>
      <c r="CX605" s="60"/>
      <c r="CY605" s="60"/>
      <c r="CZ605" s="60"/>
      <c r="DA605" s="60"/>
      <c r="DB605" s="60"/>
      <c r="DC605" s="60"/>
      <c r="DD605" s="60"/>
      <c r="DE605" s="60"/>
      <c r="DF605" s="60"/>
      <c r="DG605" s="60"/>
      <c r="DH605" s="60"/>
      <c r="DI605" s="60"/>
      <c r="DJ605" s="60"/>
      <c r="DK605" s="60">
        <v>3071</v>
      </c>
      <c r="DL605" s="60">
        <v>1351</v>
      </c>
      <c r="DM605" s="60"/>
      <c r="DN605" s="60"/>
      <c r="DO605" s="60"/>
      <c r="DP605" s="60"/>
      <c r="DQ605" s="60"/>
      <c r="DR605" s="60"/>
      <c r="DS605" s="60"/>
      <c r="DT605" s="60"/>
      <c r="DU605" s="60"/>
      <c r="DV605" s="60"/>
      <c r="DW605" s="60">
        <v>3783</v>
      </c>
      <c r="DX605" s="60"/>
      <c r="DY605" s="60"/>
      <c r="DZ605" s="60"/>
      <c r="EA605" s="60"/>
      <c r="EB605" s="60"/>
      <c r="EC605" s="60"/>
      <c r="ED605" s="60"/>
      <c r="EE605" s="60"/>
      <c r="EF605" s="60"/>
      <c r="EG605" s="60"/>
      <c r="EH605" s="60"/>
      <c r="EI605" s="60"/>
      <c r="EJ605" s="60"/>
      <c r="EK605" s="60"/>
      <c r="EL605" s="60"/>
      <c r="EM605" s="60"/>
      <c r="EN605" s="60"/>
      <c r="EO605" s="60">
        <v>3352</v>
      </c>
      <c r="EP605" s="60"/>
      <c r="EQ605" s="60"/>
      <c r="ER605" s="60"/>
      <c r="ES605" s="60"/>
      <c r="ET605" s="60"/>
      <c r="EU605" s="60"/>
      <c r="EV605" s="60"/>
      <c r="EW605" s="60"/>
      <c r="EX605" s="60"/>
      <c r="EY605" s="60"/>
      <c r="EZ605" s="60"/>
      <c r="FA605" s="60"/>
      <c r="FB605" s="60"/>
      <c r="FC605" s="60"/>
      <c r="FD605" s="60"/>
      <c r="FE605" s="60"/>
      <c r="FF605" s="60">
        <v>21726</v>
      </c>
      <c r="FG605" s="60"/>
      <c r="FH605" s="60"/>
      <c r="FI605" s="60"/>
      <c r="FJ605" s="60"/>
      <c r="FK605" s="60"/>
      <c r="FL605" s="60"/>
      <c r="FM605" s="60"/>
      <c r="FN605" s="60"/>
    </row>
    <row r="606" spans="1:170" ht="15.6" x14ac:dyDescent="0.3">
      <c r="A606" s="56">
        <v>1848</v>
      </c>
      <c r="B606" s="60"/>
      <c r="C606" s="60"/>
      <c r="D606" s="60"/>
      <c r="E606" s="60"/>
      <c r="F606" s="60"/>
      <c r="G606" s="60"/>
      <c r="H606" s="60">
        <v>538</v>
      </c>
      <c r="I606" s="60">
        <v>3902</v>
      </c>
      <c r="J606" s="60"/>
      <c r="K606" s="60"/>
      <c r="L606" s="60">
        <v>4371</v>
      </c>
      <c r="M606" s="60"/>
      <c r="N606" s="60"/>
      <c r="O606" s="60"/>
      <c r="P606" s="60"/>
      <c r="Q606" s="60"/>
      <c r="R606" s="60"/>
      <c r="S606" s="60"/>
      <c r="T606" s="60"/>
      <c r="U606" s="60"/>
      <c r="V606" s="60"/>
      <c r="W606" s="60"/>
      <c r="X606" s="60"/>
      <c r="Y606" s="60"/>
      <c r="Z606" s="60">
        <v>2346</v>
      </c>
      <c r="AA606" s="60">
        <v>1363</v>
      </c>
      <c r="AB606" s="60">
        <v>412000</v>
      </c>
      <c r="AC606" s="60"/>
      <c r="AD606" s="60"/>
      <c r="AE606" s="60"/>
      <c r="AF606" s="60"/>
      <c r="AG606" s="60"/>
      <c r="AH606" s="60"/>
      <c r="AI606" s="60"/>
      <c r="AJ606" s="60"/>
      <c r="AK606" s="60"/>
      <c r="AL606" s="60"/>
      <c r="AM606" s="60"/>
      <c r="AN606" s="60"/>
      <c r="AO606" s="60">
        <v>33289</v>
      </c>
      <c r="AP606" s="60"/>
      <c r="AQ606" s="60"/>
      <c r="AR606" s="60">
        <v>1470</v>
      </c>
      <c r="AS606" s="60"/>
      <c r="AT606" s="60"/>
      <c r="AU606" s="60"/>
      <c r="AV606" s="60"/>
      <c r="AW606" s="60">
        <v>14697</v>
      </c>
      <c r="AX606" s="60"/>
      <c r="AY606" s="60"/>
      <c r="AZ606" s="60">
        <v>1591</v>
      </c>
      <c r="BA606" s="60">
        <v>36089</v>
      </c>
      <c r="BB606" s="60"/>
      <c r="BC606" s="60">
        <v>27683</v>
      </c>
      <c r="BD606" s="60"/>
      <c r="BE606" s="60"/>
      <c r="BF606" s="60"/>
      <c r="BG606" s="60"/>
      <c r="BH606" s="60"/>
      <c r="BI606" s="60"/>
      <c r="BJ606" s="60">
        <v>2989</v>
      </c>
      <c r="BK606" s="60"/>
      <c r="BL606" s="60"/>
      <c r="BM606" s="60"/>
      <c r="BN606" s="60"/>
      <c r="BO606" s="60"/>
      <c r="BP606" s="60"/>
      <c r="BQ606" s="60">
        <v>22600</v>
      </c>
      <c r="BR606" s="60">
        <v>233911</v>
      </c>
      <c r="BS606" s="60">
        <v>7640</v>
      </c>
      <c r="BT606" s="60"/>
      <c r="BU606" s="60"/>
      <c r="BV606" s="60"/>
      <c r="BW606" s="60"/>
      <c r="BX606" s="60">
        <v>24148</v>
      </c>
      <c r="BY606" s="60"/>
      <c r="BZ606" s="60"/>
      <c r="CA606" s="60">
        <v>31932</v>
      </c>
      <c r="CB606" s="60"/>
      <c r="CC606" s="60"/>
      <c r="CD606" s="60"/>
      <c r="CE606" s="60"/>
      <c r="CF606" s="60"/>
      <c r="CG606" s="60"/>
      <c r="CH606" s="60"/>
      <c r="CI606" s="60"/>
      <c r="CJ606" s="60"/>
      <c r="CK606" s="60"/>
      <c r="CL606" s="60"/>
      <c r="CM606" s="60"/>
      <c r="CN606" s="60"/>
      <c r="CO606" s="60"/>
      <c r="CP606" s="60"/>
      <c r="CQ606" s="60"/>
      <c r="CR606" s="60"/>
      <c r="CS606" s="60"/>
      <c r="CT606" s="60"/>
      <c r="CU606" s="61"/>
      <c r="CV606" s="60"/>
      <c r="CW606" s="60"/>
      <c r="CX606" s="60"/>
      <c r="CY606" s="60"/>
      <c r="CZ606" s="60"/>
      <c r="DA606" s="60"/>
      <c r="DB606" s="60"/>
      <c r="DC606" s="60"/>
      <c r="DD606" s="60"/>
      <c r="DE606" s="60"/>
      <c r="DF606" s="60"/>
      <c r="DG606" s="60"/>
      <c r="DH606" s="60"/>
      <c r="DI606" s="60"/>
      <c r="DJ606" s="60"/>
      <c r="DK606" s="60">
        <v>3069</v>
      </c>
      <c r="DL606" s="60">
        <v>1363</v>
      </c>
      <c r="DM606" s="60"/>
      <c r="DN606" s="60"/>
      <c r="DO606" s="60"/>
      <c r="DP606" s="60"/>
      <c r="DQ606" s="60"/>
      <c r="DR606" s="60"/>
      <c r="DS606" s="60"/>
      <c r="DT606" s="60"/>
      <c r="DU606" s="60"/>
      <c r="DV606" s="60"/>
      <c r="DW606" s="60">
        <v>3794</v>
      </c>
      <c r="DX606" s="60"/>
      <c r="DY606" s="60"/>
      <c r="DZ606" s="60"/>
      <c r="EA606" s="60"/>
      <c r="EB606" s="60"/>
      <c r="EC606" s="60"/>
      <c r="ED606" s="60"/>
      <c r="EE606" s="60"/>
      <c r="EF606" s="60"/>
      <c r="EG606" s="60"/>
      <c r="EH606" s="60"/>
      <c r="EI606" s="60"/>
      <c r="EJ606" s="60"/>
      <c r="EK606" s="60"/>
      <c r="EL606" s="60"/>
      <c r="EM606" s="60"/>
      <c r="EN606" s="60"/>
      <c r="EO606" s="60">
        <v>3380</v>
      </c>
      <c r="EP606" s="60"/>
      <c r="EQ606" s="60"/>
      <c r="ER606" s="60"/>
      <c r="ES606" s="60"/>
      <c r="ET606" s="60"/>
      <c r="EU606" s="60"/>
      <c r="EV606" s="60"/>
      <c r="EW606" s="60"/>
      <c r="EX606" s="60"/>
      <c r="EY606" s="60"/>
      <c r="EZ606" s="60"/>
      <c r="FA606" s="60"/>
      <c r="FB606" s="60"/>
      <c r="FC606" s="60"/>
      <c r="FD606" s="60"/>
      <c r="FE606" s="60"/>
      <c r="FF606" s="60">
        <v>22337</v>
      </c>
      <c r="FG606" s="60"/>
      <c r="FH606" s="60"/>
      <c r="FI606" s="60"/>
      <c r="FJ606" s="60"/>
      <c r="FK606" s="60"/>
      <c r="FL606" s="60"/>
      <c r="FM606" s="60"/>
      <c r="FN606" s="60"/>
    </row>
    <row r="607" spans="1:170" ht="15.6" x14ac:dyDescent="0.3">
      <c r="A607" s="56">
        <v>1849</v>
      </c>
      <c r="B607" s="60"/>
      <c r="C607" s="60"/>
      <c r="D607" s="60"/>
      <c r="E607" s="60"/>
      <c r="F607" s="60"/>
      <c r="G607" s="60"/>
      <c r="H607" s="60">
        <v>576</v>
      </c>
      <c r="I607" s="60">
        <v>3926</v>
      </c>
      <c r="J607" s="60"/>
      <c r="K607" s="60"/>
      <c r="L607" s="60">
        <v>4408</v>
      </c>
      <c r="M607" s="60"/>
      <c r="N607" s="60"/>
      <c r="O607" s="60"/>
      <c r="P607" s="60"/>
      <c r="Q607" s="60"/>
      <c r="R607" s="60"/>
      <c r="S607" s="60"/>
      <c r="T607" s="60"/>
      <c r="U607" s="60"/>
      <c r="V607" s="60"/>
      <c r="W607" s="60"/>
      <c r="X607" s="60"/>
      <c r="Y607" s="60"/>
      <c r="Z607" s="60">
        <v>2363</v>
      </c>
      <c r="AA607" s="60">
        <v>1386</v>
      </c>
      <c r="AB607" s="60">
        <v>412000</v>
      </c>
      <c r="AC607" s="60"/>
      <c r="AD607" s="60"/>
      <c r="AE607" s="60"/>
      <c r="AF607" s="60"/>
      <c r="AG607" s="60"/>
      <c r="AH607" s="60"/>
      <c r="AI607" s="60"/>
      <c r="AJ607" s="60"/>
      <c r="AK607" s="60"/>
      <c r="AL607" s="60"/>
      <c r="AM607" s="60"/>
      <c r="AN607" s="60"/>
      <c r="AO607" s="60">
        <v>33452</v>
      </c>
      <c r="AP607" s="60"/>
      <c r="AQ607" s="60"/>
      <c r="AR607" s="60">
        <v>1484</v>
      </c>
      <c r="AS607" s="60"/>
      <c r="AT607" s="60"/>
      <c r="AU607" s="60"/>
      <c r="AV607" s="60"/>
      <c r="AW607" s="60">
        <v>14795</v>
      </c>
      <c r="AX607" s="60"/>
      <c r="AY607" s="60"/>
      <c r="AZ607" s="60">
        <v>1610</v>
      </c>
      <c r="BA607" s="60">
        <v>36219</v>
      </c>
      <c r="BB607" s="60"/>
      <c r="BC607" s="60">
        <v>27429</v>
      </c>
      <c r="BD607" s="60"/>
      <c r="BE607" s="60"/>
      <c r="BF607" s="60"/>
      <c r="BG607" s="60"/>
      <c r="BH607" s="60"/>
      <c r="BI607" s="60"/>
      <c r="BJ607" s="60">
        <v>3016</v>
      </c>
      <c r="BK607" s="60"/>
      <c r="BL607" s="60"/>
      <c r="BM607" s="60"/>
      <c r="BN607" s="60"/>
      <c r="BO607" s="60"/>
      <c r="BP607" s="60"/>
      <c r="BQ607" s="60">
        <v>22788</v>
      </c>
      <c r="BR607" s="60">
        <v>234854</v>
      </c>
      <c r="BS607" s="60">
        <v>7256</v>
      </c>
      <c r="BT607" s="60"/>
      <c r="BU607" s="60"/>
      <c r="BV607" s="60"/>
      <c r="BW607" s="60"/>
      <c r="BX607" s="60">
        <v>24303</v>
      </c>
      <c r="BY607" s="60"/>
      <c r="BZ607" s="60"/>
      <c r="CA607" s="60">
        <v>31966</v>
      </c>
      <c r="CB607" s="60"/>
      <c r="CC607" s="60"/>
      <c r="CD607" s="60"/>
      <c r="CE607" s="60"/>
      <c r="CF607" s="60"/>
      <c r="CG607" s="60"/>
      <c r="CH607" s="60"/>
      <c r="CI607" s="60"/>
      <c r="CJ607" s="60"/>
      <c r="CK607" s="60"/>
      <c r="CL607" s="60"/>
      <c r="CM607" s="60"/>
      <c r="CN607" s="60"/>
      <c r="CO607" s="60"/>
      <c r="CP607" s="60"/>
      <c r="CQ607" s="60"/>
      <c r="CR607" s="60"/>
      <c r="CS607" s="60"/>
      <c r="CT607" s="60"/>
      <c r="CU607" s="61"/>
      <c r="CV607" s="60"/>
      <c r="CW607" s="60"/>
      <c r="CX607" s="60"/>
      <c r="CY607" s="60"/>
      <c r="CZ607" s="60"/>
      <c r="DA607" s="60"/>
      <c r="DB607" s="60"/>
      <c r="DC607" s="60"/>
      <c r="DD607" s="60"/>
      <c r="DE607" s="60"/>
      <c r="DF607" s="60"/>
      <c r="DG607" s="60"/>
      <c r="DH607" s="60"/>
      <c r="DI607" s="60"/>
      <c r="DJ607" s="60"/>
      <c r="DK607" s="60">
        <v>3076</v>
      </c>
      <c r="DL607" s="60">
        <v>1377</v>
      </c>
      <c r="DM607" s="60"/>
      <c r="DN607" s="60"/>
      <c r="DO607" s="60"/>
      <c r="DP607" s="60"/>
      <c r="DQ607" s="60"/>
      <c r="DR607" s="60"/>
      <c r="DS607" s="60"/>
      <c r="DT607" s="60"/>
      <c r="DU607" s="60"/>
      <c r="DV607" s="60"/>
      <c r="DW607" s="60">
        <v>3804</v>
      </c>
      <c r="DX607" s="60"/>
      <c r="DY607" s="60"/>
      <c r="DZ607" s="60"/>
      <c r="EA607" s="60"/>
      <c r="EB607" s="60"/>
      <c r="EC607" s="60"/>
      <c r="ED607" s="60"/>
      <c r="EE607" s="60"/>
      <c r="EF607" s="60"/>
      <c r="EG607" s="60"/>
      <c r="EH607" s="60"/>
      <c r="EI607" s="60"/>
      <c r="EJ607" s="60"/>
      <c r="EK607" s="60"/>
      <c r="EL607" s="60"/>
      <c r="EM607" s="60"/>
      <c r="EN607" s="60"/>
      <c r="EO607" s="60">
        <v>3419</v>
      </c>
      <c r="EP607" s="60"/>
      <c r="EQ607" s="60"/>
      <c r="ER607" s="60"/>
      <c r="ES607" s="60"/>
      <c r="ET607" s="60"/>
      <c r="EU607" s="60"/>
      <c r="EV607" s="60"/>
      <c r="EW607" s="60"/>
      <c r="EX607" s="60"/>
      <c r="EY607" s="60"/>
      <c r="EZ607" s="60"/>
      <c r="FA607" s="60"/>
      <c r="FB607" s="60"/>
      <c r="FC607" s="60"/>
      <c r="FD607" s="60"/>
      <c r="FE607" s="60"/>
      <c r="FF607" s="60">
        <v>22950</v>
      </c>
      <c r="FG607" s="60"/>
      <c r="FH607" s="60"/>
      <c r="FI607" s="60"/>
      <c r="FJ607" s="60"/>
      <c r="FK607" s="60"/>
      <c r="FL607" s="60"/>
      <c r="FM607" s="60"/>
      <c r="FN607" s="60"/>
    </row>
    <row r="608" spans="1:170" ht="15.6" x14ac:dyDescent="0.3">
      <c r="A608" s="56">
        <v>1850</v>
      </c>
      <c r="B608" s="60"/>
      <c r="C608" s="60"/>
      <c r="D608" s="60">
        <v>500</v>
      </c>
      <c r="E608" s="60"/>
      <c r="F608" s="60">
        <v>1100</v>
      </c>
      <c r="G608" s="60"/>
      <c r="H608" s="60">
        <v>605</v>
      </c>
      <c r="I608" s="60">
        <v>3950</v>
      </c>
      <c r="J608" s="60"/>
      <c r="K608" s="60"/>
      <c r="L608" s="60">
        <v>4449</v>
      </c>
      <c r="M608" s="60"/>
      <c r="N608" s="60"/>
      <c r="O608" s="60"/>
      <c r="P608" s="60">
        <v>2500</v>
      </c>
      <c r="Q608" s="60"/>
      <c r="R608" s="60"/>
      <c r="S608" s="60"/>
      <c r="T608" s="60">
        <v>1374</v>
      </c>
      <c r="U608" s="60">
        <v>7234</v>
      </c>
      <c r="V608" s="60"/>
      <c r="W608" s="60"/>
      <c r="X608" s="60"/>
      <c r="Y608" s="60">
        <v>2485</v>
      </c>
      <c r="Z608" s="60">
        <v>2379</v>
      </c>
      <c r="AA608" s="60">
        <v>1410</v>
      </c>
      <c r="AB608" s="60">
        <v>412000</v>
      </c>
      <c r="AC608" s="60"/>
      <c r="AD608" s="60"/>
      <c r="AE608" s="60"/>
      <c r="AF608" s="60"/>
      <c r="AG608" s="60">
        <v>2065</v>
      </c>
      <c r="AH608" s="60"/>
      <c r="AI608" s="60"/>
      <c r="AJ608" s="60">
        <v>101</v>
      </c>
      <c r="AK608" s="60">
        <v>9250</v>
      </c>
      <c r="AL608" s="60">
        <v>1186</v>
      </c>
      <c r="AM608" s="60"/>
      <c r="AN608" s="60"/>
      <c r="AO608" s="60">
        <v>33746</v>
      </c>
      <c r="AP608" s="60"/>
      <c r="AQ608" s="60">
        <v>3</v>
      </c>
      <c r="AR608" s="60">
        <v>1499</v>
      </c>
      <c r="AS608" s="60"/>
      <c r="AT608" s="60"/>
      <c r="AU608" s="60">
        <v>816</v>
      </c>
      <c r="AV608" s="60"/>
      <c r="AW608" s="60">
        <v>14894</v>
      </c>
      <c r="AX608" s="60"/>
      <c r="AY608" s="60"/>
      <c r="AZ608" s="60">
        <v>1628</v>
      </c>
      <c r="BA608" s="60">
        <v>36350</v>
      </c>
      <c r="BB608" s="60"/>
      <c r="BC608" s="60">
        <v>27181</v>
      </c>
      <c r="BD608" s="60"/>
      <c r="BE608" s="60"/>
      <c r="BF608" s="60"/>
      <c r="BG608" s="60"/>
      <c r="BH608" s="60"/>
      <c r="BI608" s="60"/>
      <c r="BJ608" s="60">
        <v>3044</v>
      </c>
      <c r="BK608" s="60">
        <v>850</v>
      </c>
      <c r="BL608" s="60">
        <v>29</v>
      </c>
      <c r="BM608" s="60">
        <v>350</v>
      </c>
      <c r="BN608" s="60"/>
      <c r="BO608" s="60">
        <v>938</v>
      </c>
      <c r="BP608" s="60">
        <v>5161</v>
      </c>
      <c r="BQ608" s="60">
        <v>22977</v>
      </c>
      <c r="BR608" s="60">
        <v>235800</v>
      </c>
      <c r="BS608" s="60">
        <v>6878</v>
      </c>
      <c r="BT608" s="60"/>
      <c r="BU608" s="60"/>
      <c r="BV608" s="60"/>
      <c r="BW608" s="60"/>
      <c r="BX608" s="60">
        <v>24460</v>
      </c>
      <c r="BY608" s="60">
        <v>399</v>
      </c>
      <c r="BZ608" s="60"/>
      <c r="CA608" s="60">
        <v>32000</v>
      </c>
      <c r="CB608" s="60"/>
      <c r="CC608" s="60"/>
      <c r="CD608" s="60"/>
      <c r="CE608" s="60"/>
      <c r="CF608" s="60">
        <v>9545</v>
      </c>
      <c r="CG608" s="60"/>
      <c r="CH608" s="60"/>
      <c r="CI608" s="60"/>
      <c r="CJ608" s="60"/>
      <c r="CK608" s="60"/>
      <c r="CL608" s="60"/>
      <c r="CM608" s="60">
        <v>2217</v>
      </c>
      <c r="CN608" s="60"/>
      <c r="CO608" s="60"/>
      <c r="CP608" s="60"/>
      <c r="CQ608" s="60"/>
      <c r="CR608" s="60"/>
      <c r="CS608" s="60"/>
      <c r="CT608" s="60"/>
      <c r="CU608" s="61">
        <v>7662</v>
      </c>
      <c r="CV608" s="60"/>
      <c r="CW608" s="60"/>
      <c r="CX608" s="60"/>
      <c r="CY608" s="60">
        <v>3932</v>
      </c>
      <c r="CZ608" s="60"/>
      <c r="DA608" s="60"/>
      <c r="DB608" s="60"/>
      <c r="DC608" s="60"/>
      <c r="DD608" s="60"/>
      <c r="DE608" s="60"/>
      <c r="DF608" s="60">
        <v>530</v>
      </c>
      <c r="DG608" s="60"/>
      <c r="DH608" s="60"/>
      <c r="DI608" s="60"/>
      <c r="DJ608" s="60">
        <v>300</v>
      </c>
      <c r="DK608" s="60">
        <v>3098</v>
      </c>
      <c r="DL608" s="60">
        <v>1392</v>
      </c>
      <c r="DM608" s="60">
        <v>4352</v>
      </c>
      <c r="DN608" s="60">
        <v>90</v>
      </c>
      <c r="DO608" s="60"/>
      <c r="DP608" s="60"/>
      <c r="DQ608" s="60">
        <v>135</v>
      </c>
      <c r="DR608" s="60">
        <v>2001</v>
      </c>
      <c r="DS608" s="60">
        <v>3612</v>
      </c>
      <c r="DT608" s="60">
        <v>13000</v>
      </c>
      <c r="DU608" s="60">
        <v>495</v>
      </c>
      <c r="DV608" s="60"/>
      <c r="DW608" s="60">
        <v>3816</v>
      </c>
      <c r="DX608" s="60">
        <v>350</v>
      </c>
      <c r="DY608" s="60"/>
      <c r="DZ608" s="60"/>
      <c r="EA608" s="60">
        <v>8000</v>
      </c>
      <c r="EB608" s="60"/>
      <c r="EC608" s="60"/>
      <c r="ED608" s="60"/>
      <c r="EE608" s="60"/>
      <c r="EF608" s="60"/>
      <c r="EG608" s="60">
        <v>56</v>
      </c>
      <c r="EH608" s="60"/>
      <c r="EI608" s="60">
        <v>366</v>
      </c>
      <c r="EJ608" s="60"/>
      <c r="EK608" s="60"/>
      <c r="EL608" s="60">
        <v>73750</v>
      </c>
      <c r="EM608" s="60"/>
      <c r="EN608" s="60"/>
      <c r="EO608" s="60">
        <v>3462</v>
      </c>
      <c r="EP608" s="60"/>
      <c r="EQ608" s="60"/>
      <c r="ER608" s="60"/>
      <c r="ES608" s="60"/>
      <c r="ET608" s="60"/>
      <c r="EU608" s="60">
        <v>5230</v>
      </c>
      <c r="EV608" s="60"/>
      <c r="EW608" s="60"/>
      <c r="EX608" s="60">
        <v>80</v>
      </c>
      <c r="EY608" s="60"/>
      <c r="EZ608" s="60"/>
      <c r="FA608" s="60">
        <v>2200</v>
      </c>
      <c r="FB608" s="60"/>
      <c r="FC608" s="60"/>
      <c r="FD608" s="60"/>
      <c r="FE608" s="60">
        <v>132</v>
      </c>
      <c r="FF608" s="60">
        <v>23580</v>
      </c>
      <c r="FG608" s="60"/>
      <c r="FH608" s="60">
        <v>1324</v>
      </c>
      <c r="FI608" s="60"/>
      <c r="FJ608" s="60"/>
      <c r="FK608" s="60">
        <v>6000</v>
      </c>
      <c r="FL608" s="60"/>
      <c r="FM608" s="60"/>
      <c r="FN608" s="60"/>
    </row>
    <row r="609" spans="1:170" ht="15.6" x14ac:dyDescent="0.3">
      <c r="A609" s="56">
        <v>1851</v>
      </c>
      <c r="B609" s="60"/>
      <c r="C609" s="60"/>
      <c r="D609" s="60"/>
      <c r="E609" s="60"/>
      <c r="F609" s="60"/>
      <c r="G609" s="60"/>
      <c r="H609" s="60">
        <v>636</v>
      </c>
      <c r="I609" s="60">
        <v>3978</v>
      </c>
      <c r="J609" s="60"/>
      <c r="K609" s="60"/>
      <c r="L609" s="60">
        <v>4477</v>
      </c>
      <c r="M609" s="60"/>
      <c r="N609" s="60"/>
      <c r="O609" s="60"/>
      <c r="P609" s="60"/>
      <c r="Q609" s="60"/>
      <c r="R609" s="60"/>
      <c r="S609" s="60"/>
      <c r="T609" s="60"/>
      <c r="U609" s="60"/>
      <c r="V609" s="60"/>
      <c r="W609" s="60"/>
      <c r="X609" s="60"/>
      <c r="Y609" s="60"/>
      <c r="Z609" s="60">
        <v>2399</v>
      </c>
      <c r="AA609" s="60">
        <v>1434</v>
      </c>
      <c r="AB609" s="60">
        <v>408359</v>
      </c>
      <c r="AC609" s="60"/>
      <c r="AD609" s="60"/>
      <c r="AE609" s="60"/>
      <c r="AF609" s="60"/>
      <c r="AG609" s="60"/>
      <c r="AH609" s="60"/>
      <c r="AI609" s="60"/>
      <c r="AJ609" s="60"/>
      <c r="AK609" s="60"/>
      <c r="AL609" s="60"/>
      <c r="AM609" s="60"/>
      <c r="AN609" s="60"/>
      <c r="AO609" s="60">
        <v>34055</v>
      </c>
      <c r="AP609" s="60"/>
      <c r="AQ609" s="60"/>
      <c r="AR609" s="60">
        <v>1517</v>
      </c>
      <c r="AS609" s="60"/>
      <c r="AT609" s="60"/>
      <c r="AU609" s="60"/>
      <c r="AV609" s="60"/>
      <c r="AW609" s="60">
        <v>14974</v>
      </c>
      <c r="AX609" s="60"/>
      <c r="AY609" s="60"/>
      <c r="AZ609" s="60">
        <v>1642</v>
      </c>
      <c r="BA609" s="60">
        <v>36479</v>
      </c>
      <c r="BB609" s="60"/>
      <c r="BC609" s="60">
        <v>26945</v>
      </c>
      <c r="BD609" s="60"/>
      <c r="BE609" s="60"/>
      <c r="BF609" s="60"/>
      <c r="BG609" s="60"/>
      <c r="BH609" s="60"/>
      <c r="BI609" s="60"/>
      <c r="BJ609" s="60">
        <v>3072</v>
      </c>
      <c r="BK609" s="60"/>
      <c r="BL609" s="60"/>
      <c r="BM609" s="60"/>
      <c r="BN609" s="60"/>
      <c r="BO609" s="60"/>
      <c r="BP609" s="60"/>
      <c r="BQ609" s="60">
        <v>23243</v>
      </c>
      <c r="BR609" s="60">
        <v>236632</v>
      </c>
      <c r="BS609" s="60">
        <v>6514</v>
      </c>
      <c r="BT609" s="60"/>
      <c r="BU609" s="60"/>
      <c r="BV609" s="60"/>
      <c r="BW609" s="60"/>
      <c r="BX609" s="60">
        <v>24617</v>
      </c>
      <c r="BY609" s="60"/>
      <c r="BZ609" s="60"/>
      <c r="CA609" s="60">
        <v>32118</v>
      </c>
      <c r="CB609" s="60"/>
      <c r="CC609" s="60"/>
      <c r="CD609" s="60"/>
      <c r="CE609" s="60"/>
      <c r="CF609" s="60"/>
      <c r="CG609" s="60"/>
      <c r="CH609" s="60"/>
      <c r="CI609" s="60"/>
      <c r="CJ609" s="60"/>
      <c r="CK609" s="60"/>
      <c r="CL609" s="60"/>
      <c r="CM609" s="60"/>
      <c r="CN609" s="60"/>
      <c r="CO609" s="60"/>
      <c r="CP609" s="60"/>
      <c r="CQ609" s="60"/>
      <c r="CR609" s="60"/>
      <c r="CS609" s="60"/>
      <c r="CT609" s="60"/>
      <c r="CU609" s="61"/>
      <c r="CV609" s="60"/>
      <c r="CW609" s="60"/>
      <c r="CX609" s="60"/>
      <c r="CY609" s="60"/>
      <c r="CZ609" s="60"/>
      <c r="DA609" s="60"/>
      <c r="DB609" s="60"/>
      <c r="DC609" s="60"/>
      <c r="DD609" s="60"/>
      <c r="DE609" s="60"/>
      <c r="DF609" s="60"/>
      <c r="DG609" s="60"/>
      <c r="DH609" s="60"/>
      <c r="DI609" s="60"/>
      <c r="DJ609" s="60"/>
      <c r="DK609" s="60">
        <v>3133</v>
      </c>
      <c r="DL609" s="60">
        <v>1409</v>
      </c>
      <c r="DM609" s="60"/>
      <c r="DN609" s="60"/>
      <c r="DO609" s="60"/>
      <c r="DP609" s="60"/>
      <c r="DQ609" s="60"/>
      <c r="DR609" s="60"/>
      <c r="DS609" s="60"/>
      <c r="DT609" s="60"/>
      <c r="DU609" s="60"/>
      <c r="DV609" s="60"/>
      <c r="DW609" s="60">
        <v>3827</v>
      </c>
      <c r="DX609" s="60"/>
      <c r="DY609" s="60"/>
      <c r="DZ609" s="60"/>
      <c r="EA609" s="60"/>
      <c r="EB609" s="60"/>
      <c r="EC609" s="60"/>
      <c r="ED609" s="60"/>
      <c r="EE609" s="60"/>
      <c r="EF609" s="60"/>
      <c r="EG609" s="60"/>
      <c r="EH609" s="60"/>
      <c r="EI609" s="60"/>
      <c r="EJ609" s="60"/>
      <c r="EK609" s="60"/>
      <c r="EL609" s="60"/>
      <c r="EM609" s="60"/>
      <c r="EN609" s="60"/>
      <c r="EO609" s="60">
        <v>3500</v>
      </c>
      <c r="EP609" s="60"/>
      <c r="EQ609" s="60"/>
      <c r="ER609" s="60"/>
      <c r="ES609" s="60"/>
      <c r="ET609" s="60"/>
      <c r="EU609" s="60"/>
      <c r="EV609" s="60"/>
      <c r="EW609" s="60"/>
      <c r="EX609" s="60"/>
      <c r="EY609" s="60"/>
      <c r="EZ609" s="60"/>
      <c r="FA609" s="60"/>
      <c r="FB609" s="60"/>
      <c r="FC609" s="60"/>
      <c r="FD609" s="60"/>
      <c r="FE609" s="60"/>
      <c r="FF609" s="60">
        <v>24405</v>
      </c>
      <c r="FG609" s="60"/>
      <c r="FH609" s="60"/>
      <c r="FI609" s="60"/>
      <c r="FJ609" s="60"/>
      <c r="FK609" s="60"/>
      <c r="FL609" s="60"/>
      <c r="FM609" s="60"/>
      <c r="FN609" s="60"/>
    </row>
    <row r="610" spans="1:170" ht="15.6" x14ac:dyDescent="0.3">
      <c r="A610" s="56">
        <v>1852</v>
      </c>
      <c r="B610" s="60"/>
      <c r="C610" s="60"/>
      <c r="D610" s="60"/>
      <c r="E610" s="60"/>
      <c r="F610" s="60"/>
      <c r="G610" s="60"/>
      <c r="H610" s="60">
        <v>710</v>
      </c>
      <c r="I610" s="60">
        <v>4006</v>
      </c>
      <c r="J610" s="60"/>
      <c r="K610" s="60"/>
      <c r="L610" s="60">
        <v>4506</v>
      </c>
      <c r="M610" s="60"/>
      <c r="N610" s="60"/>
      <c r="O610" s="60"/>
      <c r="P610" s="60"/>
      <c r="Q610" s="60"/>
      <c r="R610" s="60"/>
      <c r="S610" s="60"/>
      <c r="T610" s="60"/>
      <c r="U610" s="60"/>
      <c r="V610" s="60"/>
      <c r="W610" s="60"/>
      <c r="X610" s="60"/>
      <c r="Y610" s="60"/>
      <c r="Z610" s="60">
        <v>2406</v>
      </c>
      <c r="AA610" s="60">
        <v>1458</v>
      </c>
      <c r="AB610" s="60">
        <v>404749</v>
      </c>
      <c r="AC610" s="60"/>
      <c r="AD610" s="60"/>
      <c r="AE610" s="60"/>
      <c r="AF610" s="60"/>
      <c r="AG610" s="60"/>
      <c r="AH610" s="60"/>
      <c r="AI610" s="60"/>
      <c r="AJ610" s="60"/>
      <c r="AK610" s="60"/>
      <c r="AL610" s="60"/>
      <c r="AM610" s="60"/>
      <c r="AN610" s="60"/>
      <c r="AO610" s="60">
        <v>34290</v>
      </c>
      <c r="AP610" s="60"/>
      <c r="AQ610" s="60"/>
      <c r="AR610" s="60">
        <v>1536</v>
      </c>
      <c r="AS610" s="60"/>
      <c r="AT610" s="60"/>
      <c r="AU610" s="60"/>
      <c r="AV610" s="60"/>
      <c r="AW610" s="60">
        <v>15055</v>
      </c>
      <c r="AX610" s="60"/>
      <c r="AY610" s="60"/>
      <c r="AZ610" s="60">
        <v>1652</v>
      </c>
      <c r="BA610" s="60">
        <v>36609</v>
      </c>
      <c r="BB610" s="60"/>
      <c r="BC610" s="60">
        <v>27076</v>
      </c>
      <c r="BD610" s="60"/>
      <c r="BE610" s="60"/>
      <c r="BF610" s="60"/>
      <c r="BG610" s="60"/>
      <c r="BH610" s="60"/>
      <c r="BI610" s="60"/>
      <c r="BJ610" s="60">
        <v>3100</v>
      </c>
      <c r="BK610" s="60"/>
      <c r="BL610" s="60"/>
      <c r="BM610" s="60"/>
      <c r="BN610" s="60"/>
      <c r="BO610" s="60"/>
      <c r="BP610" s="60"/>
      <c r="BQ610" s="60">
        <v>23512</v>
      </c>
      <c r="BR610" s="60">
        <v>237466</v>
      </c>
      <c r="BS610" s="60">
        <v>6337</v>
      </c>
      <c r="BT610" s="60"/>
      <c r="BU610" s="60"/>
      <c r="BV610" s="60"/>
      <c r="BW610" s="60"/>
      <c r="BX610" s="60">
        <v>24776</v>
      </c>
      <c r="BY610" s="60"/>
      <c r="BZ610" s="60"/>
      <c r="CA610" s="60">
        <v>32236</v>
      </c>
      <c r="CB610" s="60"/>
      <c r="CC610" s="60"/>
      <c r="CD610" s="60"/>
      <c r="CE610" s="60"/>
      <c r="CF610" s="60"/>
      <c r="CG610" s="60"/>
      <c r="CH610" s="60"/>
      <c r="CI610" s="60"/>
      <c r="CJ610" s="60"/>
      <c r="CK610" s="60"/>
      <c r="CL610" s="60"/>
      <c r="CM610" s="60"/>
      <c r="CN610" s="60"/>
      <c r="CO610" s="60"/>
      <c r="CP610" s="60"/>
      <c r="CQ610" s="60"/>
      <c r="CR610" s="60"/>
      <c r="CS610" s="60"/>
      <c r="CT610" s="60"/>
      <c r="CU610" s="61"/>
      <c r="CV610" s="60"/>
      <c r="CW610" s="60"/>
      <c r="CX610" s="60"/>
      <c r="CY610" s="60"/>
      <c r="CZ610" s="60"/>
      <c r="DA610" s="60"/>
      <c r="DB610" s="60"/>
      <c r="DC610" s="60"/>
      <c r="DD610" s="60"/>
      <c r="DE610" s="60"/>
      <c r="DF610" s="60"/>
      <c r="DG610" s="60"/>
      <c r="DH610" s="60"/>
      <c r="DI610" s="60"/>
      <c r="DJ610" s="60"/>
      <c r="DK610" s="60">
        <v>3167</v>
      </c>
      <c r="DL610" s="60">
        <v>1425</v>
      </c>
      <c r="DM610" s="60"/>
      <c r="DN610" s="60"/>
      <c r="DO610" s="60"/>
      <c r="DP610" s="60"/>
      <c r="DQ610" s="60"/>
      <c r="DR610" s="60"/>
      <c r="DS610" s="60"/>
      <c r="DT610" s="60"/>
      <c r="DU610" s="60"/>
      <c r="DV610" s="60"/>
      <c r="DW610" s="60">
        <v>3839</v>
      </c>
      <c r="DX610" s="60"/>
      <c r="DY610" s="60"/>
      <c r="DZ610" s="60"/>
      <c r="EA610" s="60"/>
      <c r="EB610" s="60"/>
      <c r="EC610" s="60"/>
      <c r="ED610" s="60"/>
      <c r="EE610" s="60"/>
      <c r="EF610" s="60"/>
      <c r="EG610" s="60"/>
      <c r="EH610" s="60"/>
      <c r="EI610" s="60"/>
      <c r="EJ610" s="60"/>
      <c r="EK610" s="60"/>
      <c r="EL610" s="60"/>
      <c r="EM610" s="60"/>
      <c r="EN610" s="60"/>
      <c r="EO610" s="60">
        <v>3529</v>
      </c>
      <c r="EP610" s="60"/>
      <c r="EQ610" s="60"/>
      <c r="ER610" s="60"/>
      <c r="ES610" s="60"/>
      <c r="ET610" s="60"/>
      <c r="EU610" s="60"/>
      <c r="EV610" s="60"/>
      <c r="EW610" s="60"/>
      <c r="EX610" s="60"/>
      <c r="EY610" s="60"/>
      <c r="EZ610" s="60"/>
      <c r="FA610" s="60"/>
      <c r="FB610" s="60"/>
      <c r="FC610" s="60"/>
      <c r="FD610" s="60"/>
      <c r="FE610" s="60"/>
      <c r="FF610" s="60">
        <v>25231</v>
      </c>
      <c r="FG610" s="60"/>
      <c r="FH610" s="60"/>
      <c r="FI610" s="60"/>
      <c r="FJ610" s="60"/>
      <c r="FK610" s="60"/>
      <c r="FL610" s="60"/>
      <c r="FM610" s="60"/>
      <c r="FN610" s="60"/>
    </row>
    <row r="611" spans="1:170" ht="15.6" x14ac:dyDescent="0.3">
      <c r="A611" s="56">
        <v>1853</v>
      </c>
      <c r="B611" s="60"/>
      <c r="C611" s="60"/>
      <c r="D611" s="60"/>
      <c r="E611" s="60"/>
      <c r="F611" s="60"/>
      <c r="G611" s="60"/>
      <c r="H611" s="60">
        <v>795</v>
      </c>
      <c r="I611" s="60">
        <v>4035</v>
      </c>
      <c r="J611" s="60"/>
      <c r="K611" s="60"/>
      <c r="L611" s="60">
        <v>4534</v>
      </c>
      <c r="M611" s="60"/>
      <c r="N611" s="60"/>
      <c r="O611" s="60"/>
      <c r="P611" s="60"/>
      <c r="Q611" s="60"/>
      <c r="R611" s="60"/>
      <c r="S611" s="60"/>
      <c r="T611" s="60"/>
      <c r="U611" s="60"/>
      <c r="V611" s="60"/>
      <c r="W611" s="60"/>
      <c r="X611" s="60"/>
      <c r="Y611" s="60"/>
      <c r="Z611" s="60">
        <v>2412</v>
      </c>
      <c r="AA611" s="60">
        <v>1482</v>
      </c>
      <c r="AB611" s="60">
        <v>401172</v>
      </c>
      <c r="AC611" s="60"/>
      <c r="AD611" s="60"/>
      <c r="AE611" s="60"/>
      <c r="AF611" s="60"/>
      <c r="AG611" s="60"/>
      <c r="AH611" s="60"/>
      <c r="AI611" s="60"/>
      <c r="AJ611" s="60"/>
      <c r="AK611" s="60"/>
      <c r="AL611" s="60"/>
      <c r="AM611" s="60"/>
      <c r="AN611" s="60"/>
      <c r="AO611" s="60">
        <v>34422</v>
      </c>
      <c r="AP611" s="60"/>
      <c r="AQ611" s="60"/>
      <c r="AR611" s="60">
        <v>1552</v>
      </c>
      <c r="AS611" s="60"/>
      <c r="AT611" s="60"/>
      <c r="AU611" s="60"/>
      <c r="AV611" s="60"/>
      <c r="AW611" s="60">
        <v>15136</v>
      </c>
      <c r="AX611" s="60"/>
      <c r="AY611" s="60"/>
      <c r="AZ611" s="60">
        <v>1663</v>
      </c>
      <c r="BA611" s="60">
        <v>36739</v>
      </c>
      <c r="BB611" s="60"/>
      <c r="BC611" s="60">
        <v>27248</v>
      </c>
      <c r="BD611" s="60"/>
      <c r="BE611" s="60"/>
      <c r="BF611" s="60"/>
      <c r="BG611" s="60"/>
      <c r="BH611" s="60"/>
      <c r="BI611" s="60"/>
      <c r="BJ611" s="60">
        <v>3129</v>
      </c>
      <c r="BK611" s="60"/>
      <c r="BL611" s="60"/>
      <c r="BM611" s="60"/>
      <c r="BN611" s="60"/>
      <c r="BO611" s="60"/>
      <c r="BP611" s="60"/>
      <c r="BQ611" s="60">
        <v>23784</v>
      </c>
      <c r="BR611" s="60">
        <v>238303</v>
      </c>
      <c r="BS611" s="60">
        <v>6199</v>
      </c>
      <c r="BT611" s="60"/>
      <c r="BU611" s="60"/>
      <c r="BV611" s="60"/>
      <c r="BW611" s="60"/>
      <c r="BX611" s="60">
        <v>24935</v>
      </c>
      <c r="BY611" s="60"/>
      <c r="BZ611" s="60"/>
      <c r="CA611" s="60">
        <v>32354</v>
      </c>
      <c r="CB611" s="60"/>
      <c r="CC611" s="60"/>
      <c r="CD611" s="60"/>
      <c r="CE611" s="60"/>
      <c r="CF611" s="60"/>
      <c r="CG611" s="60"/>
      <c r="CH611" s="60"/>
      <c r="CI611" s="60"/>
      <c r="CJ611" s="60"/>
      <c r="CK611" s="60"/>
      <c r="CL611" s="60"/>
      <c r="CM611" s="60"/>
      <c r="CN611" s="60"/>
      <c r="CO611" s="60"/>
      <c r="CP611" s="60"/>
      <c r="CQ611" s="60"/>
      <c r="CR611" s="60"/>
      <c r="CS611" s="60"/>
      <c r="CT611" s="60"/>
      <c r="CU611" s="61"/>
      <c r="CV611" s="60"/>
      <c r="CW611" s="60"/>
      <c r="CX611" s="60"/>
      <c r="CY611" s="60"/>
      <c r="CZ611" s="60"/>
      <c r="DA611" s="60"/>
      <c r="DB611" s="60"/>
      <c r="DC611" s="60"/>
      <c r="DD611" s="60"/>
      <c r="DE611" s="60"/>
      <c r="DF611" s="60"/>
      <c r="DG611" s="60"/>
      <c r="DH611" s="60"/>
      <c r="DI611" s="60"/>
      <c r="DJ611" s="60"/>
      <c r="DK611" s="60">
        <v>3194</v>
      </c>
      <c r="DL611" s="60">
        <v>1440</v>
      </c>
      <c r="DM611" s="60"/>
      <c r="DN611" s="60"/>
      <c r="DO611" s="60"/>
      <c r="DP611" s="60"/>
      <c r="DQ611" s="60"/>
      <c r="DR611" s="60"/>
      <c r="DS611" s="60"/>
      <c r="DT611" s="60"/>
      <c r="DU611" s="60"/>
      <c r="DV611" s="60"/>
      <c r="DW611" s="60">
        <v>3850</v>
      </c>
      <c r="DX611" s="60"/>
      <c r="DY611" s="60"/>
      <c r="DZ611" s="60"/>
      <c r="EA611" s="60"/>
      <c r="EB611" s="60"/>
      <c r="EC611" s="60"/>
      <c r="ED611" s="60"/>
      <c r="EE611" s="60"/>
      <c r="EF611" s="60"/>
      <c r="EG611" s="60"/>
      <c r="EH611" s="60"/>
      <c r="EI611" s="60"/>
      <c r="EJ611" s="60"/>
      <c r="EK611" s="60"/>
      <c r="EL611" s="60"/>
      <c r="EM611" s="60"/>
      <c r="EN611" s="60"/>
      <c r="EO611" s="60">
        <v>3552</v>
      </c>
      <c r="EP611" s="60"/>
      <c r="EQ611" s="60"/>
      <c r="ER611" s="60"/>
      <c r="ES611" s="60"/>
      <c r="ET611" s="60"/>
      <c r="EU611" s="60"/>
      <c r="EV611" s="60"/>
      <c r="EW611" s="60"/>
      <c r="EX611" s="60"/>
      <c r="EY611" s="60"/>
      <c r="EZ611" s="60"/>
      <c r="FA611" s="60"/>
      <c r="FB611" s="60"/>
      <c r="FC611" s="60"/>
      <c r="FD611" s="60"/>
      <c r="FE611" s="60"/>
      <c r="FF611" s="60">
        <v>26157</v>
      </c>
      <c r="FG611" s="60"/>
      <c r="FH611" s="60"/>
      <c r="FI611" s="60"/>
      <c r="FJ611" s="60"/>
      <c r="FK611" s="60"/>
      <c r="FL611" s="60"/>
      <c r="FM611" s="60"/>
      <c r="FN611" s="60"/>
    </row>
    <row r="612" spans="1:170" ht="15.6" x14ac:dyDescent="0.3">
      <c r="A612" s="56">
        <v>1854</v>
      </c>
      <c r="B612" s="60"/>
      <c r="C612" s="60"/>
      <c r="D612" s="60"/>
      <c r="E612" s="60"/>
      <c r="F612" s="60"/>
      <c r="G612" s="60"/>
      <c r="H612" s="60">
        <v>887</v>
      </c>
      <c r="I612" s="60">
        <v>4063</v>
      </c>
      <c r="J612" s="60"/>
      <c r="K612" s="60"/>
      <c r="L612" s="60">
        <v>4563</v>
      </c>
      <c r="M612" s="60"/>
      <c r="N612" s="60"/>
      <c r="O612" s="60"/>
      <c r="P612" s="60"/>
      <c r="Q612" s="60"/>
      <c r="R612" s="60"/>
      <c r="S612" s="60"/>
      <c r="T612" s="60"/>
      <c r="U612" s="60"/>
      <c r="V612" s="60"/>
      <c r="W612" s="60"/>
      <c r="X612" s="60"/>
      <c r="Y612" s="60"/>
      <c r="Z612" s="60">
        <v>2427</v>
      </c>
      <c r="AA612" s="60">
        <v>1507</v>
      </c>
      <c r="AB612" s="60">
        <v>397626</v>
      </c>
      <c r="AC612" s="60"/>
      <c r="AD612" s="60"/>
      <c r="AE612" s="60"/>
      <c r="AF612" s="60"/>
      <c r="AG612" s="60"/>
      <c r="AH612" s="60"/>
      <c r="AI612" s="60"/>
      <c r="AJ612" s="60"/>
      <c r="AK612" s="60"/>
      <c r="AL612" s="60"/>
      <c r="AM612" s="60"/>
      <c r="AN612" s="60"/>
      <c r="AO612" s="60">
        <v>34531</v>
      </c>
      <c r="AP612" s="60"/>
      <c r="AQ612" s="60"/>
      <c r="AR612" s="60">
        <v>1569</v>
      </c>
      <c r="AS612" s="60"/>
      <c r="AT612" s="60"/>
      <c r="AU612" s="60"/>
      <c r="AV612" s="60"/>
      <c r="AW612" s="60">
        <v>15217</v>
      </c>
      <c r="AX612" s="60"/>
      <c r="AY612" s="60"/>
      <c r="AZ612" s="60">
        <v>1673</v>
      </c>
      <c r="BA612" s="60">
        <v>36869</v>
      </c>
      <c r="BB612" s="60"/>
      <c r="BC612" s="60">
        <v>27446</v>
      </c>
      <c r="BD612" s="60"/>
      <c r="BE612" s="60"/>
      <c r="BF612" s="60"/>
      <c r="BG612" s="60"/>
      <c r="BH612" s="60"/>
      <c r="BI612" s="60"/>
      <c r="BJ612" s="60">
        <v>3158</v>
      </c>
      <c r="BK612" s="60"/>
      <c r="BL612" s="60"/>
      <c r="BM612" s="60"/>
      <c r="BN612" s="60"/>
      <c r="BO612" s="60"/>
      <c r="BP612" s="60"/>
      <c r="BQ612" s="60">
        <v>24059</v>
      </c>
      <c r="BR612" s="60">
        <v>239144</v>
      </c>
      <c r="BS612" s="60">
        <v>6083</v>
      </c>
      <c r="BT612" s="60"/>
      <c r="BU612" s="60"/>
      <c r="BV612" s="60"/>
      <c r="BW612" s="60"/>
      <c r="BX612" s="60">
        <v>25096</v>
      </c>
      <c r="BY612" s="60"/>
      <c r="BZ612" s="60"/>
      <c r="CA612" s="60">
        <v>32473</v>
      </c>
      <c r="CB612" s="60"/>
      <c r="CC612" s="60"/>
      <c r="CD612" s="60"/>
      <c r="CE612" s="60"/>
      <c r="CF612" s="60"/>
      <c r="CG612" s="60"/>
      <c r="CH612" s="60"/>
      <c r="CI612" s="60"/>
      <c r="CJ612" s="60"/>
      <c r="CK612" s="60"/>
      <c r="CL612" s="60"/>
      <c r="CM612" s="60"/>
      <c r="CN612" s="60"/>
      <c r="CO612" s="60"/>
      <c r="CP612" s="60"/>
      <c r="CQ612" s="60"/>
      <c r="CR612" s="60"/>
      <c r="CS612" s="60"/>
      <c r="CT612" s="60"/>
      <c r="CU612" s="61"/>
      <c r="CV612" s="60"/>
      <c r="CW612" s="60"/>
      <c r="CX612" s="60"/>
      <c r="CY612" s="60"/>
      <c r="CZ612" s="60"/>
      <c r="DA612" s="60"/>
      <c r="DB612" s="60"/>
      <c r="DC612" s="60"/>
      <c r="DD612" s="60"/>
      <c r="DE612" s="60"/>
      <c r="DF612" s="60"/>
      <c r="DG612" s="60"/>
      <c r="DH612" s="60"/>
      <c r="DI612" s="60"/>
      <c r="DJ612" s="60"/>
      <c r="DK612" s="60">
        <v>3218</v>
      </c>
      <c r="DL612" s="60">
        <v>1457</v>
      </c>
      <c r="DM612" s="60"/>
      <c r="DN612" s="60"/>
      <c r="DO612" s="60"/>
      <c r="DP612" s="60"/>
      <c r="DQ612" s="60"/>
      <c r="DR612" s="60"/>
      <c r="DS612" s="60"/>
      <c r="DT612" s="60"/>
      <c r="DU612" s="60"/>
      <c r="DV612" s="60"/>
      <c r="DW612" s="60">
        <v>3858</v>
      </c>
      <c r="DX612" s="60"/>
      <c r="DY612" s="60"/>
      <c r="DZ612" s="60"/>
      <c r="EA612" s="60"/>
      <c r="EB612" s="60"/>
      <c r="EC612" s="60"/>
      <c r="ED612" s="60"/>
      <c r="EE612" s="60"/>
      <c r="EF612" s="60"/>
      <c r="EG612" s="60"/>
      <c r="EH612" s="60"/>
      <c r="EI612" s="60"/>
      <c r="EJ612" s="60"/>
      <c r="EK612" s="60"/>
      <c r="EL612" s="60"/>
      <c r="EM612" s="60"/>
      <c r="EN612" s="60"/>
      <c r="EO612" s="60">
        <v>3586</v>
      </c>
      <c r="EP612" s="60"/>
      <c r="EQ612" s="60"/>
      <c r="ER612" s="60"/>
      <c r="ES612" s="60"/>
      <c r="ET612" s="60"/>
      <c r="EU612" s="60"/>
      <c r="EV612" s="60"/>
      <c r="EW612" s="60"/>
      <c r="EX612" s="60"/>
      <c r="EY612" s="60"/>
      <c r="EZ612" s="60"/>
      <c r="FA612" s="60"/>
      <c r="FB612" s="60"/>
      <c r="FC612" s="60"/>
      <c r="FD612" s="60"/>
      <c r="FE612" s="60"/>
      <c r="FF612" s="60">
        <v>26882</v>
      </c>
      <c r="FG612" s="60"/>
      <c r="FH612" s="60"/>
      <c r="FI612" s="60"/>
      <c r="FJ612" s="60"/>
      <c r="FK612" s="60"/>
      <c r="FL612" s="60"/>
      <c r="FM612" s="60"/>
      <c r="FN612" s="60"/>
    </row>
    <row r="613" spans="1:170" ht="15.6" x14ac:dyDescent="0.3">
      <c r="A613" s="56">
        <v>1855</v>
      </c>
      <c r="B613" s="60"/>
      <c r="C613" s="60"/>
      <c r="D613" s="60"/>
      <c r="E613" s="60"/>
      <c r="F613" s="60"/>
      <c r="G613" s="60"/>
      <c r="H613" s="60">
        <v>983</v>
      </c>
      <c r="I613" s="60">
        <v>4092</v>
      </c>
      <c r="J613" s="60"/>
      <c r="K613" s="60"/>
      <c r="L613" s="60">
        <v>4592</v>
      </c>
      <c r="M613" s="60"/>
      <c r="N613" s="60"/>
      <c r="O613" s="60"/>
      <c r="P613" s="60"/>
      <c r="Q613" s="60"/>
      <c r="R613" s="60"/>
      <c r="S613" s="60"/>
      <c r="T613" s="60"/>
      <c r="U613" s="60"/>
      <c r="V613" s="60"/>
      <c r="W613" s="60"/>
      <c r="X613" s="60"/>
      <c r="Y613" s="60"/>
      <c r="Z613" s="60">
        <v>2442</v>
      </c>
      <c r="AA613" s="60">
        <v>1532</v>
      </c>
      <c r="AB613" s="60">
        <v>394112</v>
      </c>
      <c r="AC613" s="60"/>
      <c r="AD613" s="60"/>
      <c r="AE613" s="60"/>
      <c r="AF613" s="60"/>
      <c r="AG613" s="60"/>
      <c r="AH613" s="60"/>
      <c r="AI613" s="60"/>
      <c r="AJ613" s="60"/>
      <c r="AK613" s="60"/>
      <c r="AL613" s="60"/>
      <c r="AM613" s="60"/>
      <c r="AN613" s="60"/>
      <c r="AO613" s="60">
        <v>34586</v>
      </c>
      <c r="AP613" s="60"/>
      <c r="AQ613" s="60"/>
      <c r="AR613" s="60">
        <v>1590</v>
      </c>
      <c r="AS613" s="60"/>
      <c r="AT613" s="60"/>
      <c r="AU613" s="60"/>
      <c r="AV613" s="60"/>
      <c r="AW613" s="60">
        <v>15299</v>
      </c>
      <c r="AX613" s="60"/>
      <c r="AY613" s="60"/>
      <c r="AZ613" s="60">
        <v>1683</v>
      </c>
      <c r="BA613" s="60">
        <v>37000</v>
      </c>
      <c r="BB613" s="60"/>
      <c r="BC613" s="60">
        <v>27697</v>
      </c>
      <c r="BD613" s="60"/>
      <c r="BE613" s="60"/>
      <c r="BF613" s="60"/>
      <c r="BG613" s="60"/>
      <c r="BH613" s="60"/>
      <c r="BI613" s="60"/>
      <c r="BJ613" s="60">
        <v>3187</v>
      </c>
      <c r="BK613" s="60"/>
      <c r="BL613" s="60"/>
      <c r="BM613" s="60"/>
      <c r="BN613" s="60"/>
      <c r="BO613" s="60"/>
      <c r="BP613" s="60"/>
      <c r="BQ613" s="60">
        <v>24338</v>
      </c>
      <c r="BR613" s="60">
        <v>239987</v>
      </c>
      <c r="BS613" s="60">
        <v>6015</v>
      </c>
      <c r="BT613" s="60"/>
      <c r="BU613" s="60"/>
      <c r="BV613" s="60"/>
      <c r="BW613" s="60"/>
      <c r="BX613" s="60">
        <v>25257</v>
      </c>
      <c r="BY613" s="60"/>
      <c r="BZ613" s="60"/>
      <c r="CA613" s="60">
        <v>32593</v>
      </c>
      <c r="CB613" s="60"/>
      <c r="CC613" s="60"/>
      <c r="CD613" s="60"/>
      <c r="CE613" s="60"/>
      <c r="CF613" s="60"/>
      <c r="CG613" s="60"/>
      <c r="CH613" s="60"/>
      <c r="CI613" s="60"/>
      <c r="CJ613" s="60"/>
      <c r="CK613" s="60"/>
      <c r="CL613" s="60"/>
      <c r="CM613" s="60"/>
      <c r="CN613" s="60"/>
      <c r="CO613" s="60"/>
      <c r="CP613" s="60"/>
      <c r="CQ613" s="60"/>
      <c r="CR613" s="60"/>
      <c r="CS613" s="60"/>
      <c r="CT613" s="60"/>
      <c r="CU613" s="61"/>
      <c r="CV613" s="60"/>
      <c r="CW613" s="60"/>
      <c r="CX613" s="60"/>
      <c r="CY613" s="60"/>
      <c r="CZ613" s="60"/>
      <c r="DA613" s="60"/>
      <c r="DB613" s="60"/>
      <c r="DC613" s="60"/>
      <c r="DD613" s="60"/>
      <c r="DE613" s="60"/>
      <c r="DF613" s="60"/>
      <c r="DG613" s="60"/>
      <c r="DH613" s="60"/>
      <c r="DI613" s="60"/>
      <c r="DJ613" s="60"/>
      <c r="DK613" s="60">
        <v>3235</v>
      </c>
      <c r="DL613" s="60">
        <v>1479</v>
      </c>
      <c r="DM613" s="60"/>
      <c r="DN613" s="60"/>
      <c r="DO613" s="60"/>
      <c r="DP613" s="60"/>
      <c r="DQ613" s="60"/>
      <c r="DR613" s="60"/>
      <c r="DS613" s="60"/>
      <c r="DT613" s="60"/>
      <c r="DU613" s="60"/>
      <c r="DV613" s="60"/>
      <c r="DW613" s="60">
        <v>3867</v>
      </c>
      <c r="DX613" s="60"/>
      <c r="DY613" s="60"/>
      <c r="DZ613" s="60"/>
      <c r="EA613" s="60"/>
      <c r="EB613" s="60"/>
      <c r="EC613" s="60"/>
      <c r="ED613" s="60"/>
      <c r="EE613" s="60"/>
      <c r="EF613" s="60"/>
      <c r="EG613" s="60"/>
      <c r="EH613" s="60"/>
      <c r="EI613" s="60"/>
      <c r="EJ613" s="60"/>
      <c r="EK613" s="60"/>
      <c r="EL613" s="60"/>
      <c r="EM613" s="60"/>
      <c r="EN613" s="60"/>
      <c r="EO613" s="60">
        <v>3625</v>
      </c>
      <c r="EP613" s="60"/>
      <c r="EQ613" s="60"/>
      <c r="ER613" s="60"/>
      <c r="ES613" s="60"/>
      <c r="ET613" s="60"/>
      <c r="EU613" s="60"/>
      <c r="EV613" s="60"/>
      <c r="EW613" s="60"/>
      <c r="EX613" s="60"/>
      <c r="EY613" s="60"/>
      <c r="EZ613" s="60"/>
      <c r="FA613" s="60"/>
      <c r="FB613" s="60"/>
      <c r="FC613" s="60"/>
      <c r="FD613" s="60"/>
      <c r="FE613" s="60"/>
      <c r="FF613" s="60">
        <v>27708</v>
      </c>
      <c r="FG613" s="60"/>
      <c r="FH613" s="60"/>
      <c r="FI613" s="60"/>
      <c r="FJ613" s="60"/>
      <c r="FK613" s="60"/>
      <c r="FL613" s="60"/>
      <c r="FM613" s="60"/>
      <c r="FN613" s="60"/>
    </row>
    <row r="614" spans="1:170" ht="15.6" x14ac:dyDescent="0.3">
      <c r="A614" s="56">
        <v>1856</v>
      </c>
      <c r="B614" s="60"/>
      <c r="C614" s="60"/>
      <c r="D614" s="60"/>
      <c r="E614" s="60"/>
      <c r="F614" s="60"/>
      <c r="G614" s="60"/>
      <c r="H614" s="60">
        <v>1065</v>
      </c>
      <c r="I614" s="60">
        <v>4120</v>
      </c>
      <c r="J614" s="60"/>
      <c r="K614" s="60"/>
      <c r="L614" s="60">
        <v>4621</v>
      </c>
      <c r="M614" s="60"/>
      <c r="N614" s="60"/>
      <c r="O614" s="60"/>
      <c r="P614" s="60"/>
      <c r="Q614" s="60"/>
      <c r="R614" s="60"/>
      <c r="S614" s="60"/>
      <c r="T614" s="60"/>
      <c r="U614" s="60"/>
      <c r="V614" s="60"/>
      <c r="W614" s="60"/>
      <c r="X614" s="60"/>
      <c r="Y614" s="60"/>
      <c r="Z614" s="60">
        <v>2457</v>
      </c>
      <c r="AA614" s="60">
        <v>1557</v>
      </c>
      <c r="AB614" s="60">
        <v>390628</v>
      </c>
      <c r="AC614" s="60"/>
      <c r="AD614" s="60"/>
      <c r="AE614" s="60"/>
      <c r="AF614" s="60"/>
      <c r="AG614" s="60"/>
      <c r="AH614" s="60"/>
      <c r="AI614" s="60"/>
      <c r="AJ614" s="60"/>
      <c r="AK614" s="60"/>
      <c r="AL614" s="60"/>
      <c r="AM614" s="60"/>
      <c r="AN614" s="60"/>
      <c r="AO614" s="60">
        <v>34715</v>
      </c>
      <c r="AP614" s="60"/>
      <c r="AQ614" s="60"/>
      <c r="AR614" s="60">
        <v>1612</v>
      </c>
      <c r="AS614" s="60"/>
      <c r="AT614" s="60"/>
      <c r="AU614" s="60"/>
      <c r="AV614" s="60"/>
      <c r="AW614" s="60">
        <v>15381</v>
      </c>
      <c r="AX614" s="60"/>
      <c r="AY614" s="60"/>
      <c r="AZ614" s="60">
        <v>1692</v>
      </c>
      <c r="BA614" s="60">
        <v>37060</v>
      </c>
      <c r="BB614" s="60"/>
      <c r="BC614" s="60">
        <v>27978</v>
      </c>
      <c r="BD614" s="60"/>
      <c r="BE614" s="60"/>
      <c r="BF614" s="60"/>
      <c r="BG614" s="60"/>
      <c r="BH614" s="60"/>
      <c r="BI614" s="60"/>
      <c r="BJ614" s="60">
        <v>3216</v>
      </c>
      <c r="BK614" s="60"/>
      <c r="BL614" s="60"/>
      <c r="BM614" s="60"/>
      <c r="BN614" s="60"/>
      <c r="BO614" s="60"/>
      <c r="BP614" s="60"/>
      <c r="BQ614" s="60">
        <v>24619</v>
      </c>
      <c r="BR614" s="60">
        <v>240833</v>
      </c>
      <c r="BS614" s="60">
        <v>5973</v>
      </c>
      <c r="BT614" s="60"/>
      <c r="BU614" s="60"/>
      <c r="BV614" s="60"/>
      <c r="BW614" s="60"/>
      <c r="BX614" s="60">
        <v>25420</v>
      </c>
      <c r="BY614" s="60"/>
      <c r="BZ614" s="60"/>
      <c r="CA614" s="60">
        <v>32712</v>
      </c>
      <c r="CB614" s="60"/>
      <c r="CC614" s="60"/>
      <c r="CD614" s="60"/>
      <c r="CE614" s="60"/>
      <c r="CF614" s="60"/>
      <c r="CG614" s="60"/>
      <c r="CH614" s="60"/>
      <c r="CI614" s="60"/>
      <c r="CJ614" s="60"/>
      <c r="CK614" s="60"/>
      <c r="CL614" s="60"/>
      <c r="CM614" s="60"/>
      <c r="CN614" s="60"/>
      <c r="CO614" s="60"/>
      <c r="CP614" s="60"/>
      <c r="CQ614" s="60"/>
      <c r="CR614" s="60"/>
      <c r="CS614" s="60"/>
      <c r="CT614" s="60"/>
      <c r="CU614" s="61"/>
      <c r="CV614" s="60"/>
      <c r="CW614" s="60"/>
      <c r="CX614" s="60"/>
      <c r="CY614" s="60"/>
      <c r="CZ614" s="60"/>
      <c r="DA614" s="60"/>
      <c r="DB614" s="60"/>
      <c r="DC614" s="60"/>
      <c r="DD614" s="60"/>
      <c r="DE614" s="60"/>
      <c r="DF614" s="60"/>
      <c r="DG614" s="60"/>
      <c r="DH614" s="60"/>
      <c r="DI614" s="60"/>
      <c r="DJ614" s="60"/>
      <c r="DK614" s="60">
        <v>3253</v>
      </c>
      <c r="DL614" s="60">
        <v>1501</v>
      </c>
      <c r="DM614" s="60"/>
      <c r="DN614" s="60"/>
      <c r="DO614" s="60"/>
      <c r="DP614" s="60"/>
      <c r="DQ614" s="60"/>
      <c r="DR614" s="60"/>
      <c r="DS614" s="60"/>
      <c r="DT614" s="60"/>
      <c r="DU614" s="60"/>
      <c r="DV614" s="60"/>
      <c r="DW614" s="60">
        <v>3875</v>
      </c>
      <c r="DX614" s="60"/>
      <c r="DY614" s="60"/>
      <c r="DZ614" s="60"/>
      <c r="EA614" s="60"/>
      <c r="EB614" s="60"/>
      <c r="EC614" s="60"/>
      <c r="ED614" s="60"/>
      <c r="EE614" s="60"/>
      <c r="EF614" s="60"/>
      <c r="EG614" s="60"/>
      <c r="EH614" s="60"/>
      <c r="EI614" s="60"/>
      <c r="EJ614" s="60"/>
      <c r="EK614" s="60"/>
      <c r="EL614" s="60"/>
      <c r="EM614" s="60"/>
      <c r="EN614" s="60"/>
      <c r="EO614" s="60">
        <v>3657</v>
      </c>
      <c r="EP614" s="60"/>
      <c r="EQ614" s="60"/>
      <c r="ER614" s="60"/>
      <c r="ES614" s="60"/>
      <c r="ET614" s="60"/>
      <c r="EU614" s="60"/>
      <c r="EV614" s="60"/>
      <c r="EW614" s="60"/>
      <c r="EX614" s="60"/>
      <c r="EY614" s="60"/>
      <c r="EZ614" s="60"/>
      <c r="FA614" s="60"/>
      <c r="FB614" s="60"/>
      <c r="FC614" s="60"/>
      <c r="FD614" s="60"/>
      <c r="FE614" s="60"/>
      <c r="FF614" s="60">
        <v>28535</v>
      </c>
      <c r="FG614" s="60"/>
      <c r="FH614" s="60"/>
      <c r="FI614" s="60"/>
      <c r="FJ614" s="60"/>
      <c r="FK614" s="60"/>
      <c r="FL614" s="60"/>
      <c r="FM614" s="60"/>
      <c r="FN614" s="60"/>
    </row>
    <row r="615" spans="1:170" ht="15.6" x14ac:dyDescent="0.3">
      <c r="A615" s="56">
        <v>1857</v>
      </c>
      <c r="B615" s="60"/>
      <c r="C615" s="60"/>
      <c r="D615" s="60"/>
      <c r="E615" s="60"/>
      <c r="F615" s="60"/>
      <c r="G615" s="60"/>
      <c r="H615" s="60">
        <v>1156</v>
      </c>
      <c r="I615" s="60">
        <v>4150</v>
      </c>
      <c r="J615" s="60"/>
      <c r="K615" s="60"/>
      <c r="L615" s="60">
        <v>4651</v>
      </c>
      <c r="M615" s="60"/>
      <c r="N615" s="60"/>
      <c r="O615" s="60"/>
      <c r="P615" s="60"/>
      <c r="Q615" s="60"/>
      <c r="R615" s="60"/>
      <c r="S615" s="60"/>
      <c r="T615" s="60"/>
      <c r="U615" s="60"/>
      <c r="V615" s="60"/>
      <c r="W615" s="60"/>
      <c r="X615" s="60"/>
      <c r="Y615" s="60"/>
      <c r="Z615" s="60">
        <v>2471</v>
      </c>
      <c r="AA615" s="60">
        <v>1582</v>
      </c>
      <c r="AB615" s="60">
        <v>387176</v>
      </c>
      <c r="AC615" s="60"/>
      <c r="AD615" s="60"/>
      <c r="AE615" s="60"/>
      <c r="AF615" s="60"/>
      <c r="AG615" s="60"/>
      <c r="AH615" s="60"/>
      <c r="AI615" s="60"/>
      <c r="AJ615" s="60"/>
      <c r="AK615" s="60"/>
      <c r="AL615" s="60"/>
      <c r="AM615" s="60"/>
      <c r="AN615" s="60"/>
      <c r="AO615" s="60">
        <v>34979</v>
      </c>
      <c r="AP615" s="60"/>
      <c r="AQ615" s="60"/>
      <c r="AR615" s="60">
        <v>1634</v>
      </c>
      <c r="AS615" s="60"/>
      <c r="AT615" s="60"/>
      <c r="AU615" s="60"/>
      <c r="AV615" s="60"/>
      <c r="AW615" s="60">
        <v>15455</v>
      </c>
      <c r="AX615" s="60"/>
      <c r="AY615" s="60"/>
      <c r="AZ615" s="60">
        <v>1703</v>
      </c>
      <c r="BA615" s="60">
        <v>37120</v>
      </c>
      <c r="BB615" s="60"/>
      <c r="BC615" s="60">
        <v>28186</v>
      </c>
      <c r="BD615" s="60"/>
      <c r="BE615" s="60"/>
      <c r="BF615" s="60"/>
      <c r="BG615" s="60"/>
      <c r="BH615" s="60"/>
      <c r="BI615" s="60"/>
      <c r="BJ615" s="60">
        <v>3246</v>
      </c>
      <c r="BK615" s="60"/>
      <c r="BL615" s="60"/>
      <c r="BM615" s="60"/>
      <c r="BN615" s="60"/>
      <c r="BO615" s="60"/>
      <c r="BP615" s="60"/>
      <c r="BQ615" s="60">
        <v>24904</v>
      </c>
      <c r="BR615" s="60">
        <v>241683</v>
      </c>
      <c r="BS615" s="60">
        <v>5919</v>
      </c>
      <c r="BT615" s="60"/>
      <c r="BU615" s="60"/>
      <c r="BV615" s="60"/>
      <c r="BW615" s="60"/>
      <c r="BX615" s="60">
        <v>25584</v>
      </c>
      <c r="BY615" s="60"/>
      <c r="BZ615" s="60"/>
      <c r="CA615" s="60">
        <v>32833</v>
      </c>
      <c r="CB615" s="60"/>
      <c r="CC615" s="60"/>
      <c r="CD615" s="60"/>
      <c r="CE615" s="60"/>
      <c r="CF615" s="60"/>
      <c r="CG615" s="60"/>
      <c r="CH615" s="60"/>
      <c r="CI615" s="60"/>
      <c r="CJ615" s="60"/>
      <c r="CK615" s="60"/>
      <c r="CL615" s="60"/>
      <c r="CM615" s="60"/>
      <c r="CN615" s="60"/>
      <c r="CO615" s="60"/>
      <c r="CP615" s="60"/>
      <c r="CQ615" s="60"/>
      <c r="CR615" s="60"/>
      <c r="CS615" s="60"/>
      <c r="CT615" s="60"/>
      <c r="CU615" s="61"/>
      <c r="CV615" s="60"/>
      <c r="CW615" s="60"/>
      <c r="CX615" s="60"/>
      <c r="CY615" s="60"/>
      <c r="CZ615" s="60"/>
      <c r="DA615" s="60"/>
      <c r="DB615" s="60"/>
      <c r="DC615" s="60"/>
      <c r="DD615" s="60"/>
      <c r="DE615" s="60"/>
      <c r="DF615" s="60"/>
      <c r="DG615" s="60"/>
      <c r="DH615" s="60"/>
      <c r="DI615" s="60"/>
      <c r="DJ615" s="60"/>
      <c r="DK615" s="60">
        <v>3277</v>
      </c>
      <c r="DL615" s="60">
        <v>1521</v>
      </c>
      <c r="DM615" s="60"/>
      <c r="DN615" s="60"/>
      <c r="DO615" s="60"/>
      <c r="DP615" s="60"/>
      <c r="DQ615" s="60"/>
      <c r="DR615" s="60"/>
      <c r="DS615" s="60"/>
      <c r="DT615" s="60"/>
      <c r="DU615" s="60"/>
      <c r="DV615" s="60"/>
      <c r="DW615" s="60">
        <v>3889</v>
      </c>
      <c r="DX615" s="60"/>
      <c r="DY615" s="60"/>
      <c r="DZ615" s="60"/>
      <c r="EA615" s="60"/>
      <c r="EB615" s="60"/>
      <c r="EC615" s="60"/>
      <c r="ED615" s="60"/>
      <c r="EE615" s="60"/>
      <c r="EF615" s="60"/>
      <c r="EG615" s="60"/>
      <c r="EH615" s="60"/>
      <c r="EI615" s="60"/>
      <c r="EJ615" s="60"/>
      <c r="EK615" s="60"/>
      <c r="EL615" s="60"/>
      <c r="EM615" s="60"/>
      <c r="EN615" s="60"/>
      <c r="EO615" s="60">
        <v>3680</v>
      </c>
      <c r="EP615" s="60"/>
      <c r="EQ615" s="60"/>
      <c r="ER615" s="60"/>
      <c r="ES615" s="60"/>
      <c r="ET615" s="60"/>
      <c r="EU615" s="60"/>
      <c r="EV615" s="60"/>
      <c r="EW615" s="60"/>
      <c r="EX615" s="60"/>
      <c r="EY615" s="60"/>
      <c r="EZ615" s="60"/>
      <c r="FA615" s="60"/>
      <c r="FB615" s="60"/>
      <c r="FC615" s="60"/>
      <c r="FD615" s="60"/>
      <c r="FE615" s="60"/>
      <c r="FF615" s="60">
        <v>29360</v>
      </c>
      <c r="FG615" s="60"/>
      <c r="FH615" s="60"/>
      <c r="FI615" s="60"/>
      <c r="FJ615" s="60"/>
      <c r="FK615" s="60"/>
      <c r="FL615" s="60"/>
      <c r="FM615" s="60"/>
      <c r="FN615" s="60"/>
    </row>
    <row r="616" spans="1:170" ht="15.6" x14ac:dyDescent="0.3">
      <c r="A616" s="56">
        <v>1858</v>
      </c>
      <c r="B616" s="60"/>
      <c r="C616" s="60"/>
      <c r="D616" s="60"/>
      <c r="E616" s="60"/>
      <c r="F616" s="60"/>
      <c r="G616" s="60"/>
      <c r="H616" s="60">
        <v>1235</v>
      </c>
      <c r="I616" s="60">
        <v>4178</v>
      </c>
      <c r="J616" s="60"/>
      <c r="K616" s="60"/>
      <c r="L616" s="60">
        <v>4680</v>
      </c>
      <c r="M616" s="60"/>
      <c r="N616" s="60"/>
      <c r="O616" s="60"/>
      <c r="P616" s="60"/>
      <c r="Q616" s="60"/>
      <c r="R616" s="60"/>
      <c r="S616" s="60"/>
      <c r="T616" s="60"/>
      <c r="U616" s="60"/>
      <c r="V616" s="60"/>
      <c r="W616" s="60"/>
      <c r="X616" s="60"/>
      <c r="Y616" s="60"/>
      <c r="Z616" s="60">
        <v>2484</v>
      </c>
      <c r="AA616" s="60">
        <v>1608</v>
      </c>
      <c r="AB616" s="60">
        <v>383754</v>
      </c>
      <c r="AC616" s="60"/>
      <c r="AD616" s="60"/>
      <c r="AE616" s="60"/>
      <c r="AF616" s="60"/>
      <c r="AG616" s="60"/>
      <c r="AH616" s="60"/>
      <c r="AI616" s="60"/>
      <c r="AJ616" s="60"/>
      <c r="AK616" s="60"/>
      <c r="AL616" s="60"/>
      <c r="AM616" s="60"/>
      <c r="AN616" s="60"/>
      <c r="AO616" s="60">
        <v>35278</v>
      </c>
      <c r="AP616" s="60"/>
      <c r="AQ616" s="60"/>
      <c r="AR616" s="60">
        <v>1653</v>
      </c>
      <c r="AS616" s="60"/>
      <c r="AT616" s="60"/>
      <c r="AU616" s="60"/>
      <c r="AV616" s="60"/>
      <c r="AW616" s="60">
        <v>15526</v>
      </c>
      <c r="AX616" s="60"/>
      <c r="AY616" s="60"/>
      <c r="AZ616" s="60">
        <v>1715</v>
      </c>
      <c r="BA616" s="60">
        <v>37180</v>
      </c>
      <c r="BB616" s="60"/>
      <c r="BC616" s="60">
        <v>28422</v>
      </c>
      <c r="BD616" s="60"/>
      <c r="BE616" s="60"/>
      <c r="BF616" s="60"/>
      <c r="BG616" s="60"/>
      <c r="BH616" s="60"/>
      <c r="BI616" s="60"/>
      <c r="BJ616" s="60">
        <v>3273</v>
      </c>
      <c r="BK616" s="60"/>
      <c r="BL616" s="60"/>
      <c r="BM616" s="60"/>
      <c r="BN616" s="60"/>
      <c r="BO616" s="60"/>
      <c r="BP616" s="60"/>
      <c r="BQ616" s="60">
        <v>25192</v>
      </c>
      <c r="BR616" s="60">
        <v>242535</v>
      </c>
      <c r="BS616" s="60">
        <v>5891</v>
      </c>
      <c r="BT616" s="60"/>
      <c r="BU616" s="60"/>
      <c r="BV616" s="60"/>
      <c r="BW616" s="60"/>
      <c r="BX616" s="60">
        <v>25748</v>
      </c>
      <c r="BY616" s="60"/>
      <c r="BZ616" s="60"/>
      <c r="CA616" s="60">
        <v>32953</v>
      </c>
      <c r="CB616" s="60"/>
      <c r="CC616" s="60"/>
      <c r="CD616" s="60"/>
      <c r="CE616" s="60"/>
      <c r="CF616" s="60"/>
      <c r="CG616" s="60"/>
      <c r="CH616" s="60"/>
      <c r="CI616" s="60"/>
      <c r="CJ616" s="60"/>
      <c r="CK616" s="60"/>
      <c r="CL616" s="60"/>
      <c r="CM616" s="60"/>
      <c r="CN616" s="60"/>
      <c r="CO616" s="60"/>
      <c r="CP616" s="60"/>
      <c r="CQ616" s="60"/>
      <c r="CR616" s="60"/>
      <c r="CS616" s="60"/>
      <c r="CT616" s="60"/>
      <c r="CU616" s="61"/>
      <c r="CV616" s="60"/>
      <c r="CW616" s="60"/>
      <c r="CX616" s="60"/>
      <c r="CY616" s="60"/>
      <c r="CZ616" s="60"/>
      <c r="DA616" s="60"/>
      <c r="DB616" s="60"/>
      <c r="DC616" s="60"/>
      <c r="DD616" s="60"/>
      <c r="DE616" s="60"/>
      <c r="DF616" s="60"/>
      <c r="DG616" s="60"/>
      <c r="DH616" s="60"/>
      <c r="DI616" s="60"/>
      <c r="DJ616" s="60"/>
      <c r="DK616" s="60">
        <v>3294</v>
      </c>
      <c r="DL616" s="60">
        <v>1543</v>
      </c>
      <c r="DM616" s="60"/>
      <c r="DN616" s="60"/>
      <c r="DO616" s="60"/>
      <c r="DP616" s="60"/>
      <c r="DQ616" s="60"/>
      <c r="DR616" s="60"/>
      <c r="DS616" s="60"/>
      <c r="DT616" s="60"/>
      <c r="DU616" s="60"/>
      <c r="DV616" s="60"/>
      <c r="DW616" s="60">
        <v>3925</v>
      </c>
      <c r="DX616" s="60"/>
      <c r="DY616" s="60"/>
      <c r="DZ616" s="60"/>
      <c r="EA616" s="60"/>
      <c r="EB616" s="60"/>
      <c r="EC616" s="60"/>
      <c r="ED616" s="60"/>
      <c r="EE616" s="60"/>
      <c r="EF616" s="60"/>
      <c r="EG616" s="60"/>
      <c r="EH616" s="60"/>
      <c r="EI616" s="60"/>
      <c r="EJ616" s="60"/>
      <c r="EK616" s="60"/>
      <c r="EL616" s="60"/>
      <c r="EM616" s="60"/>
      <c r="EN616" s="60"/>
      <c r="EO616" s="60">
        <v>3711</v>
      </c>
      <c r="EP616" s="60"/>
      <c r="EQ616" s="60"/>
      <c r="ER616" s="60"/>
      <c r="ES616" s="60"/>
      <c r="ET616" s="60"/>
      <c r="EU616" s="60"/>
      <c r="EV616" s="60"/>
      <c r="EW616" s="60"/>
      <c r="EX616" s="60"/>
      <c r="EY616" s="60"/>
      <c r="EZ616" s="60"/>
      <c r="FA616" s="60"/>
      <c r="FB616" s="60"/>
      <c r="FC616" s="60"/>
      <c r="FD616" s="60"/>
      <c r="FE616" s="60"/>
      <c r="FF616" s="60">
        <v>30186</v>
      </c>
      <c r="FG616" s="60"/>
      <c r="FH616" s="60"/>
      <c r="FI616" s="60"/>
      <c r="FJ616" s="60"/>
      <c r="FK616" s="60"/>
      <c r="FL616" s="60"/>
      <c r="FM616" s="60"/>
      <c r="FN616" s="60"/>
    </row>
    <row r="617" spans="1:170" ht="15.6" x14ac:dyDescent="0.3">
      <c r="A617" s="56">
        <v>1859</v>
      </c>
      <c r="B617" s="60"/>
      <c r="C617" s="60"/>
      <c r="D617" s="60"/>
      <c r="E617" s="60"/>
      <c r="F617" s="60"/>
      <c r="G617" s="60"/>
      <c r="H617" s="60">
        <v>1279</v>
      </c>
      <c r="I617" s="60">
        <v>4206</v>
      </c>
      <c r="J617" s="60"/>
      <c r="K617" s="60"/>
      <c r="L617" s="60">
        <v>4710</v>
      </c>
      <c r="M617" s="60"/>
      <c r="N617" s="60"/>
      <c r="O617" s="60"/>
      <c r="P617" s="60"/>
      <c r="Q617" s="60"/>
      <c r="R617" s="60"/>
      <c r="S617" s="60"/>
      <c r="T617" s="60"/>
      <c r="U617" s="60"/>
      <c r="V617" s="60"/>
      <c r="W617" s="60"/>
      <c r="X617" s="60"/>
      <c r="Y617" s="60"/>
      <c r="Z617" s="60">
        <v>2497</v>
      </c>
      <c r="AA617" s="60">
        <v>1634</v>
      </c>
      <c r="AB617" s="60">
        <v>380362</v>
      </c>
      <c r="AC617" s="60"/>
      <c r="AD617" s="60"/>
      <c r="AE617" s="60"/>
      <c r="AF617" s="60"/>
      <c r="AG617" s="60"/>
      <c r="AH617" s="60"/>
      <c r="AI617" s="60"/>
      <c r="AJ617" s="60"/>
      <c r="AK617" s="60"/>
      <c r="AL617" s="60"/>
      <c r="AM617" s="60"/>
      <c r="AN617" s="60"/>
      <c r="AO617" s="60">
        <v>35633</v>
      </c>
      <c r="AP617" s="60"/>
      <c r="AQ617" s="60"/>
      <c r="AR617" s="60">
        <v>1674</v>
      </c>
      <c r="AS617" s="60"/>
      <c r="AT617" s="60"/>
      <c r="AU617" s="60"/>
      <c r="AV617" s="60"/>
      <c r="AW617" s="60">
        <v>15584</v>
      </c>
      <c r="AX617" s="60"/>
      <c r="AY617" s="60"/>
      <c r="AZ617" s="60">
        <v>1726</v>
      </c>
      <c r="BA617" s="60">
        <v>37240</v>
      </c>
      <c r="BB617" s="60"/>
      <c r="BC617" s="60">
        <v>28660</v>
      </c>
      <c r="BD617" s="60"/>
      <c r="BE617" s="60"/>
      <c r="BF617" s="60"/>
      <c r="BG617" s="60"/>
      <c r="BH617" s="60"/>
      <c r="BI617" s="60"/>
      <c r="BJ617" s="60">
        <v>3306</v>
      </c>
      <c r="BK617" s="60"/>
      <c r="BL617" s="60"/>
      <c r="BM617" s="60"/>
      <c r="BN617" s="60"/>
      <c r="BO617" s="60"/>
      <c r="BP617" s="60"/>
      <c r="BQ617" s="60">
        <v>25484</v>
      </c>
      <c r="BR617" s="60">
        <v>243390</v>
      </c>
      <c r="BS617" s="60">
        <v>5862</v>
      </c>
      <c r="BT617" s="60"/>
      <c r="BU617" s="60"/>
      <c r="BV617" s="60"/>
      <c r="BW617" s="60"/>
      <c r="BX617" s="60">
        <v>25914</v>
      </c>
      <c r="BY617" s="60"/>
      <c r="BZ617" s="60"/>
      <c r="CA617" s="60">
        <v>33075</v>
      </c>
      <c r="CB617" s="60"/>
      <c r="CC617" s="60"/>
      <c r="CD617" s="60"/>
      <c r="CE617" s="60"/>
      <c r="CF617" s="60"/>
      <c r="CG617" s="60"/>
      <c r="CH617" s="60"/>
      <c r="CI617" s="60"/>
      <c r="CJ617" s="60"/>
      <c r="CK617" s="60"/>
      <c r="CL617" s="60"/>
      <c r="CM617" s="60"/>
      <c r="CN617" s="60"/>
      <c r="CO617" s="60"/>
      <c r="CP617" s="60"/>
      <c r="CQ617" s="60"/>
      <c r="CR617" s="60"/>
      <c r="CS617" s="60"/>
      <c r="CT617" s="60"/>
      <c r="CU617" s="61"/>
      <c r="CV617" s="60"/>
      <c r="CW617" s="60"/>
      <c r="CX617" s="60"/>
      <c r="CY617" s="60"/>
      <c r="CZ617" s="60"/>
      <c r="DA617" s="60"/>
      <c r="DB617" s="60"/>
      <c r="DC617" s="60"/>
      <c r="DD617" s="60"/>
      <c r="DE617" s="60"/>
      <c r="DF617" s="60"/>
      <c r="DG617" s="60"/>
      <c r="DH617" s="60"/>
      <c r="DI617" s="60"/>
      <c r="DJ617" s="60"/>
      <c r="DK617" s="60">
        <v>3304</v>
      </c>
      <c r="DL617" s="60">
        <v>1570</v>
      </c>
      <c r="DM617" s="60"/>
      <c r="DN617" s="60"/>
      <c r="DO617" s="60"/>
      <c r="DP617" s="60"/>
      <c r="DQ617" s="60"/>
      <c r="DR617" s="60"/>
      <c r="DS617" s="60"/>
      <c r="DT617" s="60"/>
      <c r="DU617" s="60"/>
      <c r="DV617" s="60"/>
      <c r="DW617" s="60">
        <v>3963</v>
      </c>
      <c r="DX617" s="60"/>
      <c r="DY617" s="60"/>
      <c r="DZ617" s="60"/>
      <c r="EA617" s="60"/>
      <c r="EB617" s="60"/>
      <c r="EC617" s="60"/>
      <c r="ED617" s="60"/>
      <c r="EE617" s="60"/>
      <c r="EF617" s="60"/>
      <c r="EG617" s="60"/>
      <c r="EH617" s="60"/>
      <c r="EI617" s="60"/>
      <c r="EJ617" s="60"/>
      <c r="EK617" s="60"/>
      <c r="EL617" s="60"/>
      <c r="EM617" s="60"/>
      <c r="EN617" s="60"/>
      <c r="EO617" s="60">
        <v>3761</v>
      </c>
      <c r="EP617" s="60"/>
      <c r="EQ617" s="60"/>
      <c r="ER617" s="60"/>
      <c r="ES617" s="60"/>
      <c r="ET617" s="60"/>
      <c r="EU617" s="60"/>
      <c r="EV617" s="60"/>
      <c r="EW617" s="60"/>
      <c r="EX617" s="60"/>
      <c r="EY617" s="60"/>
      <c r="EZ617" s="60"/>
      <c r="FA617" s="60"/>
      <c r="FB617" s="60"/>
      <c r="FC617" s="60"/>
      <c r="FD617" s="60"/>
      <c r="FE617" s="60"/>
      <c r="FF617" s="60">
        <v>31012</v>
      </c>
      <c r="FG617" s="60"/>
      <c r="FH617" s="60"/>
      <c r="FI617" s="60"/>
      <c r="FJ617" s="60"/>
      <c r="FK617" s="60"/>
      <c r="FL617" s="60"/>
      <c r="FM617" s="60"/>
      <c r="FN617" s="60"/>
    </row>
    <row r="618" spans="1:170" ht="15.6" x14ac:dyDescent="0.3">
      <c r="A618" s="56">
        <v>1860</v>
      </c>
      <c r="B618" s="60"/>
      <c r="C618" s="60"/>
      <c r="D618" s="60"/>
      <c r="E618" s="60"/>
      <c r="F618" s="60"/>
      <c r="G618" s="60"/>
      <c r="H618" s="60">
        <v>1326</v>
      </c>
      <c r="I618" s="60">
        <v>4235</v>
      </c>
      <c r="J618" s="60"/>
      <c r="K618" s="60"/>
      <c r="L618" s="60">
        <v>4740</v>
      </c>
      <c r="M618" s="60"/>
      <c r="N618" s="60"/>
      <c r="O618" s="60"/>
      <c r="P618" s="60"/>
      <c r="Q618" s="60"/>
      <c r="R618" s="60"/>
      <c r="S618" s="60"/>
      <c r="T618" s="60"/>
      <c r="U618" s="60"/>
      <c r="V618" s="60"/>
      <c r="W618" s="60"/>
      <c r="X618" s="60"/>
      <c r="Y618" s="60">
        <v>3369</v>
      </c>
      <c r="Z618" s="60">
        <v>2510</v>
      </c>
      <c r="AA618" s="60">
        <v>1661</v>
      </c>
      <c r="AB618" s="60">
        <v>377000</v>
      </c>
      <c r="AC618" s="60"/>
      <c r="AD618" s="60"/>
      <c r="AE618" s="60"/>
      <c r="AF618" s="60"/>
      <c r="AG618" s="60"/>
      <c r="AH618" s="60"/>
      <c r="AI618" s="60"/>
      <c r="AJ618" s="60"/>
      <c r="AK618" s="60"/>
      <c r="AL618" s="60"/>
      <c r="AM618" s="60"/>
      <c r="AN618" s="60"/>
      <c r="AO618" s="60">
        <v>36049</v>
      </c>
      <c r="AP618" s="60"/>
      <c r="AQ618" s="60"/>
      <c r="AR618" s="60">
        <v>1696</v>
      </c>
      <c r="AS618" s="60"/>
      <c r="AT618" s="60"/>
      <c r="AU618" s="60"/>
      <c r="AV618" s="60"/>
      <c r="AW618" s="60">
        <v>15642</v>
      </c>
      <c r="AX618" s="60"/>
      <c r="AY618" s="60"/>
      <c r="AZ618" s="60">
        <v>1738</v>
      </c>
      <c r="BA618" s="60">
        <v>37300</v>
      </c>
      <c r="BB618" s="60"/>
      <c r="BC618" s="60">
        <v>28888</v>
      </c>
      <c r="BD618" s="60"/>
      <c r="BE618" s="60"/>
      <c r="BF618" s="60"/>
      <c r="BG618" s="60"/>
      <c r="BH618" s="60"/>
      <c r="BI618" s="60"/>
      <c r="BJ618" s="60">
        <v>3336</v>
      </c>
      <c r="BK618" s="60"/>
      <c r="BL618" s="60"/>
      <c r="BM618" s="60"/>
      <c r="BN618" s="60"/>
      <c r="BO618" s="60"/>
      <c r="BP618" s="60"/>
      <c r="BQ618" s="60">
        <v>25779</v>
      </c>
      <c r="BR618" s="60">
        <v>244249</v>
      </c>
      <c r="BS618" s="60">
        <v>5821</v>
      </c>
      <c r="BT618" s="60"/>
      <c r="BU618" s="60"/>
      <c r="BV618" s="60"/>
      <c r="BW618" s="60"/>
      <c r="BX618" s="60">
        <v>26081</v>
      </c>
      <c r="BY618" s="60"/>
      <c r="BZ618" s="60"/>
      <c r="CA618" s="60">
        <v>33196</v>
      </c>
      <c r="CB618" s="60"/>
      <c r="CC618" s="60"/>
      <c r="CD618" s="60"/>
      <c r="CE618" s="60"/>
      <c r="CF618" s="60"/>
      <c r="CG618" s="60"/>
      <c r="CH618" s="60"/>
      <c r="CI618" s="60"/>
      <c r="CJ618" s="60"/>
      <c r="CK618" s="60"/>
      <c r="CL618" s="60"/>
      <c r="CM618" s="60"/>
      <c r="CN618" s="60"/>
      <c r="CO618" s="60"/>
      <c r="CP618" s="60"/>
      <c r="CQ618" s="60"/>
      <c r="CR618" s="60"/>
      <c r="CS618" s="60"/>
      <c r="CT618" s="60"/>
      <c r="CU618" s="61"/>
      <c r="CV618" s="60"/>
      <c r="CW618" s="60"/>
      <c r="CX618" s="60"/>
      <c r="CY618" s="60"/>
      <c r="CZ618" s="60"/>
      <c r="DA618" s="60"/>
      <c r="DB618" s="60"/>
      <c r="DC618" s="60"/>
      <c r="DD618" s="60"/>
      <c r="DE618" s="60"/>
      <c r="DF618" s="60"/>
      <c r="DG618" s="60"/>
      <c r="DH618" s="60"/>
      <c r="DI618" s="60"/>
      <c r="DJ618" s="60"/>
      <c r="DK618" s="60">
        <v>3318</v>
      </c>
      <c r="DL618" s="60">
        <v>1596</v>
      </c>
      <c r="DM618" s="60"/>
      <c r="DN618" s="60">
        <v>132</v>
      </c>
      <c r="DO618" s="60"/>
      <c r="DP618" s="60"/>
      <c r="DQ618" s="60"/>
      <c r="DR618" s="60"/>
      <c r="DS618" s="60"/>
      <c r="DT618" s="60"/>
      <c r="DU618" s="60"/>
      <c r="DV618" s="60"/>
      <c r="DW618" s="60">
        <v>4000</v>
      </c>
      <c r="DX618" s="60"/>
      <c r="DY618" s="60"/>
      <c r="DZ618" s="60"/>
      <c r="EA618" s="60"/>
      <c r="EB618" s="60"/>
      <c r="EC618" s="60"/>
      <c r="ED618" s="60"/>
      <c r="EE618" s="60"/>
      <c r="EF618" s="60"/>
      <c r="EG618" s="60"/>
      <c r="EH618" s="60"/>
      <c r="EI618" s="60"/>
      <c r="EJ618" s="60"/>
      <c r="EK618" s="60"/>
      <c r="EL618" s="60"/>
      <c r="EM618" s="60"/>
      <c r="EN618" s="60"/>
      <c r="EO618" s="60">
        <v>3824</v>
      </c>
      <c r="EP618" s="60"/>
      <c r="EQ618" s="60"/>
      <c r="ER618" s="60"/>
      <c r="ES618" s="60"/>
      <c r="ET618" s="60"/>
      <c r="EU618" s="60"/>
      <c r="EV618" s="60"/>
      <c r="EW618" s="60"/>
      <c r="EX618" s="60"/>
      <c r="EY618" s="60"/>
      <c r="EZ618" s="60"/>
      <c r="FA618" s="60"/>
      <c r="FB618" s="60"/>
      <c r="FC618" s="60"/>
      <c r="FD618" s="60"/>
      <c r="FE618" s="60"/>
      <c r="FF618" s="60">
        <v>31839</v>
      </c>
      <c r="FG618" s="60"/>
      <c r="FH618" s="60"/>
      <c r="FI618" s="60"/>
      <c r="FJ618" s="60"/>
      <c r="FK618" s="60"/>
      <c r="FL618" s="60"/>
      <c r="FM618" s="60"/>
      <c r="FN618" s="60"/>
    </row>
    <row r="619" spans="1:170" ht="15.6" x14ac:dyDescent="0.3">
      <c r="A619" s="56">
        <v>1861</v>
      </c>
      <c r="B619" s="60"/>
      <c r="C619" s="60"/>
      <c r="D619" s="60"/>
      <c r="E619" s="60"/>
      <c r="F619" s="60"/>
      <c r="G619" s="60"/>
      <c r="H619" s="60">
        <v>1346</v>
      </c>
      <c r="I619" s="60">
        <v>4263</v>
      </c>
      <c r="J619" s="60"/>
      <c r="K619" s="60"/>
      <c r="L619" s="60">
        <v>4774</v>
      </c>
      <c r="M619" s="60"/>
      <c r="N619" s="60"/>
      <c r="O619" s="60"/>
      <c r="P619" s="60"/>
      <c r="Q619" s="60"/>
      <c r="R619" s="60"/>
      <c r="S619" s="60"/>
      <c r="T619" s="60"/>
      <c r="U619" s="60"/>
      <c r="V619" s="60"/>
      <c r="W619" s="60"/>
      <c r="X619" s="60"/>
      <c r="Y619" s="60"/>
      <c r="Z619" s="60">
        <v>2524</v>
      </c>
      <c r="AA619" s="60">
        <v>1687</v>
      </c>
      <c r="AB619" s="60">
        <v>375055</v>
      </c>
      <c r="AC619" s="60"/>
      <c r="AD619" s="60"/>
      <c r="AE619" s="60"/>
      <c r="AF619" s="60"/>
      <c r="AG619" s="60"/>
      <c r="AH619" s="60"/>
      <c r="AI619" s="60"/>
      <c r="AJ619" s="60"/>
      <c r="AK619" s="60"/>
      <c r="AL619" s="60"/>
      <c r="AM619" s="60"/>
      <c r="AN619" s="60"/>
      <c r="AO619" s="60">
        <v>36435</v>
      </c>
      <c r="AP619" s="60"/>
      <c r="AQ619" s="60"/>
      <c r="AR619" s="60">
        <v>1717</v>
      </c>
      <c r="AS619" s="60"/>
      <c r="AT619" s="60"/>
      <c r="AU619" s="60"/>
      <c r="AV619" s="60"/>
      <c r="AW619" s="60">
        <v>15699</v>
      </c>
      <c r="AX619" s="60"/>
      <c r="AY619" s="60"/>
      <c r="AZ619" s="60">
        <v>1754</v>
      </c>
      <c r="BA619" s="60">
        <v>37390</v>
      </c>
      <c r="BB619" s="60"/>
      <c r="BC619" s="60">
        <v>29128</v>
      </c>
      <c r="BD619" s="60"/>
      <c r="BE619" s="60"/>
      <c r="BF619" s="60"/>
      <c r="BG619" s="60"/>
      <c r="BH619" s="60"/>
      <c r="BI619" s="60"/>
      <c r="BJ619" s="60">
        <v>3367</v>
      </c>
      <c r="BK619" s="60"/>
      <c r="BL619" s="60"/>
      <c r="BM619" s="60"/>
      <c r="BN619" s="60"/>
      <c r="BO619" s="60"/>
      <c r="BP619" s="60"/>
      <c r="BQ619" s="60">
        <v>26077</v>
      </c>
      <c r="BR619" s="60">
        <v>245110</v>
      </c>
      <c r="BS619" s="60">
        <v>5788</v>
      </c>
      <c r="BT619" s="60"/>
      <c r="BU619" s="60"/>
      <c r="BV619" s="60"/>
      <c r="BW619" s="60"/>
      <c r="BX619" s="60">
        <v>26249</v>
      </c>
      <c r="BY619" s="60"/>
      <c r="BZ619" s="60"/>
      <c r="CA619" s="60">
        <v>33318</v>
      </c>
      <c r="CB619" s="60"/>
      <c r="CC619" s="60"/>
      <c r="CD619" s="60"/>
      <c r="CE619" s="60"/>
      <c r="CF619" s="60"/>
      <c r="CG619" s="60"/>
      <c r="CH619" s="60"/>
      <c r="CI619" s="60"/>
      <c r="CJ619" s="60"/>
      <c r="CK619" s="60"/>
      <c r="CL619" s="60"/>
      <c r="CM619" s="60"/>
      <c r="CN619" s="60"/>
      <c r="CO619" s="60"/>
      <c r="CP619" s="60"/>
      <c r="CQ619" s="60"/>
      <c r="CR619" s="60"/>
      <c r="CS619" s="60"/>
      <c r="CT619" s="60"/>
      <c r="CU619" s="61"/>
      <c r="CV619" s="60"/>
      <c r="CW619" s="60"/>
      <c r="CX619" s="60"/>
      <c r="CY619" s="60"/>
      <c r="CZ619" s="60"/>
      <c r="DA619" s="60"/>
      <c r="DB619" s="60"/>
      <c r="DC619" s="60"/>
      <c r="DD619" s="60"/>
      <c r="DE619" s="60"/>
      <c r="DF619" s="60"/>
      <c r="DG619" s="60"/>
      <c r="DH619" s="60"/>
      <c r="DI619" s="60"/>
      <c r="DJ619" s="60"/>
      <c r="DK619" s="60">
        <v>3340</v>
      </c>
      <c r="DL619" s="60">
        <v>1614</v>
      </c>
      <c r="DM619" s="60"/>
      <c r="DN619" s="60"/>
      <c r="DO619" s="60"/>
      <c r="DP619" s="60"/>
      <c r="DQ619" s="60"/>
      <c r="DR619" s="60"/>
      <c r="DS619" s="60"/>
      <c r="DT619" s="60"/>
      <c r="DU619" s="60"/>
      <c r="DV619" s="60"/>
      <c r="DW619" s="60">
        <v>4074</v>
      </c>
      <c r="DX619" s="60"/>
      <c r="DY619" s="60"/>
      <c r="DZ619" s="60"/>
      <c r="EA619" s="60"/>
      <c r="EB619" s="60"/>
      <c r="EC619" s="60"/>
      <c r="ED619" s="60"/>
      <c r="EE619" s="60"/>
      <c r="EF619" s="60"/>
      <c r="EG619" s="60"/>
      <c r="EH619" s="60"/>
      <c r="EI619" s="60"/>
      <c r="EJ619" s="60"/>
      <c r="EK619" s="60"/>
      <c r="EL619" s="60"/>
      <c r="EM619" s="60"/>
      <c r="EN619" s="60"/>
      <c r="EO619" s="60">
        <v>3888</v>
      </c>
      <c r="EP619" s="60"/>
      <c r="EQ619" s="60"/>
      <c r="ER619" s="60"/>
      <c r="ES619" s="60"/>
      <c r="ET619" s="60"/>
      <c r="EU619" s="60"/>
      <c r="EV619" s="60"/>
      <c r="EW619" s="60"/>
      <c r="EX619" s="60"/>
      <c r="EY619" s="60"/>
      <c r="EZ619" s="60"/>
      <c r="FA619" s="60"/>
      <c r="FB619" s="60"/>
      <c r="FC619" s="60"/>
      <c r="FD619" s="60"/>
      <c r="FE619" s="60"/>
      <c r="FF619" s="60">
        <v>32678</v>
      </c>
      <c r="FG619" s="60"/>
      <c r="FH619" s="60"/>
      <c r="FI619" s="60"/>
      <c r="FJ619" s="60"/>
      <c r="FK619" s="60"/>
      <c r="FL619" s="60"/>
      <c r="FM619" s="60"/>
      <c r="FN619" s="60"/>
    </row>
    <row r="620" spans="1:170" ht="15.6" x14ac:dyDescent="0.3">
      <c r="A620" s="56">
        <v>1862</v>
      </c>
      <c r="B620" s="60"/>
      <c r="C620" s="60"/>
      <c r="D620" s="60"/>
      <c r="E620" s="60"/>
      <c r="F620" s="60"/>
      <c r="G620" s="60"/>
      <c r="H620" s="60">
        <v>1382</v>
      </c>
      <c r="I620" s="60">
        <v>4292</v>
      </c>
      <c r="J620" s="60"/>
      <c r="K620" s="60"/>
      <c r="L620" s="60">
        <v>4809</v>
      </c>
      <c r="M620" s="60"/>
      <c r="N620" s="60"/>
      <c r="O620" s="60"/>
      <c r="P620" s="60"/>
      <c r="Q620" s="60"/>
      <c r="R620" s="60"/>
      <c r="S620" s="60"/>
      <c r="T620" s="60"/>
      <c r="U620" s="60"/>
      <c r="V620" s="60"/>
      <c r="W620" s="60"/>
      <c r="X620" s="60"/>
      <c r="Y620" s="60"/>
      <c r="Z620" s="60">
        <v>2538</v>
      </c>
      <c r="AA620" s="60">
        <v>1715</v>
      </c>
      <c r="AB620" s="60">
        <v>373121</v>
      </c>
      <c r="AC620" s="60"/>
      <c r="AD620" s="60"/>
      <c r="AE620" s="60"/>
      <c r="AF620" s="60"/>
      <c r="AG620" s="60"/>
      <c r="AH620" s="60"/>
      <c r="AI620" s="60"/>
      <c r="AJ620" s="60"/>
      <c r="AK620" s="60"/>
      <c r="AL620" s="60"/>
      <c r="AM620" s="60"/>
      <c r="AN620" s="60"/>
      <c r="AO620" s="60">
        <v>36788</v>
      </c>
      <c r="AP620" s="60"/>
      <c r="AQ620" s="60"/>
      <c r="AR620" s="60">
        <v>1739</v>
      </c>
      <c r="AS620" s="60"/>
      <c r="AT620" s="60"/>
      <c r="AU620" s="60"/>
      <c r="AV620" s="60"/>
      <c r="AW620" s="60">
        <v>15754</v>
      </c>
      <c r="AX620" s="60"/>
      <c r="AY620" s="60"/>
      <c r="AZ620" s="60">
        <v>1774</v>
      </c>
      <c r="BA620" s="60">
        <v>37520</v>
      </c>
      <c r="BB620" s="60"/>
      <c r="BC620" s="60">
        <v>29401</v>
      </c>
      <c r="BD620" s="60"/>
      <c r="BE620" s="60"/>
      <c r="BF620" s="60"/>
      <c r="BG620" s="60"/>
      <c r="BH620" s="60"/>
      <c r="BI620" s="60"/>
      <c r="BJ620" s="60">
        <v>3398</v>
      </c>
      <c r="BK620" s="60"/>
      <c r="BL620" s="60"/>
      <c r="BM620" s="60"/>
      <c r="BN620" s="60"/>
      <c r="BO620" s="60"/>
      <c r="BP620" s="60"/>
      <c r="BQ620" s="60">
        <v>26379</v>
      </c>
      <c r="BR620" s="60">
        <v>245974</v>
      </c>
      <c r="BS620" s="60">
        <v>5776</v>
      </c>
      <c r="BT620" s="60"/>
      <c r="BU620" s="60"/>
      <c r="BV620" s="60"/>
      <c r="BW620" s="60"/>
      <c r="BX620" s="60">
        <v>26418</v>
      </c>
      <c r="BY620" s="60"/>
      <c r="BZ620" s="60"/>
      <c r="CA620" s="60">
        <v>33441</v>
      </c>
      <c r="CB620" s="60"/>
      <c r="CC620" s="60"/>
      <c r="CD620" s="60"/>
      <c r="CE620" s="60"/>
      <c r="CF620" s="60"/>
      <c r="CG620" s="60"/>
      <c r="CH620" s="60"/>
      <c r="CI620" s="60"/>
      <c r="CJ620" s="60"/>
      <c r="CK620" s="60"/>
      <c r="CL620" s="60"/>
      <c r="CM620" s="60"/>
      <c r="CN620" s="60"/>
      <c r="CO620" s="60"/>
      <c r="CP620" s="60"/>
      <c r="CQ620" s="60"/>
      <c r="CR620" s="60"/>
      <c r="CS620" s="60"/>
      <c r="CT620" s="60"/>
      <c r="CU620" s="61"/>
      <c r="CV620" s="60"/>
      <c r="CW620" s="60"/>
      <c r="CX620" s="60"/>
      <c r="CY620" s="60"/>
      <c r="CZ620" s="60"/>
      <c r="DA620" s="60"/>
      <c r="DB620" s="60"/>
      <c r="DC620" s="60"/>
      <c r="DD620" s="60"/>
      <c r="DE620" s="60"/>
      <c r="DF620" s="60"/>
      <c r="DG620" s="60"/>
      <c r="DH620" s="60"/>
      <c r="DI620" s="60"/>
      <c r="DJ620" s="60"/>
      <c r="DK620" s="60">
        <v>3366</v>
      </c>
      <c r="DL620" s="60">
        <v>1627</v>
      </c>
      <c r="DM620" s="60"/>
      <c r="DN620" s="60"/>
      <c r="DO620" s="60"/>
      <c r="DP620" s="60"/>
      <c r="DQ620" s="60"/>
      <c r="DR620" s="60"/>
      <c r="DS620" s="60"/>
      <c r="DT620" s="60"/>
      <c r="DU620" s="60"/>
      <c r="DV620" s="60"/>
      <c r="DW620" s="60">
        <v>4113</v>
      </c>
      <c r="DX620" s="60"/>
      <c r="DY620" s="60"/>
      <c r="DZ620" s="60"/>
      <c r="EA620" s="60"/>
      <c r="EB620" s="60"/>
      <c r="EC620" s="60"/>
      <c r="ED620" s="60"/>
      <c r="EE620" s="60"/>
      <c r="EF620" s="60"/>
      <c r="EG620" s="60"/>
      <c r="EH620" s="60"/>
      <c r="EI620" s="60"/>
      <c r="EJ620" s="60"/>
      <c r="EK620" s="60"/>
      <c r="EL620" s="60"/>
      <c r="EM620" s="60"/>
      <c r="EN620" s="60"/>
      <c r="EO620" s="60">
        <v>3942</v>
      </c>
      <c r="EP620" s="60"/>
      <c r="EQ620" s="60"/>
      <c r="ER620" s="60"/>
      <c r="ES620" s="60"/>
      <c r="ET620" s="60"/>
      <c r="EU620" s="60"/>
      <c r="EV620" s="60"/>
      <c r="EW620" s="60"/>
      <c r="EX620" s="60"/>
      <c r="EY620" s="60"/>
      <c r="EZ620" s="60"/>
      <c r="FA620" s="60"/>
      <c r="FB620" s="60"/>
      <c r="FC620" s="60"/>
      <c r="FD620" s="60"/>
      <c r="FE620" s="60"/>
      <c r="FF620" s="60">
        <v>33516</v>
      </c>
      <c r="FG620" s="60"/>
      <c r="FH620" s="60"/>
      <c r="FI620" s="60"/>
      <c r="FJ620" s="60"/>
      <c r="FK620" s="60"/>
      <c r="FL620" s="60"/>
      <c r="FM620" s="60"/>
      <c r="FN620" s="60"/>
    </row>
    <row r="621" spans="1:170" ht="15.6" x14ac:dyDescent="0.3">
      <c r="A621" s="56">
        <v>1863</v>
      </c>
      <c r="B621" s="60"/>
      <c r="C621" s="60"/>
      <c r="D621" s="60"/>
      <c r="E621" s="60"/>
      <c r="F621" s="60"/>
      <c r="G621" s="60"/>
      <c r="H621" s="60">
        <v>1432</v>
      </c>
      <c r="I621" s="60">
        <v>4321</v>
      </c>
      <c r="J621" s="60"/>
      <c r="K621" s="60"/>
      <c r="L621" s="60">
        <v>4844</v>
      </c>
      <c r="M621" s="60"/>
      <c r="N621" s="60"/>
      <c r="O621" s="60"/>
      <c r="P621" s="60"/>
      <c r="Q621" s="60"/>
      <c r="R621" s="60"/>
      <c r="S621" s="60"/>
      <c r="T621" s="60"/>
      <c r="U621" s="60"/>
      <c r="V621" s="60"/>
      <c r="W621" s="60"/>
      <c r="X621" s="60"/>
      <c r="Y621" s="60"/>
      <c r="Z621" s="60">
        <v>2552</v>
      </c>
      <c r="AA621" s="60">
        <v>1742</v>
      </c>
      <c r="AB621" s="60">
        <v>371196</v>
      </c>
      <c r="AC621" s="60"/>
      <c r="AD621" s="60"/>
      <c r="AE621" s="60"/>
      <c r="AF621" s="60"/>
      <c r="AG621" s="60"/>
      <c r="AH621" s="60"/>
      <c r="AI621" s="60"/>
      <c r="AJ621" s="60"/>
      <c r="AK621" s="60"/>
      <c r="AL621" s="60"/>
      <c r="AM621" s="60"/>
      <c r="AN621" s="60"/>
      <c r="AO621" s="60">
        <v>37184</v>
      </c>
      <c r="AP621" s="60"/>
      <c r="AQ621" s="60"/>
      <c r="AR621" s="60">
        <v>1761</v>
      </c>
      <c r="AS621" s="60"/>
      <c r="AT621" s="60"/>
      <c r="AU621" s="60"/>
      <c r="AV621" s="60"/>
      <c r="AW621" s="60">
        <v>15809</v>
      </c>
      <c r="AX621" s="60"/>
      <c r="AY621" s="60"/>
      <c r="AZ621" s="60">
        <v>1794</v>
      </c>
      <c r="BA621" s="60">
        <v>37710</v>
      </c>
      <c r="BB621" s="60"/>
      <c r="BC621" s="60">
        <v>29630</v>
      </c>
      <c r="BD621" s="60"/>
      <c r="BE621" s="60"/>
      <c r="BF621" s="60"/>
      <c r="BG621" s="60"/>
      <c r="BH621" s="60"/>
      <c r="BI621" s="60"/>
      <c r="BJ621" s="60">
        <v>3430</v>
      </c>
      <c r="BK621" s="60"/>
      <c r="BL621" s="60"/>
      <c r="BM621" s="60"/>
      <c r="BN621" s="60"/>
      <c r="BO621" s="60"/>
      <c r="BP621" s="60"/>
      <c r="BQ621" s="60">
        <v>26684</v>
      </c>
      <c r="BR621" s="60">
        <v>246842</v>
      </c>
      <c r="BS621" s="60">
        <v>5718</v>
      </c>
      <c r="BT621" s="60"/>
      <c r="BU621" s="60"/>
      <c r="BV621" s="60"/>
      <c r="BW621" s="60"/>
      <c r="BX621" s="60">
        <v>26610</v>
      </c>
      <c r="BY621" s="60"/>
      <c r="BZ621" s="60"/>
      <c r="CA621" s="60">
        <v>33564</v>
      </c>
      <c r="CB621" s="60"/>
      <c r="CC621" s="60"/>
      <c r="CD621" s="60"/>
      <c r="CE621" s="60"/>
      <c r="CF621" s="60"/>
      <c r="CG621" s="60"/>
      <c r="CH621" s="60"/>
      <c r="CI621" s="60"/>
      <c r="CJ621" s="60"/>
      <c r="CK621" s="60"/>
      <c r="CL621" s="60"/>
      <c r="CM621" s="60"/>
      <c r="CN621" s="60"/>
      <c r="CO621" s="60"/>
      <c r="CP621" s="60"/>
      <c r="CQ621" s="60"/>
      <c r="CR621" s="60"/>
      <c r="CS621" s="60"/>
      <c r="CT621" s="60"/>
      <c r="CU621" s="61"/>
      <c r="CV621" s="60"/>
      <c r="CW621" s="60"/>
      <c r="CX621" s="60"/>
      <c r="CY621" s="60"/>
      <c r="CZ621" s="60"/>
      <c r="DA621" s="60"/>
      <c r="DB621" s="60"/>
      <c r="DC621" s="60"/>
      <c r="DD621" s="60"/>
      <c r="DE621" s="60"/>
      <c r="DF621" s="60"/>
      <c r="DG621" s="60"/>
      <c r="DH621" s="60"/>
      <c r="DI621" s="60"/>
      <c r="DJ621" s="60"/>
      <c r="DK621" s="60">
        <v>3397</v>
      </c>
      <c r="DL621" s="60">
        <v>1646</v>
      </c>
      <c r="DM621" s="60"/>
      <c r="DN621" s="60"/>
      <c r="DO621" s="60"/>
      <c r="DP621" s="60"/>
      <c r="DQ621" s="60"/>
      <c r="DR621" s="60"/>
      <c r="DS621" s="60"/>
      <c r="DT621" s="60"/>
      <c r="DU621" s="60"/>
      <c r="DV621" s="60"/>
      <c r="DW621" s="60">
        <v>4131</v>
      </c>
      <c r="DX621" s="60"/>
      <c r="DY621" s="60"/>
      <c r="DZ621" s="60"/>
      <c r="EA621" s="60"/>
      <c r="EB621" s="60"/>
      <c r="EC621" s="60"/>
      <c r="ED621" s="60"/>
      <c r="EE621" s="60"/>
      <c r="EF621" s="60"/>
      <c r="EG621" s="60"/>
      <c r="EH621" s="60"/>
      <c r="EI621" s="60"/>
      <c r="EJ621" s="60"/>
      <c r="EK621" s="60"/>
      <c r="EL621" s="60"/>
      <c r="EM621" s="60"/>
      <c r="EN621" s="60"/>
      <c r="EO621" s="60">
        <v>3994</v>
      </c>
      <c r="EP621" s="60"/>
      <c r="EQ621" s="60"/>
      <c r="ER621" s="60"/>
      <c r="ES621" s="60"/>
      <c r="ET621" s="60"/>
      <c r="EU621" s="60"/>
      <c r="EV621" s="60"/>
      <c r="EW621" s="60"/>
      <c r="EX621" s="60"/>
      <c r="EY621" s="60"/>
      <c r="EZ621" s="60"/>
      <c r="FA621" s="60"/>
      <c r="FB621" s="60"/>
      <c r="FC621" s="60"/>
      <c r="FD621" s="60"/>
      <c r="FE621" s="60"/>
      <c r="FF621" s="60">
        <v>34355</v>
      </c>
      <c r="FG621" s="60"/>
      <c r="FH621" s="60"/>
      <c r="FI621" s="60"/>
      <c r="FJ621" s="60"/>
      <c r="FK621" s="60"/>
      <c r="FL621" s="60"/>
      <c r="FM621" s="60"/>
      <c r="FN621" s="60"/>
    </row>
    <row r="622" spans="1:170" ht="15.6" x14ac:dyDescent="0.3">
      <c r="A622" s="56">
        <v>1864</v>
      </c>
      <c r="B622" s="60"/>
      <c r="C622" s="60"/>
      <c r="D622" s="60"/>
      <c r="E622" s="60"/>
      <c r="F622" s="60"/>
      <c r="G622" s="60"/>
      <c r="H622" s="60">
        <v>1495</v>
      </c>
      <c r="I622" s="60">
        <v>4350</v>
      </c>
      <c r="J622" s="60"/>
      <c r="K622" s="60"/>
      <c r="L622" s="60">
        <v>4879</v>
      </c>
      <c r="M622" s="60"/>
      <c r="N622" s="60"/>
      <c r="O622" s="60"/>
      <c r="P622" s="60"/>
      <c r="Q622" s="60"/>
      <c r="R622" s="60"/>
      <c r="S622" s="60"/>
      <c r="T622" s="60"/>
      <c r="U622" s="60"/>
      <c r="V622" s="60"/>
      <c r="W622" s="60"/>
      <c r="X622" s="60"/>
      <c r="Y622" s="60"/>
      <c r="Z622" s="60">
        <v>2566</v>
      </c>
      <c r="AA622" s="60">
        <v>1770</v>
      </c>
      <c r="AB622" s="60">
        <v>369282</v>
      </c>
      <c r="AC622" s="60"/>
      <c r="AD622" s="60"/>
      <c r="AE622" s="60"/>
      <c r="AF622" s="60"/>
      <c r="AG622" s="60"/>
      <c r="AH622" s="60"/>
      <c r="AI622" s="60"/>
      <c r="AJ622" s="60"/>
      <c r="AK622" s="60"/>
      <c r="AL622" s="60"/>
      <c r="AM622" s="60"/>
      <c r="AN622" s="60"/>
      <c r="AO622" s="60">
        <v>37602</v>
      </c>
      <c r="AP622" s="60"/>
      <c r="AQ622" s="60"/>
      <c r="AR622" s="60">
        <v>1777</v>
      </c>
      <c r="AS622" s="60"/>
      <c r="AT622" s="60"/>
      <c r="AU622" s="60"/>
      <c r="AV622" s="60"/>
      <c r="AW622" s="60">
        <v>15864</v>
      </c>
      <c r="AX622" s="60"/>
      <c r="AY622" s="60"/>
      <c r="AZ622" s="60">
        <v>1813</v>
      </c>
      <c r="BA622" s="60">
        <v>37860</v>
      </c>
      <c r="BB622" s="60"/>
      <c r="BC622" s="60">
        <v>29842</v>
      </c>
      <c r="BD622" s="60"/>
      <c r="BE622" s="60"/>
      <c r="BF622" s="60"/>
      <c r="BG622" s="60"/>
      <c r="BH622" s="60"/>
      <c r="BI622" s="60"/>
      <c r="BJ622" s="60">
        <v>3461</v>
      </c>
      <c r="BK622" s="60"/>
      <c r="BL622" s="60"/>
      <c r="BM622" s="60"/>
      <c r="BN622" s="60"/>
      <c r="BO622" s="60"/>
      <c r="BP622" s="60"/>
      <c r="BQ622" s="60">
        <v>26993</v>
      </c>
      <c r="BR622" s="60">
        <v>247712</v>
      </c>
      <c r="BS622" s="60">
        <v>5641</v>
      </c>
      <c r="BT622" s="60"/>
      <c r="BU622" s="60"/>
      <c r="BV622" s="60"/>
      <c r="BW622" s="60"/>
      <c r="BX622" s="60">
        <v>26814</v>
      </c>
      <c r="BY622" s="60"/>
      <c r="BZ622" s="60"/>
      <c r="CA622" s="60">
        <v>33687</v>
      </c>
      <c r="CB622" s="60"/>
      <c r="CC622" s="60"/>
      <c r="CD622" s="60"/>
      <c r="CE622" s="60"/>
      <c r="CF622" s="60"/>
      <c r="CG622" s="60"/>
      <c r="CH622" s="60"/>
      <c r="CI622" s="60"/>
      <c r="CJ622" s="60"/>
      <c r="CK622" s="60"/>
      <c r="CL622" s="60"/>
      <c r="CM622" s="60"/>
      <c r="CN622" s="60"/>
      <c r="CO622" s="60"/>
      <c r="CP622" s="60"/>
      <c r="CQ622" s="60"/>
      <c r="CR622" s="60"/>
      <c r="CS622" s="60"/>
      <c r="CT622" s="60"/>
      <c r="CU622" s="61"/>
      <c r="CV622" s="60"/>
      <c r="CW622" s="60"/>
      <c r="CX622" s="60"/>
      <c r="CY622" s="60"/>
      <c r="CZ622" s="60"/>
      <c r="DA622" s="60"/>
      <c r="DB622" s="60"/>
      <c r="DC622" s="60"/>
      <c r="DD622" s="60"/>
      <c r="DE622" s="60"/>
      <c r="DF622" s="60"/>
      <c r="DG622" s="60"/>
      <c r="DH622" s="60"/>
      <c r="DI622" s="60"/>
      <c r="DJ622" s="60"/>
      <c r="DK622" s="60">
        <v>3431</v>
      </c>
      <c r="DL622" s="60">
        <v>1668</v>
      </c>
      <c r="DM622" s="60"/>
      <c r="DN622" s="60"/>
      <c r="DO622" s="60"/>
      <c r="DP622" s="60"/>
      <c r="DQ622" s="60"/>
      <c r="DR622" s="60"/>
      <c r="DS622" s="60"/>
      <c r="DT622" s="60"/>
      <c r="DU622" s="60"/>
      <c r="DV622" s="60"/>
      <c r="DW622" s="60">
        <v>4176</v>
      </c>
      <c r="DX622" s="60"/>
      <c r="DY622" s="60"/>
      <c r="DZ622" s="60"/>
      <c r="EA622" s="60"/>
      <c r="EB622" s="60"/>
      <c r="EC622" s="60"/>
      <c r="ED622" s="60"/>
      <c r="EE622" s="60"/>
      <c r="EF622" s="60"/>
      <c r="EG622" s="60"/>
      <c r="EH622" s="60"/>
      <c r="EI622" s="60"/>
      <c r="EJ622" s="60"/>
      <c r="EK622" s="60"/>
      <c r="EL622" s="60"/>
      <c r="EM622" s="60"/>
      <c r="EN622" s="60"/>
      <c r="EO622" s="60">
        <v>4046</v>
      </c>
      <c r="EP622" s="60"/>
      <c r="EQ622" s="60"/>
      <c r="ER622" s="60"/>
      <c r="ES622" s="60"/>
      <c r="ET622" s="60"/>
      <c r="EU622" s="60"/>
      <c r="EV622" s="60"/>
      <c r="EW622" s="60"/>
      <c r="EX622" s="60"/>
      <c r="EY622" s="60"/>
      <c r="EZ622" s="60"/>
      <c r="FA622" s="60"/>
      <c r="FB622" s="60"/>
      <c r="FC622" s="60"/>
      <c r="FD622" s="60"/>
      <c r="FE622" s="60"/>
      <c r="FF622" s="60">
        <v>35192</v>
      </c>
      <c r="FG622" s="60"/>
      <c r="FH622" s="60"/>
      <c r="FI622" s="60"/>
      <c r="FJ622" s="60"/>
      <c r="FK622" s="60"/>
      <c r="FL622" s="60"/>
      <c r="FM622" s="60"/>
      <c r="FN622" s="60"/>
    </row>
    <row r="623" spans="1:170" ht="15.6" x14ac:dyDescent="0.3">
      <c r="A623" s="56">
        <v>1865</v>
      </c>
      <c r="B623" s="60"/>
      <c r="C623" s="60"/>
      <c r="D623" s="60"/>
      <c r="E623" s="60"/>
      <c r="F623" s="60"/>
      <c r="G623" s="60"/>
      <c r="H623" s="60">
        <v>1558</v>
      </c>
      <c r="I623" s="60">
        <v>4380</v>
      </c>
      <c r="J623" s="60"/>
      <c r="K623" s="60"/>
      <c r="L623" s="60">
        <v>4915</v>
      </c>
      <c r="M623" s="60"/>
      <c r="N623" s="60"/>
      <c r="O623" s="60"/>
      <c r="P623" s="60"/>
      <c r="Q623" s="60"/>
      <c r="R623" s="60"/>
      <c r="S623" s="60"/>
      <c r="T623" s="60"/>
      <c r="U623" s="60"/>
      <c r="V623" s="60"/>
      <c r="W623" s="60"/>
      <c r="X623" s="60"/>
      <c r="Y623" s="60"/>
      <c r="Z623" s="60">
        <v>2579</v>
      </c>
      <c r="AA623" s="60">
        <v>1798</v>
      </c>
      <c r="AB623" s="60">
        <v>367377</v>
      </c>
      <c r="AC623" s="60"/>
      <c r="AD623" s="60"/>
      <c r="AE623" s="60"/>
      <c r="AF623" s="60"/>
      <c r="AG623" s="60"/>
      <c r="AH623" s="60"/>
      <c r="AI623" s="60"/>
      <c r="AJ623" s="60"/>
      <c r="AK623" s="60"/>
      <c r="AL623" s="60"/>
      <c r="AM623" s="60"/>
      <c r="AN623" s="60"/>
      <c r="AO623" s="60">
        <v>37955</v>
      </c>
      <c r="AP623" s="60"/>
      <c r="AQ623" s="60"/>
      <c r="AR623" s="60">
        <v>1799</v>
      </c>
      <c r="AS623" s="60"/>
      <c r="AT623" s="60"/>
      <c r="AU623" s="60"/>
      <c r="AV623" s="60"/>
      <c r="AW623" s="60">
        <v>15920</v>
      </c>
      <c r="AX623" s="60"/>
      <c r="AY623" s="60"/>
      <c r="AZ623" s="60">
        <v>1833</v>
      </c>
      <c r="BA623" s="60">
        <v>38020</v>
      </c>
      <c r="BB623" s="60"/>
      <c r="BC623" s="60">
        <v>30089</v>
      </c>
      <c r="BD623" s="60"/>
      <c r="BE623" s="60"/>
      <c r="BF623" s="60"/>
      <c r="BG623" s="60"/>
      <c r="BH623" s="60"/>
      <c r="BI623" s="60"/>
      <c r="BJ623" s="60">
        <v>3493</v>
      </c>
      <c r="BK623" s="60"/>
      <c r="BL623" s="60"/>
      <c r="BM623" s="60"/>
      <c r="BN623" s="60"/>
      <c r="BO623" s="60"/>
      <c r="BP623" s="60"/>
      <c r="BQ623" s="60">
        <v>27305</v>
      </c>
      <c r="BR623" s="60">
        <v>248586</v>
      </c>
      <c r="BS623" s="60">
        <v>5595</v>
      </c>
      <c r="BT623" s="60"/>
      <c r="BU623" s="60"/>
      <c r="BV623" s="60"/>
      <c r="BW623" s="60"/>
      <c r="BX623" s="60">
        <v>27023</v>
      </c>
      <c r="BY623" s="60"/>
      <c r="BZ623" s="60"/>
      <c r="CA623" s="60">
        <v>33811</v>
      </c>
      <c r="CB623" s="60"/>
      <c r="CC623" s="60"/>
      <c r="CD623" s="60"/>
      <c r="CE623" s="60"/>
      <c r="CF623" s="60"/>
      <c r="CG623" s="60"/>
      <c r="CH623" s="60"/>
      <c r="CI623" s="60"/>
      <c r="CJ623" s="60"/>
      <c r="CK623" s="60"/>
      <c r="CL623" s="60"/>
      <c r="CM623" s="60"/>
      <c r="CN623" s="60"/>
      <c r="CO623" s="60"/>
      <c r="CP623" s="60"/>
      <c r="CQ623" s="60"/>
      <c r="CR623" s="60"/>
      <c r="CS623" s="60"/>
      <c r="CT623" s="60"/>
      <c r="CU623" s="61"/>
      <c r="CV623" s="60"/>
      <c r="CW623" s="60"/>
      <c r="CX623" s="60"/>
      <c r="CY623" s="60"/>
      <c r="CZ623" s="60"/>
      <c r="DA623" s="60"/>
      <c r="DB623" s="60"/>
      <c r="DC623" s="60"/>
      <c r="DD623" s="60"/>
      <c r="DE623" s="60"/>
      <c r="DF623" s="60"/>
      <c r="DG623" s="60"/>
      <c r="DH623" s="60"/>
      <c r="DI623" s="60"/>
      <c r="DJ623" s="60"/>
      <c r="DK623" s="60">
        <v>3460</v>
      </c>
      <c r="DL623" s="60">
        <v>1690</v>
      </c>
      <c r="DM623" s="60"/>
      <c r="DN623" s="60"/>
      <c r="DO623" s="60"/>
      <c r="DP623" s="60"/>
      <c r="DQ623" s="60"/>
      <c r="DR623" s="60"/>
      <c r="DS623" s="60"/>
      <c r="DT623" s="60"/>
      <c r="DU623" s="60"/>
      <c r="DV623" s="60"/>
      <c r="DW623" s="60">
        <v>4201</v>
      </c>
      <c r="DX623" s="60"/>
      <c r="DY623" s="60"/>
      <c r="DZ623" s="60"/>
      <c r="EA623" s="60"/>
      <c r="EB623" s="60"/>
      <c r="EC623" s="60"/>
      <c r="ED623" s="60"/>
      <c r="EE623" s="60"/>
      <c r="EF623" s="60"/>
      <c r="EG623" s="60"/>
      <c r="EH623" s="60"/>
      <c r="EI623" s="60"/>
      <c r="EJ623" s="60"/>
      <c r="EK623" s="60"/>
      <c r="EL623" s="60"/>
      <c r="EM623" s="60"/>
      <c r="EN623" s="60"/>
      <c r="EO623" s="60">
        <v>4092</v>
      </c>
      <c r="EP623" s="60"/>
      <c r="EQ623" s="60"/>
      <c r="ER623" s="60"/>
      <c r="ES623" s="60"/>
      <c r="ET623" s="60"/>
      <c r="EU623" s="60"/>
      <c r="EV623" s="60"/>
      <c r="EW623" s="60"/>
      <c r="EX623" s="60"/>
      <c r="EY623" s="60"/>
      <c r="EZ623" s="60"/>
      <c r="FA623" s="60"/>
      <c r="FB623" s="60"/>
      <c r="FC623" s="60"/>
      <c r="FD623" s="60"/>
      <c r="FE623" s="60"/>
      <c r="FF623" s="60">
        <v>36031</v>
      </c>
      <c r="FG623" s="60"/>
      <c r="FH623" s="60"/>
      <c r="FI623" s="60"/>
      <c r="FJ623" s="60"/>
      <c r="FK623" s="60"/>
      <c r="FL623" s="60"/>
      <c r="FM623" s="60"/>
      <c r="FN623" s="60"/>
    </row>
    <row r="624" spans="1:170" ht="15.6" x14ac:dyDescent="0.3">
      <c r="A624" s="56">
        <v>1866</v>
      </c>
      <c r="B624" s="60"/>
      <c r="C624" s="60"/>
      <c r="D624" s="60"/>
      <c r="E624" s="60"/>
      <c r="F624" s="60"/>
      <c r="G624" s="60"/>
      <c r="H624" s="60">
        <v>1609</v>
      </c>
      <c r="I624" s="60">
        <v>4409</v>
      </c>
      <c r="J624" s="60"/>
      <c r="K624" s="60"/>
      <c r="L624" s="60">
        <v>4950</v>
      </c>
      <c r="M624" s="60"/>
      <c r="N624" s="60"/>
      <c r="O624" s="60"/>
      <c r="P624" s="60"/>
      <c r="Q624" s="60"/>
      <c r="R624" s="60"/>
      <c r="S624" s="60"/>
      <c r="T624" s="60"/>
      <c r="U624" s="60"/>
      <c r="V624" s="60"/>
      <c r="W624" s="60"/>
      <c r="X624" s="60"/>
      <c r="Y624" s="60"/>
      <c r="Z624" s="60">
        <v>2593</v>
      </c>
      <c r="AA624" s="60">
        <v>1827</v>
      </c>
      <c r="AB624" s="60">
        <v>365482</v>
      </c>
      <c r="AC624" s="60"/>
      <c r="AD624" s="60"/>
      <c r="AE624" s="60"/>
      <c r="AF624" s="60"/>
      <c r="AG624" s="60"/>
      <c r="AH624" s="60"/>
      <c r="AI624" s="60"/>
      <c r="AJ624" s="60"/>
      <c r="AK624" s="60"/>
      <c r="AL624" s="60"/>
      <c r="AM624" s="60"/>
      <c r="AN624" s="60"/>
      <c r="AO624" s="60">
        <v>38193</v>
      </c>
      <c r="AP624" s="60"/>
      <c r="AQ624" s="60"/>
      <c r="AR624" s="60">
        <v>1814</v>
      </c>
      <c r="AS624" s="60"/>
      <c r="AT624" s="60"/>
      <c r="AU624" s="60"/>
      <c r="AV624" s="60"/>
      <c r="AW624" s="60">
        <v>15976</v>
      </c>
      <c r="AX624" s="60"/>
      <c r="AY624" s="60"/>
      <c r="AZ624" s="60">
        <v>1840</v>
      </c>
      <c r="BA624" s="60">
        <v>38080</v>
      </c>
      <c r="BB624" s="60"/>
      <c r="BC624" s="60">
        <v>30315</v>
      </c>
      <c r="BD624" s="60"/>
      <c r="BE624" s="60"/>
      <c r="BF624" s="60"/>
      <c r="BG624" s="60"/>
      <c r="BH624" s="60"/>
      <c r="BI624" s="60"/>
      <c r="BJ624" s="60">
        <v>3525</v>
      </c>
      <c r="BK624" s="60"/>
      <c r="BL624" s="60"/>
      <c r="BM624" s="60"/>
      <c r="BN624" s="60"/>
      <c r="BO624" s="60"/>
      <c r="BP624" s="60"/>
      <c r="BQ624" s="60">
        <v>27621</v>
      </c>
      <c r="BR624" s="60">
        <v>249462</v>
      </c>
      <c r="BS624" s="60">
        <v>5523</v>
      </c>
      <c r="BT624" s="60"/>
      <c r="BU624" s="60"/>
      <c r="BV624" s="60"/>
      <c r="BW624" s="60"/>
      <c r="BX624" s="60">
        <v>27256</v>
      </c>
      <c r="BY624" s="60"/>
      <c r="BZ624" s="60"/>
      <c r="CA624" s="60">
        <v>33935</v>
      </c>
      <c r="CB624" s="60"/>
      <c r="CC624" s="60"/>
      <c r="CD624" s="60"/>
      <c r="CE624" s="60"/>
      <c r="CF624" s="60"/>
      <c r="CG624" s="60"/>
      <c r="CH624" s="60"/>
      <c r="CI624" s="60"/>
      <c r="CJ624" s="60"/>
      <c r="CK624" s="60"/>
      <c r="CL624" s="60"/>
      <c r="CM624" s="60"/>
      <c r="CN624" s="60"/>
      <c r="CO624" s="60"/>
      <c r="CP624" s="60"/>
      <c r="CQ624" s="60"/>
      <c r="CR624" s="60"/>
      <c r="CS624" s="60"/>
      <c r="CT624" s="60"/>
      <c r="CU624" s="61"/>
      <c r="CV624" s="60"/>
      <c r="CW624" s="60"/>
      <c r="CX624" s="60"/>
      <c r="CY624" s="60"/>
      <c r="CZ624" s="60"/>
      <c r="DA624" s="60"/>
      <c r="DB624" s="60"/>
      <c r="DC624" s="60"/>
      <c r="DD624" s="60"/>
      <c r="DE624" s="60"/>
      <c r="DF624" s="60"/>
      <c r="DG624" s="60"/>
      <c r="DH624" s="60"/>
      <c r="DI624" s="60"/>
      <c r="DJ624" s="60"/>
      <c r="DK624" s="60">
        <v>3484</v>
      </c>
      <c r="DL624" s="60">
        <v>1707</v>
      </c>
      <c r="DM624" s="60"/>
      <c r="DN624" s="60"/>
      <c r="DO624" s="60"/>
      <c r="DP624" s="60"/>
      <c r="DQ624" s="60"/>
      <c r="DR624" s="60"/>
      <c r="DS624" s="60"/>
      <c r="DT624" s="60"/>
      <c r="DU624" s="60"/>
      <c r="DV624" s="60"/>
      <c r="DW624" s="60">
        <v>4226</v>
      </c>
      <c r="DX624" s="60"/>
      <c r="DY624" s="60"/>
      <c r="DZ624" s="60"/>
      <c r="EA624" s="60"/>
      <c r="EB624" s="60"/>
      <c r="EC624" s="60"/>
      <c r="ED624" s="60"/>
      <c r="EE624" s="60"/>
      <c r="EF624" s="60"/>
      <c r="EG624" s="60"/>
      <c r="EH624" s="60"/>
      <c r="EI624" s="60"/>
      <c r="EJ624" s="60"/>
      <c r="EK624" s="60"/>
      <c r="EL624" s="60"/>
      <c r="EM624" s="60"/>
      <c r="EN624" s="60"/>
      <c r="EO624" s="60">
        <v>4137</v>
      </c>
      <c r="EP624" s="60"/>
      <c r="EQ624" s="60"/>
      <c r="ER624" s="60"/>
      <c r="ES624" s="60"/>
      <c r="ET624" s="60"/>
      <c r="EU624" s="60"/>
      <c r="EV624" s="60"/>
      <c r="EW624" s="60"/>
      <c r="EX624" s="60"/>
      <c r="EY624" s="60"/>
      <c r="EZ624" s="60"/>
      <c r="FA624" s="60"/>
      <c r="FB624" s="60"/>
      <c r="FC624" s="60"/>
      <c r="FD624" s="60"/>
      <c r="FE624" s="60"/>
      <c r="FF624" s="60">
        <v>36869</v>
      </c>
      <c r="FG624" s="60"/>
      <c r="FH624" s="60"/>
      <c r="FI624" s="60"/>
      <c r="FJ624" s="60"/>
      <c r="FK624" s="60"/>
      <c r="FL624" s="60"/>
      <c r="FM624" s="60"/>
      <c r="FN624" s="60"/>
    </row>
    <row r="625" spans="1:170" ht="15.6" x14ac:dyDescent="0.3">
      <c r="A625" s="56">
        <v>1867</v>
      </c>
      <c r="B625" s="60"/>
      <c r="C625" s="60"/>
      <c r="D625" s="60"/>
      <c r="E625" s="60"/>
      <c r="F625" s="60"/>
      <c r="G625" s="60"/>
      <c r="H625" s="60">
        <v>1647</v>
      </c>
      <c r="I625" s="60">
        <v>4439</v>
      </c>
      <c r="J625" s="60"/>
      <c r="K625" s="60"/>
      <c r="L625" s="60">
        <v>4986</v>
      </c>
      <c r="M625" s="60"/>
      <c r="N625" s="60"/>
      <c r="O625" s="60"/>
      <c r="P625" s="60"/>
      <c r="Q625" s="60"/>
      <c r="R625" s="60"/>
      <c r="S625" s="60"/>
      <c r="T625" s="60"/>
      <c r="U625" s="60"/>
      <c r="V625" s="60"/>
      <c r="W625" s="60"/>
      <c r="X625" s="60"/>
      <c r="Y625" s="60"/>
      <c r="Z625" s="60">
        <v>2607</v>
      </c>
      <c r="AA625" s="60">
        <v>1856</v>
      </c>
      <c r="AB625" s="60">
        <v>363597</v>
      </c>
      <c r="AC625" s="60"/>
      <c r="AD625" s="60"/>
      <c r="AE625" s="60"/>
      <c r="AF625" s="60"/>
      <c r="AG625" s="60"/>
      <c r="AH625" s="60"/>
      <c r="AI625" s="60"/>
      <c r="AJ625" s="60"/>
      <c r="AK625" s="60"/>
      <c r="AL625" s="60"/>
      <c r="AM625" s="60"/>
      <c r="AN625" s="60"/>
      <c r="AO625" s="60">
        <v>38440</v>
      </c>
      <c r="AP625" s="60"/>
      <c r="AQ625" s="60"/>
      <c r="AR625" s="60">
        <v>1833</v>
      </c>
      <c r="AS625" s="60"/>
      <c r="AT625" s="60"/>
      <c r="AU625" s="60"/>
      <c r="AV625" s="60"/>
      <c r="AW625" s="60">
        <v>16032</v>
      </c>
      <c r="AX625" s="60"/>
      <c r="AY625" s="60"/>
      <c r="AZ625" s="60">
        <v>1831</v>
      </c>
      <c r="BA625" s="60">
        <v>38230</v>
      </c>
      <c r="BB625" s="60"/>
      <c r="BC625" s="60">
        <v>30572</v>
      </c>
      <c r="BD625" s="60"/>
      <c r="BE625" s="60"/>
      <c r="BF625" s="60"/>
      <c r="BG625" s="60"/>
      <c r="BH625" s="60"/>
      <c r="BI625" s="60"/>
      <c r="BJ625" s="60">
        <v>3558</v>
      </c>
      <c r="BK625" s="60"/>
      <c r="BL625" s="60"/>
      <c r="BM625" s="60"/>
      <c r="BN625" s="60"/>
      <c r="BO625" s="60"/>
      <c r="BP625" s="60"/>
      <c r="BQ625" s="60">
        <v>27941</v>
      </c>
      <c r="BR625" s="60">
        <v>250342</v>
      </c>
      <c r="BS625" s="60">
        <v>5487</v>
      </c>
      <c r="BT625" s="60"/>
      <c r="BU625" s="60"/>
      <c r="BV625" s="60"/>
      <c r="BW625" s="60"/>
      <c r="BX625" s="60">
        <v>27411</v>
      </c>
      <c r="BY625" s="60"/>
      <c r="BZ625" s="60"/>
      <c r="CA625" s="60">
        <v>34060</v>
      </c>
      <c r="CB625" s="60"/>
      <c r="CC625" s="60"/>
      <c r="CD625" s="60"/>
      <c r="CE625" s="60"/>
      <c r="CF625" s="60"/>
      <c r="CG625" s="60"/>
      <c r="CH625" s="60"/>
      <c r="CI625" s="60"/>
      <c r="CJ625" s="60"/>
      <c r="CK625" s="60"/>
      <c r="CL625" s="60"/>
      <c r="CM625" s="60"/>
      <c r="CN625" s="60"/>
      <c r="CO625" s="60"/>
      <c r="CP625" s="60"/>
      <c r="CQ625" s="60"/>
      <c r="CR625" s="60"/>
      <c r="CS625" s="60"/>
      <c r="CT625" s="60"/>
      <c r="CU625" s="61"/>
      <c r="CV625" s="60"/>
      <c r="CW625" s="60"/>
      <c r="CX625" s="60"/>
      <c r="CY625" s="60"/>
      <c r="CZ625" s="60"/>
      <c r="DA625" s="60"/>
      <c r="DB625" s="60"/>
      <c r="DC625" s="60"/>
      <c r="DD625" s="60"/>
      <c r="DE625" s="60"/>
      <c r="DF625" s="60"/>
      <c r="DG625" s="60"/>
      <c r="DH625" s="60"/>
      <c r="DI625" s="60"/>
      <c r="DJ625" s="60"/>
      <c r="DK625" s="60">
        <v>3510</v>
      </c>
      <c r="DL625" s="60">
        <v>1716</v>
      </c>
      <c r="DM625" s="60"/>
      <c r="DN625" s="60"/>
      <c r="DO625" s="60"/>
      <c r="DP625" s="60"/>
      <c r="DQ625" s="60"/>
      <c r="DR625" s="60"/>
      <c r="DS625" s="60"/>
      <c r="DT625" s="60"/>
      <c r="DU625" s="60"/>
      <c r="DV625" s="60"/>
      <c r="DW625" s="60">
        <v>4251</v>
      </c>
      <c r="DX625" s="60"/>
      <c r="DY625" s="60"/>
      <c r="DZ625" s="60"/>
      <c r="EA625" s="60"/>
      <c r="EB625" s="60"/>
      <c r="EC625" s="60"/>
      <c r="ED625" s="60"/>
      <c r="EE625" s="60"/>
      <c r="EF625" s="60"/>
      <c r="EG625" s="60"/>
      <c r="EH625" s="60"/>
      <c r="EI625" s="60"/>
      <c r="EJ625" s="60"/>
      <c r="EK625" s="60"/>
      <c r="EL625" s="60"/>
      <c r="EM625" s="60"/>
      <c r="EN625" s="60"/>
      <c r="EO625" s="60">
        <v>4178</v>
      </c>
      <c r="EP625" s="60"/>
      <c r="EQ625" s="60"/>
      <c r="ER625" s="60"/>
      <c r="ES625" s="60"/>
      <c r="ET625" s="60"/>
      <c r="EU625" s="60"/>
      <c r="EV625" s="60"/>
      <c r="EW625" s="60"/>
      <c r="EX625" s="60"/>
      <c r="EY625" s="60"/>
      <c r="EZ625" s="60"/>
      <c r="FA625" s="60"/>
      <c r="FB625" s="60"/>
      <c r="FC625" s="60"/>
      <c r="FD625" s="60"/>
      <c r="FE625" s="60"/>
      <c r="FF625" s="60">
        <v>37708</v>
      </c>
      <c r="FG625" s="60"/>
      <c r="FH625" s="60"/>
      <c r="FI625" s="60"/>
      <c r="FJ625" s="60"/>
      <c r="FK625" s="60"/>
      <c r="FL625" s="60"/>
      <c r="FM625" s="60"/>
      <c r="FN625" s="60"/>
    </row>
    <row r="626" spans="1:170" ht="15.6" x14ac:dyDescent="0.3">
      <c r="A626" s="56">
        <v>1868</v>
      </c>
      <c r="B626" s="60"/>
      <c r="C626" s="60"/>
      <c r="D626" s="60"/>
      <c r="E626" s="60"/>
      <c r="F626" s="60"/>
      <c r="G626" s="60"/>
      <c r="H626" s="60">
        <v>1700</v>
      </c>
      <c r="I626" s="60">
        <v>4469</v>
      </c>
      <c r="J626" s="60"/>
      <c r="K626" s="60"/>
      <c r="L626" s="60">
        <v>5023</v>
      </c>
      <c r="M626" s="60"/>
      <c r="N626" s="60"/>
      <c r="O626" s="60"/>
      <c r="P626" s="60"/>
      <c r="Q626" s="60"/>
      <c r="R626" s="60"/>
      <c r="S626" s="60"/>
      <c r="T626" s="60"/>
      <c r="U626" s="60"/>
      <c r="V626" s="60"/>
      <c r="W626" s="60"/>
      <c r="X626" s="60"/>
      <c r="Y626" s="60"/>
      <c r="Z626" s="60">
        <v>2623</v>
      </c>
      <c r="AA626" s="60">
        <v>1885</v>
      </c>
      <c r="AB626" s="60">
        <v>361722</v>
      </c>
      <c r="AC626" s="60"/>
      <c r="AD626" s="60"/>
      <c r="AE626" s="60"/>
      <c r="AF626" s="60"/>
      <c r="AG626" s="60"/>
      <c r="AH626" s="60"/>
      <c r="AI626" s="60"/>
      <c r="AJ626" s="60"/>
      <c r="AK626" s="60"/>
      <c r="AL626" s="60"/>
      <c r="AM626" s="60"/>
      <c r="AN626" s="60"/>
      <c r="AO626" s="60">
        <v>38637</v>
      </c>
      <c r="AP626" s="60"/>
      <c r="AQ626" s="60"/>
      <c r="AR626" s="60">
        <v>1852</v>
      </c>
      <c r="AS626" s="60"/>
      <c r="AT626" s="60"/>
      <c r="AU626" s="60"/>
      <c r="AV626" s="60"/>
      <c r="AW626" s="60">
        <v>16088</v>
      </c>
      <c r="AX626" s="60"/>
      <c r="AY626" s="60"/>
      <c r="AZ626" s="60">
        <v>1776</v>
      </c>
      <c r="BA626" s="60">
        <v>38330</v>
      </c>
      <c r="BB626" s="60"/>
      <c r="BC626" s="60">
        <v>30845</v>
      </c>
      <c r="BD626" s="60"/>
      <c r="BE626" s="60"/>
      <c r="BF626" s="60"/>
      <c r="BG626" s="60"/>
      <c r="BH626" s="60"/>
      <c r="BI626" s="60"/>
      <c r="BJ626" s="60">
        <v>3591</v>
      </c>
      <c r="BK626" s="60"/>
      <c r="BL626" s="60"/>
      <c r="BM626" s="60"/>
      <c r="BN626" s="60"/>
      <c r="BO626" s="60"/>
      <c r="BP626" s="60"/>
      <c r="BQ626" s="60">
        <v>28264</v>
      </c>
      <c r="BR626" s="60">
        <v>251225</v>
      </c>
      <c r="BS626" s="60">
        <v>5466</v>
      </c>
      <c r="BT626" s="60"/>
      <c r="BU626" s="60"/>
      <c r="BV626" s="60"/>
      <c r="BW626" s="60"/>
      <c r="BX626" s="60">
        <v>27501</v>
      </c>
      <c r="BY626" s="60"/>
      <c r="BZ626" s="60"/>
      <c r="CA626" s="60">
        <v>34185</v>
      </c>
      <c r="CB626" s="60"/>
      <c r="CC626" s="60"/>
      <c r="CD626" s="60"/>
      <c r="CE626" s="60"/>
      <c r="CF626" s="60"/>
      <c r="CG626" s="60"/>
      <c r="CH626" s="60"/>
      <c r="CI626" s="60"/>
      <c r="CJ626" s="60"/>
      <c r="CK626" s="60"/>
      <c r="CL626" s="60"/>
      <c r="CM626" s="60"/>
      <c r="CN626" s="60"/>
      <c r="CO626" s="60"/>
      <c r="CP626" s="60"/>
      <c r="CQ626" s="60"/>
      <c r="CR626" s="60"/>
      <c r="CS626" s="60"/>
      <c r="CT626" s="60"/>
      <c r="CU626" s="61"/>
      <c r="CV626" s="60"/>
      <c r="CW626" s="60"/>
      <c r="CX626" s="60"/>
      <c r="CY626" s="60"/>
      <c r="CZ626" s="60"/>
      <c r="DA626" s="60"/>
      <c r="DB626" s="60"/>
      <c r="DC626" s="60"/>
      <c r="DD626" s="60"/>
      <c r="DE626" s="60"/>
      <c r="DF626" s="60"/>
      <c r="DG626" s="60"/>
      <c r="DH626" s="60"/>
      <c r="DI626" s="60"/>
      <c r="DJ626" s="60"/>
      <c r="DK626" s="60">
        <v>3543</v>
      </c>
      <c r="DL626" s="60">
        <v>1724</v>
      </c>
      <c r="DM626" s="60"/>
      <c r="DN626" s="60"/>
      <c r="DO626" s="60"/>
      <c r="DP626" s="60"/>
      <c r="DQ626" s="60"/>
      <c r="DR626" s="60"/>
      <c r="DS626" s="60"/>
      <c r="DT626" s="60"/>
      <c r="DU626" s="60"/>
      <c r="DV626" s="60"/>
      <c r="DW626" s="60">
        <v>4276</v>
      </c>
      <c r="DX626" s="60"/>
      <c r="DY626" s="60"/>
      <c r="DZ626" s="60"/>
      <c r="EA626" s="60"/>
      <c r="EB626" s="60"/>
      <c r="EC626" s="60"/>
      <c r="ED626" s="60"/>
      <c r="EE626" s="60"/>
      <c r="EF626" s="60"/>
      <c r="EG626" s="60"/>
      <c r="EH626" s="60"/>
      <c r="EI626" s="60"/>
      <c r="EJ626" s="60"/>
      <c r="EK626" s="60"/>
      <c r="EL626" s="60"/>
      <c r="EM626" s="60"/>
      <c r="EN626" s="60"/>
      <c r="EO626" s="60">
        <v>4154</v>
      </c>
      <c r="EP626" s="60"/>
      <c r="EQ626" s="60"/>
      <c r="ER626" s="60"/>
      <c r="ES626" s="60"/>
      <c r="ET626" s="60"/>
      <c r="EU626" s="60"/>
      <c r="EV626" s="60"/>
      <c r="EW626" s="60"/>
      <c r="EX626" s="60"/>
      <c r="EY626" s="60"/>
      <c r="EZ626" s="60"/>
      <c r="FA626" s="60"/>
      <c r="FB626" s="60"/>
      <c r="FC626" s="60"/>
      <c r="FD626" s="60"/>
      <c r="FE626" s="60"/>
      <c r="FF626" s="60">
        <v>38546</v>
      </c>
      <c r="FG626" s="60"/>
      <c r="FH626" s="60"/>
      <c r="FI626" s="60"/>
      <c r="FJ626" s="60"/>
      <c r="FK626" s="60"/>
      <c r="FL626" s="60"/>
      <c r="FM626" s="60"/>
      <c r="FN626" s="60"/>
    </row>
    <row r="627" spans="1:170" ht="15.6" x14ac:dyDescent="0.3">
      <c r="A627" s="56">
        <v>1869</v>
      </c>
      <c r="B627" s="60"/>
      <c r="C627" s="60"/>
      <c r="D627" s="60"/>
      <c r="E627" s="60"/>
      <c r="F627" s="60"/>
      <c r="G627" s="60"/>
      <c r="H627" s="60">
        <v>1750</v>
      </c>
      <c r="I627" s="60">
        <v>4499</v>
      </c>
      <c r="J627" s="60"/>
      <c r="K627" s="60"/>
      <c r="L627" s="60">
        <v>5029</v>
      </c>
      <c r="M627" s="60"/>
      <c r="N627" s="60"/>
      <c r="O627" s="60"/>
      <c r="P627" s="60"/>
      <c r="Q627" s="60"/>
      <c r="R627" s="60"/>
      <c r="S627" s="60"/>
      <c r="T627" s="60"/>
      <c r="U627" s="60"/>
      <c r="V627" s="60"/>
      <c r="W627" s="60"/>
      <c r="X627" s="60"/>
      <c r="Y627" s="60"/>
      <c r="Z627" s="60">
        <v>2639</v>
      </c>
      <c r="AA627" s="60">
        <v>1915</v>
      </c>
      <c r="AB627" s="60">
        <v>359856</v>
      </c>
      <c r="AC627" s="60"/>
      <c r="AD627" s="60"/>
      <c r="AE627" s="60"/>
      <c r="AF627" s="60"/>
      <c r="AG627" s="60"/>
      <c r="AH627" s="60"/>
      <c r="AI627" s="60"/>
      <c r="AJ627" s="60"/>
      <c r="AK627" s="60"/>
      <c r="AL627" s="60"/>
      <c r="AM627" s="60"/>
      <c r="AN627" s="60"/>
      <c r="AO627" s="60">
        <v>38914</v>
      </c>
      <c r="AP627" s="60"/>
      <c r="AQ627" s="60"/>
      <c r="AR627" s="60">
        <v>1871</v>
      </c>
      <c r="AS627" s="60"/>
      <c r="AT627" s="60"/>
      <c r="AU627" s="60"/>
      <c r="AV627" s="60"/>
      <c r="AW627" s="60">
        <v>16144</v>
      </c>
      <c r="AX627" s="60"/>
      <c r="AY627" s="60"/>
      <c r="AZ627" s="60">
        <v>1734</v>
      </c>
      <c r="BA627" s="60">
        <v>38890</v>
      </c>
      <c r="BB627" s="60"/>
      <c r="BC627" s="60">
        <v>31127</v>
      </c>
      <c r="BD627" s="60"/>
      <c r="BE627" s="60"/>
      <c r="BF627" s="60"/>
      <c r="BG627" s="60"/>
      <c r="BH627" s="60"/>
      <c r="BI627" s="60"/>
      <c r="BJ627" s="60">
        <v>3621</v>
      </c>
      <c r="BK627" s="60"/>
      <c r="BL627" s="60"/>
      <c r="BM627" s="60"/>
      <c r="BN627" s="60"/>
      <c r="BO627" s="60"/>
      <c r="BP627" s="60"/>
      <c r="BQ627" s="60">
        <v>28591</v>
      </c>
      <c r="BR627" s="60">
        <v>252111</v>
      </c>
      <c r="BS627" s="60">
        <v>5449</v>
      </c>
      <c r="BT627" s="60"/>
      <c r="BU627" s="60"/>
      <c r="BV627" s="60"/>
      <c r="BW627" s="60"/>
      <c r="BX627" s="60">
        <v>27681</v>
      </c>
      <c r="BY627" s="60"/>
      <c r="BZ627" s="60"/>
      <c r="CA627" s="60">
        <v>34311</v>
      </c>
      <c r="CB627" s="60"/>
      <c r="CC627" s="60"/>
      <c r="CD627" s="60"/>
      <c r="CE627" s="60"/>
      <c r="CF627" s="60"/>
      <c r="CG627" s="60"/>
      <c r="CH627" s="60"/>
      <c r="CI627" s="60"/>
      <c r="CJ627" s="60"/>
      <c r="CK627" s="60"/>
      <c r="CL627" s="60"/>
      <c r="CM627" s="60"/>
      <c r="CN627" s="60"/>
      <c r="CO627" s="60"/>
      <c r="CP627" s="60"/>
      <c r="CQ627" s="60"/>
      <c r="CR627" s="60"/>
      <c r="CS627" s="60"/>
      <c r="CT627" s="60"/>
      <c r="CU627" s="61"/>
      <c r="CV627" s="60"/>
      <c r="CW627" s="60"/>
      <c r="CX627" s="60"/>
      <c r="CY627" s="60"/>
      <c r="CZ627" s="60"/>
      <c r="DA627" s="60"/>
      <c r="DB627" s="60"/>
      <c r="DC627" s="60"/>
      <c r="DD627" s="60"/>
      <c r="DE627" s="60"/>
      <c r="DF627" s="60"/>
      <c r="DG627" s="60"/>
      <c r="DH627" s="60"/>
      <c r="DI627" s="60"/>
      <c r="DJ627" s="60"/>
      <c r="DK627" s="60">
        <v>3575</v>
      </c>
      <c r="DL627" s="60">
        <v>1729</v>
      </c>
      <c r="DM627" s="60"/>
      <c r="DN627" s="60"/>
      <c r="DO627" s="60"/>
      <c r="DP627" s="60"/>
      <c r="DQ627" s="60"/>
      <c r="DR627" s="60"/>
      <c r="DS627" s="60"/>
      <c r="DT627" s="60"/>
      <c r="DU627" s="60"/>
      <c r="DV627" s="60"/>
      <c r="DW627" s="60">
        <v>4302</v>
      </c>
      <c r="DX627" s="60"/>
      <c r="DY627" s="60"/>
      <c r="DZ627" s="60"/>
      <c r="EA627" s="60"/>
      <c r="EB627" s="60"/>
      <c r="EC627" s="60"/>
      <c r="ED627" s="60"/>
      <c r="EE627" s="60"/>
      <c r="EF627" s="60"/>
      <c r="EG627" s="60"/>
      <c r="EH627" s="60"/>
      <c r="EI627" s="60"/>
      <c r="EJ627" s="60"/>
      <c r="EK627" s="60"/>
      <c r="EL627" s="60"/>
      <c r="EM627" s="60"/>
      <c r="EN627" s="60"/>
      <c r="EO627" s="60">
        <v>4166</v>
      </c>
      <c r="EP627" s="60"/>
      <c r="EQ627" s="60"/>
      <c r="ER627" s="60"/>
      <c r="ES627" s="60"/>
      <c r="ET627" s="60"/>
      <c r="EU627" s="60"/>
      <c r="EV627" s="60"/>
      <c r="EW627" s="60"/>
      <c r="EX627" s="60"/>
      <c r="EY627" s="60"/>
      <c r="EZ627" s="60"/>
      <c r="FA627" s="60"/>
      <c r="FB627" s="60"/>
      <c r="FC627" s="60"/>
      <c r="FD627" s="60"/>
      <c r="FE627" s="60"/>
      <c r="FF627" s="60">
        <v>39385</v>
      </c>
      <c r="FG627" s="60"/>
      <c r="FH627" s="60"/>
      <c r="FI627" s="60"/>
      <c r="FJ627" s="60"/>
      <c r="FK627" s="60"/>
      <c r="FL627" s="60"/>
      <c r="FM627" s="60"/>
      <c r="FN627" s="60"/>
    </row>
    <row r="628" spans="1:170" ht="15.6" x14ac:dyDescent="0.3">
      <c r="A628" s="56">
        <v>1870</v>
      </c>
      <c r="B628" s="60">
        <v>4207</v>
      </c>
      <c r="C628" s="60"/>
      <c r="D628" s="60">
        <v>603</v>
      </c>
      <c r="E628" s="60"/>
      <c r="F628" s="60">
        <v>1796</v>
      </c>
      <c r="G628" s="60"/>
      <c r="H628" s="60">
        <v>1775</v>
      </c>
      <c r="I628" s="60">
        <v>4520</v>
      </c>
      <c r="J628" s="60"/>
      <c r="K628" s="60"/>
      <c r="L628" s="60">
        <v>5096</v>
      </c>
      <c r="M628" s="60"/>
      <c r="N628" s="60"/>
      <c r="O628" s="60"/>
      <c r="P628" s="60">
        <v>2586</v>
      </c>
      <c r="Q628" s="60"/>
      <c r="R628" s="60"/>
      <c r="S628" s="60"/>
      <c r="T628" s="60">
        <v>1495</v>
      </c>
      <c r="U628" s="60">
        <v>9797</v>
      </c>
      <c r="V628" s="60"/>
      <c r="W628" s="60"/>
      <c r="X628" s="60"/>
      <c r="Y628" s="60">
        <v>3781</v>
      </c>
      <c r="Z628" s="60">
        <v>2655</v>
      </c>
      <c r="AA628" s="60">
        <v>1945</v>
      </c>
      <c r="AB628" s="60">
        <v>358000</v>
      </c>
      <c r="AC628" s="60"/>
      <c r="AD628" s="60"/>
      <c r="AE628" s="60"/>
      <c r="AF628" s="60"/>
      <c r="AG628" s="60">
        <v>2392</v>
      </c>
      <c r="AH628" s="60"/>
      <c r="AI628" s="60"/>
      <c r="AJ628" s="60">
        <v>137</v>
      </c>
      <c r="AK628" s="60">
        <v>10155</v>
      </c>
      <c r="AL628" s="60">
        <v>1331</v>
      </c>
      <c r="AM628" s="60"/>
      <c r="AN628" s="60"/>
      <c r="AO628" s="60">
        <v>39231</v>
      </c>
      <c r="AP628" s="60"/>
      <c r="AQ628" s="60">
        <v>5</v>
      </c>
      <c r="AR628" s="60">
        <v>1888</v>
      </c>
      <c r="AS628" s="60"/>
      <c r="AT628" s="60">
        <v>3776</v>
      </c>
      <c r="AU628" s="60">
        <v>1013</v>
      </c>
      <c r="AV628" s="60">
        <v>7049</v>
      </c>
      <c r="AW628" s="60">
        <v>16201</v>
      </c>
      <c r="AX628" s="60"/>
      <c r="AY628" s="60"/>
      <c r="AZ628" s="60">
        <v>1754</v>
      </c>
      <c r="BA628" s="60">
        <v>38440</v>
      </c>
      <c r="BB628" s="60"/>
      <c r="BC628" s="60">
        <v>31400</v>
      </c>
      <c r="BD628" s="60"/>
      <c r="BE628" s="60">
        <v>1579</v>
      </c>
      <c r="BF628" s="60"/>
      <c r="BG628" s="60"/>
      <c r="BH628" s="60"/>
      <c r="BI628" s="60"/>
      <c r="BJ628" s="60">
        <v>3657</v>
      </c>
      <c r="BK628" s="60">
        <v>1080</v>
      </c>
      <c r="BL628" s="60">
        <v>107</v>
      </c>
      <c r="BM628" s="60">
        <v>404</v>
      </c>
      <c r="BN628" s="60"/>
      <c r="BO628" s="60">
        <v>1150</v>
      </c>
      <c r="BP628" s="60">
        <v>5917</v>
      </c>
      <c r="BQ628" s="60">
        <v>32743</v>
      </c>
      <c r="BR628" s="60">
        <v>253000</v>
      </c>
      <c r="BS628" s="60">
        <v>5419</v>
      </c>
      <c r="BT628" s="60">
        <v>8415</v>
      </c>
      <c r="BU628" s="60">
        <v>1580</v>
      </c>
      <c r="BV628" s="60"/>
      <c r="BW628" s="60"/>
      <c r="BX628" s="60">
        <v>27888</v>
      </c>
      <c r="BY628" s="60">
        <v>499</v>
      </c>
      <c r="BZ628" s="60">
        <v>266</v>
      </c>
      <c r="CA628" s="60">
        <v>34437</v>
      </c>
      <c r="CB628" s="60"/>
      <c r="CC628" s="60"/>
      <c r="CD628" s="60"/>
      <c r="CE628" s="60">
        <v>2340</v>
      </c>
      <c r="CF628" s="60">
        <v>9753</v>
      </c>
      <c r="CG628" s="60"/>
      <c r="CH628" s="60">
        <v>755</v>
      </c>
      <c r="CI628" s="60">
        <v>476</v>
      </c>
      <c r="CJ628" s="60"/>
      <c r="CK628" s="60"/>
      <c r="CL628" s="60"/>
      <c r="CM628" s="60">
        <v>2786</v>
      </c>
      <c r="CN628" s="60"/>
      <c r="CO628" s="60"/>
      <c r="CP628" s="60"/>
      <c r="CQ628" s="60"/>
      <c r="CR628" s="60">
        <v>3776</v>
      </c>
      <c r="CS628" s="60"/>
      <c r="CT628" s="60"/>
      <c r="CU628" s="61">
        <v>9219</v>
      </c>
      <c r="CV628" s="60"/>
      <c r="CW628" s="60"/>
      <c r="CX628" s="60"/>
      <c r="CY628" s="60">
        <v>4245</v>
      </c>
      <c r="CZ628" s="60"/>
      <c r="DA628" s="60">
        <v>668</v>
      </c>
      <c r="DB628" s="60"/>
      <c r="DC628" s="60"/>
      <c r="DD628" s="60"/>
      <c r="DE628" s="60"/>
      <c r="DF628" s="60">
        <v>800</v>
      </c>
      <c r="DG628" s="60"/>
      <c r="DH628" s="60"/>
      <c r="DI628" s="60"/>
      <c r="DJ628" s="60">
        <v>337</v>
      </c>
      <c r="DK628" s="60">
        <v>3610</v>
      </c>
      <c r="DL628" s="60">
        <v>1735</v>
      </c>
      <c r="DM628" s="60">
        <v>4698</v>
      </c>
      <c r="DN628" s="60">
        <v>291</v>
      </c>
      <c r="DO628" s="60">
        <v>367</v>
      </c>
      <c r="DP628" s="60"/>
      <c r="DQ628" s="60">
        <v>176</v>
      </c>
      <c r="DR628" s="60">
        <v>2606</v>
      </c>
      <c r="DS628" s="60">
        <v>5063</v>
      </c>
      <c r="DT628" s="60">
        <v>16865</v>
      </c>
      <c r="DU628" s="60">
        <v>645</v>
      </c>
      <c r="DV628" s="60">
        <v>4511</v>
      </c>
      <c r="DW628" s="60">
        <v>4327</v>
      </c>
      <c r="DX628" s="60">
        <v>384</v>
      </c>
      <c r="DY628" s="60">
        <v>434</v>
      </c>
      <c r="DZ628" s="60"/>
      <c r="EA628" s="60">
        <v>9179</v>
      </c>
      <c r="EB628" s="60"/>
      <c r="EC628" s="60"/>
      <c r="ED628" s="60">
        <v>2338</v>
      </c>
      <c r="EE628" s="60"/>
      <c r="EF628" s="60"/>
      <c r="EG628" s="60">
        <v>84</v>
      </c>
      <c r="EH628" s="60"/>
      <c r="EI628" s="60">
        <v>492</v>
      </c>
      <c r="EJ628" s="60"/>
      <c r="EK628" s="60"/>
      <c r="EL628" s="60">
        <v>88672</v>
      </c>
      <c r="EM628" s="60"/>
      <c r="EN628" s="60"/>
      <c r="EO628" s="60">
        <v>4164</v>
      </c>
      <c r="EP628" s="60"/>
      <c r="EQ628" s="60"/>
      <c r="ER628" s="60">
        <v>1582</v>
      </c>
      <c r="ES628" s="60"/>
      <c r="ET628" s="60"/>
      <c r="EU628" s="60">
        <v>5775</v>
      </c>
      <c r="EV628" s="60"/>
      <c r="EW628" s="60"/>
      <c r="EX628" s="60">
        <v>124</v>
      </c>
      <c r="EY628" s="60">
        <v>1176</v>
      </c>
      <c r="EZ628" s="60">
        <v>11793</v>
      </c>
      <c r="FA628" s="60">
        <v>2345</v>
      </c>
      <c r="FB628" s="60"/>
      <c r="FC628" s="60"/>
      <c r="FD628" s="60"/>
      <c r="FE628" s="60">
        <v>343</v>
      </c>
      <c r="FF628" s="60">
        <v>40241</v>
      </c>
      <c r="FG628" s="60"/>
      <c r="FH628" s="60">
        <v>1653</v>
      </c>
      <c r="FI628" s="60">
        <v>10528</v>
      </c>
      <c r="FJ628" s="60">
        <v>2840</v>
      </c>
      <c r="FK628" s="60">
        <v>8252</v>
      </c>
      <c r="FL628" s="60">
        <v>2547</v>
      </c>
      <c r="FM628" s="60"/>
      <c r="FN628" s="60"/>
    </row>
    <row r="629" spans="1:170" ht="15.6" x14ac:dyDescent="0.3">
      <c r="A629" s="56">
        <v>1871</v>
      </c>
      <c r="B629" s="60"/>
      <c r="C629" s="60"/>
      <c r="D629" s="60"/>
      <c r="E629" s="60"/>
      <c r="F629" s="60"/>
      <c r="G629" s="60"/>
      <c r="H629" s="60">
        <v>1675</v>
      </c>
      <c r="I629" s="60">
        <v>4562</v>
      </c>
      <c r="J629" s="60"/>
      <c r="K629" s="60"/>
      <c r="L629" s="60">
        <v>5137</v>
      </c>
      <c r="M629" s="60"/>
      <c r="N629" s="60"/>
      <c r="O629" s="60"/>
      <c r="P629" s="60"/>
      <c r="Q629" s="60"/>
      <c r="R629" s="60"/>
      <c r="S629" s="60"/>
      <c r="T629" s="60"/>
      <c r="U629" s="60">
        <v>9980</v>
      </c>
      <c r="V629" s="60"/>
      <c r="W629" s="60"/>
      <c r="X629" s="60"/>
      <c r="Y629" s="60">
        <v>3801</v>
      </c>
      <c r="Z629" s="60">
        <v>2680</v>
      </c>
      <c r="AA629" s="60">
        <v>1975</v>
      </c>
      <c r="AB629" s="60">
        <v>358988</v>
      </c>
      <c r="AC629" s="60"/>
      <c r="AD629" s="60"/>
      <c r="AE629" s="60"/>
      <c r="AF629" s="60"/>
      <c r="AG629" s="60"/>
      <c r="AH629" s="60"/>
      <c r="AI629" s="60"/>
      <c r="AJ629" s="60"/>
      <c r="AK629" s="60"/>
      <c r="AL629" s="60"/>
      <c r="AM629" s="60"/>
      <c r="AN629" s="60"/>
      <c r="AO629" s="60">
        <v>39456</v>
      </c>
      <c r="AP629" s="60"/>
      <c r="AQ629" s="60"/>
      <c r="AR629" s="60">
        <v>1903</v>
      </c>
      <c r="AS629" s="60"/>
      <c r="AT629" s="60"/>
      <c r="AU629" s="60"/>
      <c r="AV629" s="60"/>
      <c r="AW629" s="60">
        <v>16258</v>
      </c>
      <c r="AX629" s="60"/>
      <c r="AY629" s="60"/>
      <c r="AZ629" s="60">
        <v>1786</v>
      </c>
      <c r="BA629" s="60">
        <v>37731</v>
      </c>
      <c r="BB629" s="60"/>
      <c r="BC629" s="60">
        <v>31685</v>
      </c>
      <c r="BD629" s="60"/>
      <c r="BE629" s="60"/>
      <c r="BF629" s="60"/>
      <c r="BG629" s="60"/>
      <c r="BH629" s="60"/>
      <c r="BI629" s="60"/>
      <c r="BJ629" s="60">
        <v>3694</v>
      </c>
      <c r="BK629" s="60"/>
      <c r="BL629" s="60"/>
      <c r="BM629" s="60"/>
      <c r="BN629" s="60"/>
      <c r="BO629" s="60"/>
      <c r="BP629" s="60"/>
      <c r="BQ629" s="60">
        <v>33068</v>
      </c>
      <c r="BR629" s="60">
        <v>253417</v>
      </c>
      <c r="BS629" s="60">
        <v>5398</v>
      </c>
      <c r="BT629" s="60"/>
      <c r="BU629" s="60"/>
      <c r="BV629" s="60"/>
      <c r="BW629" s="60"/>
      <c r="BX629" s="60">
        <v>28063</v>
      </c>
      <c r="BY629" s="60"/>
      <c r="BZ629" s="60"/>
      <c r="CA629" s="60">
        <v>34648</v>
      </c>
      <c r="CB629" s="60"/>
      <c r="CC629" s="60"/>
      <c r="CD629" s="60"/>
      <c r="CE629" s="60"/>
      <c r="CF629" s="60"/>
      <c r="CG629" s="60"/>
      <c r="CH629" s="60"/>
      <c r="CI629" s="60"/>
      <c r="CJ629" s="60"/>
      <c r="CK629" s="60"/>
      <c r="CL629" s="60"/>
      <c r="CM629" s="60">
        <v>2820</v>
      </c>
      <c r="CN629" s="60"/>
      <c r="CO629" s="60"/>
      <c r="CP629" s="60"/>
      <c r="CQ629" s="60"/>
      <c r="CR629" s="60"/>
      <c r="CS629" s="60"/>
      <c r="CT629" s="60"/>
      <c r="CU629" s="61">
        <v>9331</v>
      </c>
      <c r="CV629" s="60"/>
      <c r="CW629" s="60"/>
      <c r="CX629" s="60"/>
      <c r="CY629" s="60"/>
      <c r="CZ629" s="60"/>
      <c r="DA629" s="60"/>
      <c r="DB629" s="60"/>
      <c r="DC629" s="60"/>
      <c r="DD629" s="60"/>
      <c r="DE629" s="60"/>
      <c r="DF629" s="60"/>
      <c r="DG629" s="60"/>
      <c r="DH629" s="60"/>
      <c r="DI629" s="60"/>
      <c r="DJ629" s="60"/>
      <c r="DK629" s="60">
        <v>3636</v>
      </c>
      <c r="DL629" s="60">
        <v>1745</v>
      </c>
      <c r="DM629" s="60"/>
      <c r="DN629" s="60">
        <v>306</v>
      </c>
      <c r="DO629" s="60"/>
      <c r="DP629" s="60"/>
      <c r="DQ629" s="60"/>
      <c r="DR629" s="60"/>
      <c r="DS629" s="60"/>
      <c r="DT629" s="60"/>
      <c r="DU629" s="60"/>
      <c r="DV629" s="60"/>
      <c r="DW629" s="60">
        <v>4353</v>
      </c>
      <c r="DX629" s="60"/>
      <c r="DY629" s="60"/>
      <c r="DZ629" s="60"/>
      <c r="EA629" s="60"/>
      <c r="EB629" s="60"/>
      <c r="EC629" s="60"/>
      <c r="ED629" s="60"/>
      <c r="EE629" s="60"/>
      <c r="EF629" s="60"/>
      <c r="EG629" s="60"/>
      <c r="EH629" s="60"/>
      <c r="EI629" s="60"/>
      <c r="EJ629" s="60"/>
      <c r="EK629" s="60"/>
      <c r="EL629" s="60"/>
      <c r="EM629" s="60"/>
      <c r="EN629" s="60"/>
      <c r="EO629" s="60">
        <v>4186</v>
      </c>
      <c r="EP629" s="60"/>
      <c r="EQ629" s="60"/>
      <c r="ER629" s="60"/>
      <c r="ES629" s="60"/>
      <c r="ET629" s="60"/>
      <c r="EU629" s="60"/>
      <c r="EV629" s="60"/>
      <c r="EW629" s="60"/>
      <c r="EX629" s="60"/>
      <c r="EY629" s="60"/>
      <c r="EZ629" s="60"/>
      <c r="FA629" s="60"/>
      <c r="FB629" s="60"/>
      <c r="FC629" s="60"/>
      <c r="FD629" s="60"/>
      <c r="FE629" s="60">
        <v>354</v>
      </c>
      <c r="FF629" s="60">
        <v>41098</v>
      </c>
      <c r="FG629" s="60"/>
      <c r="FH629" s="60">
        <v>1675</v>
      </c>
      <c r="FI629" s="60"/>
      <c r="FJ629" s="60"/>
      <c r="FK629" s="60"/>
      <c r="FL629" s="60"/>
      <c r="FM629" s="60"/>
      <c r="FN629" s="60"/>
    </row>
    <row r="630" spans="1:170" ht="15.6" x14ac:dyDescent="0.3">
      <c r="A630" s="56">
        <v>1872</v>
      </c>
      <c r="B630" s="60"/>
      <c r="C630" s="60"/>
      <c r="D630" s="60"/>
      <c r="E630" s="60"/>
      <c r="F630" s="60"/>
      <c r="G630" s="60"/>
      <c r="H630" s="60">
        <v>1722</v>
      </c>
      <c r="I630" s="60">
        <v>4604</v>
      </c>
      <c r="J630" s="60"/>
      <c r="K630" s="60"/>
      <c r="L630" s="60">
        <v>5178</v>
      </c>
      <c r="M630" s="60"/>
      <c r="N630" s="60"/>
      <c r="O630" s="60"/>
      <c r="P630" s="60"/>
      <c r="Q630" s="60"/>
      <c r="R630" s="60"/>
      <c r="S630" s="60"/>
      <c r="T630" s="60"/>
      <c r="U630" s="60">
        <v>10167</v>
      </c>
      <c r="V630" s="60"/>
      <c r="W630" s="60"/>
      <c r="X630" s="60"/>
      <c r="Y630" s="60">
        <v>3870</v>
      </c>
      <c r="Z630" s="60">
        <v>2697</v>
      </c>
      <c r="AA630" s="60">
        <v>2006</v>
      </c>
      <c r="AB630" s="60">
        <v>359978</v>
      </c>
      <c r="AC630" s="60"/>
      <c r="AD630" s="60"/>
      <c r="AE630" s="60"/>
      <c r="AF630" s="60"/>
      <c r="AG630" s="60"/>
      <c r="AH630" s="60"/>
      <c r="AI630" s="60"/>
      <c r="AJ630" s="60"/>
      <c r="AK630" s="60"/>
      <c r="AL630" s="60"/>
      <c r="AM630" s="60"/>
      <c r="AN630" s="60"/>
      <c r="AO630" s="60">
        <v>39691</v>
      </c>
      <c r="AP630" s="60"/>
      <c r="AQ630" s="60"/>
      <c r="AR630" s="60">
        <v>1918</v>
      </c>
      <c r="AS630" s="60"/>
      <c r="AT630" s="60"/>
      <c r="AU630" s="60"/>
      <c r="AV630" s="60"/>
      <c r="AW630" s="60">
        <v>16315</v>
      </c>
      <c r="AX630" s="60"/>
      <c r="AY630" s="60"/>
      <c r="AZ630" s="60">
        <v>1819</v>
      </c>
      <c r="BA630" s="60">
        <v>37679</v>
      </c>
      <c r="BB630" s="60"/>
      <c r="BC630" s="60">
        <v>31874</v>
      </c>
      <c r="BD630" s="60"/>
      <c r="BE630" s="60"/>
      <c r="BF630" s="60"/>
      <c r="BG630" s="60"/>
      <c r="BH630" s="60"/>
      <c r="BI630" s="60"/>
      <c r="BJ630" s="60">
        <v>3732</v>
      </c>
      <c r="BK630" s="60"/>
      <c r="BL630" s="60"/>
      <c r="BM630" s="60"/>
      <c r="BN630" s="60"/>
      <c r="BO630" s="60"/>
      <c r="BP630" s="60"/>
      <c r="BQ630" s="60">
        <v>33397</v>
      </c>
      <c r="BR630" s="60">
        <v>253834</v>
      </c>
      <c r="BS630" s="60">
        <v>5373</v>
      </c>
      <c r="BT630" s="60"/>
      <c r="BU630" s="60"/>
      <c r="BV630" s="60"/>
      <c r="BW630" s="60"/>
      <c r="BX630" s="60">
        <v>28233</v>
      </c>
      <c r="BY630" s="60"/>
      <c r="BZ630" s="60"/>
      <c r="CA630" s="60">
        <v>34859</v>
      </c>
      <c r="CB630" s="60"/>
      <c r="CC630" s="60"/>
      <c r="CD630" s="60"/>
      <c r="CE630" s="60"/>
      <c r="CF630" s="60"/>
      <c r="CG630" s="60"/>
      <c r="CH630" s="60"/>
      <c r="CI630" s="60"/>
      <c r="CJ630" s="60"/>
      <c r="CK630" s="60"/>
      <c r="CL630" s="60"/>
      <c r="CM630" s="60">
        <v>2842</v>
      </c>
      <c r="CN630" s="60"/>
      <c r="CO630" s="60"/>
      <c r="CP630" s="60"/>
      <c r="CQ630" s="60"/>
      <c r="CR630" s="60"/>
      <c r="CS630" s="60"/>
      <c r="CT630" s="60"/>
      <c r="CU630" s="61">
        <v>9444</v>
      </c>
      <c r="CV630" s="60"/>
      <c r="CW630" s="60"/>
      <c r="CX630" s="60"/>
      <c r="CY630" s="60"/>
      <c r="CZ630" s="60"/>
      <c r="DA630" s="60"/>
      <c r="DB630" s="60"/>
      <c r="DC630" s="60"/>
      <c r="DD630" s="60"/>
      <c r="DE630" s="60"/>
      <c r="DF630" s="60"/>
      <c r="DG630" s="60"/>
      <c r="DH630" s="60"/>
      <c r="DI630" s="60"/>
      <c r="DJ630" s="60"/>
      <c r="DK630" s="60">
        <v>3662</v>
      </c>
      <c r="DL630" s="60">
        <v>1755</v>
      </c>
      <c r="DM630" s="60"/>
      <c r="DN630" s="60">
        <v>320</v>
      </c>
      <c r="DO630" s="60"/>
      <c r="DP630" s="60"/>
      <c r="DQ630" s="60"/>
      <c r="DR630" s="60"/>
      <c r="DS630" s="60"/>
      <c r="DT630" s="60"/>
      <c r="DU630" s="60"/>
      <c r="DV630" s="60"/>
      <c r="DW630" s="60">
        <v>4379</v>
      </c>
      <c r="DX630" s="60"/>
      <c r="DY630" s="60"/>
      <c r="DZ630" s="60"/>
      <c r="EA630" s="60"/>
      <c r="EB630" s="60"/>
      <c r="EC630" s="60"/>
      <c r="ED630" s="60"/>
      <c r="EE630" s="60"/>
      <c r="EF630" s="60"/>
      <c r="EG630" s="60"/>
      <c r="EH630" s="60"/>
      <c r="EI630" s="60"/>
      <c r="EJ630" s="60"/>
      <c r="EK630" s="60"/>
      <c r="EL630" s="60"/>
      <c r="EM630" s="60"/>
      <c r="EN630" s="60"/>
      <c r="EO630" s="60">
        <v>4227</v>
      </c>
      <c r="EP630" s="60"/>
      <c r="EQ630" s="60"/>
      <c r="ER630" s="60"/>
      <c r="ES630" s="60"/>
      <c r="ET630" s="60"/>
      <c r="EU630" s="60"/>
      <c r="EV630" s="60"/>
      <c r="EW630" s="60"/>
      <c r="EX630" s="60"/>
      <c r="EY630" s="60"/>
      <c r="EZ630" s="60"/>
      <c r="FA630" s="60"/>
      <c r="FB630" s="60"/>
      <c r="FC630" s="60"/>
      <c r="FD630" s="60"/>
      <c r="FE630" s="60">
        <v>364</v>
      </c>
      <c r="FF630" s="60">
        <v>42136</v>
      </c>
      <c r="FG630" s="60"/>
      <c r="FH630" s="60">
        <v>1699</v>
      </c>
      <c r="FI630" s="60"/>
      <c r="FJ630" s="60"/>
      <c r="FK630" s="60"/>
      <c r="FL630" s="60"/>
      <c r="FM630" s="60"/>
      <c r="FN630" s="60"/>
    </row>
    <row r="631" spans="1:170" ht="15.6" x14ac:dyDescent="0.3">
      <c r="A631" s="56">
        <v>1873</v>
      </c>
      <c r="B631" s="60"/>
      <c r="C631" s="60"/>
      <c r="D631" s="60"/>
      <c r="E631" s="60"/>
      <c r="F631" s="60"/>
      <c r="G631" s="60"/>
      <c r="H631" s="60">
        <v>1769</v>
      </c>
      <c r="I631" s="60">
        <v>4646</v>
      </c>
      <c r="J631" s="60"/>
      <c r="K631" s="60"/>
      <c r="L631" s="60">
        <v>5219</v>
      </c>
      <c r="M631" s="60"/>
      <c r="N631" s="60"/>
      <c r="O631" s="60"/>
      <c r="P631" s="60"/>
      <c r="Q631" s="60"/>
      <c r="R631" s="60"/>
      <c r="S631" s="60"/>
      <c r="T631" s="60"/>
      <c r="U631" s="60">
        <v>10358</v>
      </c>
      <c r="V631" s="60"/>
      <c r="W631" s="60"/>
      <c r="X631" s="60"/>
      <c r="Y631" s="60">
        <v>3943</v>
      </c>
      <c r="Z631" s="60">
        <v>2715</v>
      </c>
      <c r="AA631" s="60">
        <v>2037</v>
      </c>
      <c r="AB631" s="60">
        <v>360971</v>
      </c>
      <c r="AC631" s="60"/>
      <c r="AD631" s="60"/>
      <c r="AE631" s="60"/>
      <c r="AF631" s="60"/>
      <c r="AG631" s="60"/>
      <c r="AH631" s="60"/>
      <c r="AI631" s="60"/>
      <c r="AJ631" s="60"/>
      <c r="AK631" s="60"/>
      <c r="AL631" s="60"/>
      <c r="AM631" s="60"/>
      <c r="AN631" s="60"/>
      <c r="AO631" s="60">
        <v>40017</v>
      </c>
      <c r="AP631" s="60"/>
      <c r="AQ631" s="60"/>
      <c r="AR631" s="60">
        <v>1935</v>
      </c>
      <c r="AS631" s="60"/>
      <c r="AT631" s="60"/>
      <c r="AU631" s="60"/>
      <c r="AV631" s="60"/>
      <c r="AW631" s="60">
        <v>16372</v>
      </c>
      <c r="AX631" s="60"/>
      <c r="AY631" s="60"/>
      <c r="AZ631" s="60">
        <v>1847</v>
      </c>
      <c r="BA631" s="60">
        <v>37887</v>
      </c>
      <c r="BB631" s="60"/>
      <c r="BC631" s="60">
        <v>32177</v>
      </c>
      <c r="BD631" s="60"/>
      <c r="BE631" s="60"/>
      <c r="BF631" s="60"/>
      <c r="BG631" s="60"/>
      <c r="BH631" s="60"/>
      <c r="BI631" s="60"/>
      <c r="BJ631" s="60">
        <v>3770</v>
      </c>
      <c r="BK631" s="60"/>
      <c r="BL631" s="60"/>
      <c r="BM631" s="60"/>
      <c r="BN631" s="60"/>
      <c r="BO631" s="60"/>
      <c r="BP631" s="60"/>
      <c r="BQ631" s="60">
        <v>33731</v>
      </c>
      <c r="BR631" s="60">
        <v>254253</v>
      </c>
      <c r="BS631" s="60">
        <v>5328</v>
      </c>
      <c r="BT631" s="60"/>
      <c r="BU631" s="60"/>
      <c r="BV631" s="60"/>
      <c r="BW631" s="60"/>
      <c r="BX631" s="60">
        <v>28387</v>
      </c>
      <c r="BY631" s="60"/>
      <c r="BZ631" s="60"/>
      <c r="CA631" s="60">
        <v>35070</v>
      </c>
      <c r="CB631" s="60"/>
      <c r="CC631" s="60"/>
      <c r="CD631" s="60"/>
      <c r="CE631" s="60"/>
      <c r="CF631" s="60"/>
      <c r="CG631" s="60"/>
      <c r="CH631" s="60"/>
      <c r="CI631" s="60"/>
      <c r="CJ631" s="60"/>
      <c r="CK631" s="60"/>
      <c r="CL631" s="60"/>
      <c r="CM631" s="60">
        <v>2863</v>
      </c>
      <c r="CN631" s="60"/>
      <c r="CO631" s="60"/>
      <c r="CP631" s="60"/>
      <c r="CQ631" s="60"/>
      <c r="CR631" s="60"/>
      <c r="CS631" s="60"/>
      <c r="CT631" s="60"/>
      <c r="CU631" s="61">
        <v>9558</v>
      </c>
      <c r="CV631" s="60"/>
      <c r="CW631" s="60"/>
      <c r="CX631" s="60"/>
      <c r="CY631" s="60"/>
      <c r="CZ631" s="60"/>
      <c r="DA631" s="60"/>
      <c r="DB631" s="60"/>
      <c r="DC631" s="60"/>
      <c r="DD631" s="60"/>
      <c r="DE631" s="60"/>
      <c r="DF631" s="60"/>
      <c r="DG631" s="60"/>
      <c r="DH631" s="60"/>
      <c r="DI631" s="60"/>
      <c r="DJ631" s="60"/>
      <c r="DK631" s="60">
        <v>3670</v>
      </c>
      <c r="DL631" s="60">
        <v>1767</v>
      </c>
      <c r="DM631" s="60"/>
      <c r="DN631" s="60">
        <v>335</v>
      </c>
      <c r="DO631" s="60"/>
      <c r="DP631" s="60"/>
      <c r="DQ631" s="60"/>
      <c r="DR631" s="60"/>
      <c r="DS631" s="60"/>
      <c r="DT631" s="60"/>
      <c r="DU631" s="60"/>
      <c r="DV631" s="60"/>
      <c r="DW631" s="60">
        <v>4405</v>
      </c>
      <c r="DX631" s="60"/>
      <c r="DY631" s="60"/>
      <c r="DZ631" s="60"/>
      <c r="EA631" s="60"/>
      <c r="EB631" s="60"/>
      <c r="EC631" s="60"/>
      <c r="ED631" s="60"/>
      <c r="EE631" s="60"/>
      <c r="EF631" s="60"/>
      <c r="EG631" s="60"/>
      <c r="EH631" s="60"/>
      <c r="EI631" s="60"/>
      <c r="EJ631" s="60"/>
      <c r="EK631" s="60"/>
      <c r="EL631" s="60"/>
      <c r="EM631" s="60"/>
      <c r="EN631" s="60"/>
      <c r="EO631" s="60">
        <v>4274</v>
      </c>
      <c r="EP631" s="60"/>
      <c r="EQ631" s="60"/>
      <c r="ER631" s="60"/>
      <c r="ES631" s="60"/>
      <c r="ET631" s="60"/>
      <c r="EU631" s="60"/>
      <c r="EV631" s="60"/>
      <c r="EW631" s="60"/>
      <c r="EX631" s="60"/>
      <c r="EY631" s="60"/>
      <c r="EZ631" s="60"/>
      <c r="FA631" s="60"/>
      <c r="FB631" s="60"/>
      <c r="FC631" s="60"/>
      <c r="FD631" s="60"/>
      <c r="FE631" s="60">
        <v>376</v>
      </c>
      <c r="FF631" s="60">
        <v>43174</v>
      </c>
      <c r="FG631" s="60"/>
      <c r="FH631" s="60">
        <v>1725</v>
      </c>
      <c r="FI631" s="60"/>
      <c r="FJ631" s="60"/>
      <c r="FK631" s="60"/>
      <c r="FL631" s="60"/>
      <c r="FM631" s="60"/>
      <c r="FN631" s="60"/>
    </row>
    <row r="632" spans="1:170" ht="15.6" x14ac:dyDescent="0.3">
      <c r="A632" s="56">
        <v>1874</v>
      </c>
      <c r="B632" s="60"/>
      <c r="C632" s="60"/>
      <c r="D632" s="60"/>
      <c r="E632" s="60"/>
      <c r="F632" s="60"/>
      <c r="G632" s="60"/>
      <c r="H632" s="60">
        <v>1822</v>
      </c>
      <c r="I632" s="60">
        <v>4688</v>
      </c>
      <c r="J632" s="60"/>
      <c r="K632" s="60"/>
      <c r="L632" s="60">
        <v>5261</v>
      </c>
      <c r="M632" s="60"/>
      <c r="N632" s="60"/>
      <c r="O632" s="60"/>
      <c r="P632" s="60"/>
      <c r="Q632" s="60"/>
      <c r="R632" s="60"/>
      <c r="S632" s="60"/>
      <c r="T632" s="60"/>
      <c r="U632" s="60">
        <v>10552</v>
      </c>
      <c r="V632" s="60"/>
      <c r="W632" s="60"/>
      <c r="X632" s="60"/>
      <c r="Y632" s="60">
        <v>4012</v>
      </c>
      <c r="Z632" s="60">
        <v>2733</v>
      </c>
      <c r="AA632" s="60">
        <v>2068</v>
      </c>
      <c r="AB632" s="60">
        <v>361967</v>
      </c>
      <c r="AC632" s="60"/>
      <c r="AD632" s="60"/>
      <c r="AE632" s="60"/>
      <c r="AF632" s="60"/>
      <c r="AG632" s="60"/>
      <c r="AH632" s="60"/>
      <c r="AI632" s="60"/>
      <c r="AJ632" s="60"/>
      <c r="AK632" s="60"/>
      <c r="AL632" s="60"/>
      <c r="AM632" s="60"/>
      <c r="AN632" s="60"/>
      <c r="AO632" s="60">
        <v>40450</v>
      </c>
      <c r="AP632" s="60"/>
      <c r="AQ632" s="60"/>
      <c r="AR632" s="60">
        <v>1954</v>
      </c>
      <c r="AS632" s="60"/>
      <c r="AT632" s="60"/>
      <c r="AU632" s="60"/>
      <c r="AV632" s="60"/>
      <c r="AW632" s="60">
        <v>16429</v>
      </c>
      <c r="AX632" s="60"/>
      <c r="AY632" s="60"/>
      <c r="AZ632" s="60">
        <v>1873</v>
      </c>
      <c r="BA632" s="60">
        <v>38044</v>
      </c>
      <c r="BB632" s="60"/>
      <c r="BC632" s="60">
        <v>32501</v>
      </c>
      <c r="BD632" s="60"/>
      <c r="BE632" s="60"/>
      <c r="BF632" s="60"/>
      <c r="BG632" s="60"/>
      <c r="BH632" s="60"/>
      <c r="BI632" s="60"/>
      <c r="BJ632" s="60">
        <v>3809</v>
      </c>
      <c r="BK632" s="60"/>
      <c r="BL632" s="60"/>
      <c r="BM632" s="60"/>
      <c r="BN632" s="60"/>
      <c r="BO632" s="60"/>
      <c r="BP632" s="60"/>
      <c r="BQ632" s="60">
        <v>34069</v>
      </c>
      <c r="BR632" s="60">
        <v>254672</v>
      </c>
      <c r="BS632" s="60">
        <v>5299</v>
      </c>
      <c r="BT632" s="60"/>
      <c r="BU632" s="60"/>
      <c r="BV632" s="60"/>
      <c r="BW632" s="60"/>
      <c r="BX632" s="60">
        <v>28505</v>
      </c>
      <c r="BY632" s="60"/>
      <c r="BZ632" s="60"/>
      <c r="CA632" s="60">
        <v>35235</v>
      </c>
      <c r="CB632" s="60"/>
      <c r="CC632" s="60"/>
      <c r="CD632" s="60"/>
      <c r="CE632" s="60"/>
      <c r="CF632" s="60"/>
      <c r="CG632" s="60"/>
      <c r="CH632" s="60"/>
      <c r="CI632" s="60"/>
      <c r="CJ632" s="60"/>
      <c r="CK632" s="60"/>
      <c r="CL632" s="60"/>
      <c r="CM632" s="60">
        <v>2885</v>
      </c>
      <c r="CN632" s="60"/>
      <c r="CO632" s="60"/>
      <c r="CP632" s="60"/>
      <c r="CQ632" s="60"/>
      <c r="CR632" s="60"/>
      <c r="CS632" s="60"/>
      <c r="CT632" s="60"/>
      <c r="CU632" s="61">
        <v>9674</v>
      </c>
      <c r="CV632" s="60"/>
      <c r="CW632" s="60"/>
      <c r="CX632" s="60"/>
      <c r="CY632" s="60"/>
      <c r="CZ632" s="60"/>
      <c r="DA632" s="60"/>
      <c r="DB632" s="60"/>
      <c r="DC632" s="60"/>
      <c r="DD632" s="60"/>
      <c r="DE632" s="60"/>
      <c r="DF632" s="60"/>
      <c r="DG632" s="60"/>
      <c r="DH632" s="60"/>
      <c r="DI632" s="60"/>
      <c r="DJ632" s="60"/>
      <c r="DK632" s="60">
        <v>3745</v>
      </c>
      <c r="DL632" s="60">
        <v>1783</v>
      </c>
      <c r="DM632" s="60"/>
      <c r="DN632" s="60">
        <v>367</v>
      </c>
      <c r="DO632" s="60"/>
      <c r="DP632" s="60"/>
      <c r="DQ632" s="60"/>
      <c r="DR632" s="60"/>
      <c r="DS632" s="60"/>
      <c r="DT632" s="60"/>
      <c r="DU632" s="60"/>
      <c r="DV632" s="60"/>
      <c r="DW632" s="60">
        <v>4431</v>
      </c>
      <c r="DX632" s="60"/>
      <c r="DY632" s="60"/>
      <c r="DZ632" s="60"/>
      <c r="EA632" s="60"/>
      <c r="EB632" s="60"/>
      <c r="EC632" s="60"/>
      <c r="ED632" s="60"/>
      <c r="EE632" s="60"/>
      <c r="EF632" s="60"/>
      <c r="EG632" s="60"/>
      <c r="EH632" s="60"/>
      <c r="EI632" s="60"/>
      <c r="EJ632" s="60"/>
      <c r="EK632" s="60"/>
      <c r="EL632" s="60"/>
      <c r="EM632" s="60"/>
      <c r="EN632" s="60"/>
      <c r="EO632" s="60">
        <v>4320</v>
      </c>
      <c r="EP632" s="60"/>
      <c r="EQ632" s="60"/>
      <c r="ER632" s="60"/>
      <c r="ES632" s="60"/>
      <c r="ET632" s="60"/>
      <c r="EU632" s="60"/>
      <c r="EV632" s="60"/>
      <c r="EW632" s="60"/>
      <c r="EX632" s="60"/>
      <c r="EY632" s="60"/>
      <c r="EZ632" s="60"/>
      <c r="FA632" s="60"/>
      <c r="FB632" s="60"/>
      <c r="FC632" s="60"/>
      <c r="FD632" s="60"/>
      <c r="FE632" s="60">
        <v>387</v>
      </c>
      <c r="FF632" s="60">
        <v>44212</v>
      </c>
      <c r="FG632" s="60"/>
      <c r="FH632" s="60">
        <v>1753</v>
      </c>
      <c r="FI632" s="60"/>
      <c r="FJ632" s="60"/>
      <c r="FK632" s="60"/>
      <c r="FL632" s="60"/>
      <c r="FM632" s="60"/>
      <c r="FN632" s="60"/>
    </row>
    <row r="633" spans="1:170" ht="15.6" x14ac:dyDescent="0.3">
      <c r="A633" s="56">
        <v>1875</v>
      </c>
      <c r="B633" s="60"/>
      <c r="C633" s="60"/>
      <c r="D633" s="60"/>
      <c r="E633" s="60"/>
      <c r="F633" s="60"/>
      <c r="G633" s="60"/>
      <c r="H633" s="60">
        <v>1874</v>
      </c>
      <c r="I633" s="60">
        <v>4730</v>
      </c>
      <c r="J633" s="60"/>
      <c r="K633" s="60"/>
      <c r="L633" s="60">
        <v>5303</v>
      </c>
      <c r="M633" s="60"/>
      <c r="N633" s="60"/>
      <c r="O633" s="60"/>
      <c r="P633" s="60"/>
      <c r="Q633" s="60"/>
      <c r="R633" s="60"/>
      <c r="S633" s="60"/>
      <c r="T633" s="60"/>
      <c r="U633" s="60">
        <v>10749</v>
      </c>
      <c r="V633" s="60"/>
      <c r="W633" s="60"/>
      <c r="X633" s="60"/>
      <c r="Y633" s="60">
        <v>4071</v>
      </c>
      <c r="Z633" s="60">
        <v>2750</v>
      </c>
      <c r="AA633" s="60">
        <v>2100</v>
      </c>
      <c r="AB633" s="60">
        <v>362966</v>
      </c>
      <c r="AC633" s="60"/>
      <c r="AD633" s="60"/>
      <c r="AE633" s="60"/>
      <c r="AF633" s="60"/>
      <c r="AG633" s="60"/>
      <c r="AH633" s="60"/>
      <c r="AI633" s="60"/>
      <c r="AJ633" s="60"/>
      <c r="AK633" s="60"/>
      <c r="AL633" s="60"/>
      <c r="AM633" s="60"/>
      <c r="AN633" s="60"/>
      <c r="AO633" s="60">
        <v>40897</v>
      </c>
      <c r="AP633" s="60"/>
      <c r="AQ633" s="60"/>
      <c r="AR633" s="60">
        <v>1973</v>
      </c>
      <c r="AS633" s="60"/>
      <c r="AT633" s="60"/>
      <c r="AU633" s="60"/>
      <c r="AV633" s="60"/>
      <c r="AW633" s="60">
        <v>16487</v>
      </c>
      <c r="AX633" s="60"/>
      <c r="AY633" s="60"/>
      <c r="AZ633" s="60">
        <v>1899</v>
      </c>
      <c r="BA633" s="60">
        <v>38221</v>
      </c>
      <c r="BB633" s="60"/>
      <c r="BC633" s="60">
        <v>32839</v>
      </c>
      <c r="BD633" s="60"/>
      <c r="BE633" s="60"/>
      <c r="BF633" s="60"/>
      <c r="BG633" s="60"/>
      <c r="BH633" s="60"/>
      <c r="BI633" s="60"/>
      <c r="BJ633" s="60">
        <v>3848</v>
      </c>
      <c r="BK633" s="60"/>
      <c r="BL633" s="60"/>
      <c r="BM633" s="60"/>
      <c r="BN633" s="60"/>
      <c r="BO633" s="60"/>
      <c r="BP633" s="60"/>
      <c r="BQ633" s="60">
        <v>34412</v>
      </c>
      <c r="BR633" s="60">
        <v>255091</v>
      </c>
      <c r="BS633" s="60">
        <v>5279</v>
      </c>
      <c r="BT633" s="60"/>
      <c r="BU633" s="60"/>
      <c r="BV633" s="60"/>
      <c r="BW633" s="60"/>
      <c r="BX633" s="60">
        <v>28630</v>
      </c>
      <c r="BY633" s="60"/>
      <c r="BZ633" s="60"/>
      <c r="CA633" s="60">
        <v>35436</v>
      </c>
      <c r="CB633" s="60"/>
      <c r="CC633" s="60"/>
      <c r="CD633" s="60"/>
      <c r="CE633" s="60"/>
      <c r="CF633" s="60"/>
      <c r="CG633" s="60"/>
      <c r="CH633" s="60"/>
      <c r="CI633" s="60"/>
      <c r="CJ633" s="60"/>
      <c r="CK633" s="60"/>
      <c r="CL633" s="60"/>
      <c r="CM633" s="60">
        <v>2908</v>
      </c>
      <c r="CN633" s="60"/>
      <c r="CO633" s="60"/>
      <c r="CP633" s="60"/>
      <c r="CQ633" s="60"/>
      <c r="CR633" s="60"/>
      <c r="CS633" s="60"/>
      <c r="CT633" s="60"/>
      <c r="CU633" s="61">
        <v>9791</v>
      </c>
      <c r="CV633" s="60"/>
      <c r="CW633" s="60"/>
      <c r="CX633" s="60"/>
      <c r="CY633" s="60"/>
      <c r="CZ633" s="60"/>
      <c r="DA633" s="60"/>
      <c r="DB633" s="60"/>
      <c r="DC633" s="60"/>
      <c r="DD633" s="60"/>
      <c r="DE633" s="60"/>
      <c r="DF633" s="60"/>
      <c r="DG633" s="60"/>
      <c r="DH633" s="60"/>
      <c r="DI633" s="60"/>
      <c r="DJ633" s="60"/>
      <c r="DK633" s="60">
        <v>3788</v>
      </c>
      <c r="DL633" s="60">
        <v>1803</v>
      </c>
      <c r="DM633" s="60"/>
      <c r="DN633" s="60">
        <v>406</v>
      </c>
      <c r="DO633" s="60"/>
      <c r="DP633" s="60"/>
      <c r="DQ633" s="60"/>
      <c r="DR633" s="60"/>
      <c r="DS633" s="60"/>
      <c r="DT633" s="60"/>
      <c r="DU633" s="60"/>
      <c r="DV633" s="60"/>
      <c r="DW633" s="60">
        <v>4458</v>
      </c>
      <c r="DX633" s="60"/>
      <c r="DY633" s="60"/>
      <c r="DZ633" s="60"/>
      <c r="EA633" s="60"/>
      <c r="EB633" s="60"/>
      <c r="EC633" s="60"/>
      <c r="ED633" s="60"/>
      <c r="EE633" s="60"/>
      <c r="EF633" s="60"/>
      <c r="EG633" s="60"/>
      <c r="EH633" s="60"/>
      <c r="EI633" s="60"/>
      <c r="EJ633" s="60"/>
      <c r="EK633" s="60"/>
      <c r="EL633" s="60"/>
      <c r="EM633" s="60"/>
      <c r="EN633" s="60"/>
      <c r="EO633" s="60">
        <v>4362</v>
      </c>
      <c r="EP633" s="60"/>
      <c r="EQ633" s="60"/>
      <c r="ER633" s="60"/>
      <c r="ES633" s="60"/>
      <c r="ET633" s="60"/>
      <c r="EU633" s="60"/>
      <c r="EV633" s="60"/>
      <c r="EW633" s="60"/>
      <c r="EX633" s="60"/>
      <c r="EY633" s="60"/>
      <c r="EZ633" s="60"/>
      <c r="FA633" s="60"/>
      <c r="FB633" s="60"/>
      <c r="FC633" s="60"/>
      <c r="FD633" s="60"/>
      <c r="FE633" s="60">
        <v>399</v>
      </c>
      <c r="FF633" s="60">
        <v>45245</v>
      </c>
      <c r="FG633" s="60"/>
      <c r="FH633" s="60">
        <v>1784</v>
      </c>
      <c r="FI633" s="60"/>
      <c r="FJ633" s="60"/>
      <c r="FK633" s="60"/>
      <c r="FL633" s="60"/>
      <c r="FM633" s="60"/>
      <c r="FN633" s="60"/>
    </row>
    <row r="634" spans="1:170" ht="15.6" x14ac:dyDescent="0.3">
      <c r="A634" s="56">
        <v>1876</v>
      </c>
      <c r="B634" s="60"/>
      <c r="C634" s="60"/>
      <c r="D634" s="60"/>
      <c r="E634" s="60"/>
      <c r="F634" s="60"/>
      <c r="G634" s="60"/>
      <c r="H634" s="60">
        <v>1929</v>
      </c>
      <c r="I634" s="60">
        <v>4772</v>
      </c>
      <c r="J634" s="60"/>
      <c r="K634" s="60"/>
      <c r="L634" s="60">
        <v>5345</v>
      </c>
      <c r="M634" s="60"/>
      <c r="N634" s="60"/>
      <c r="O634" s="60"/>
      <c r="P634" s="60"/>
      <c r="Q634" s="60"/>
      <c r="R634" s="60"/>
      <c r="S634" s="60"/>
      <c r="T634" s="60"/>
      <c r="U634" s="60">
        <v>10951</v>
      </c>
      <c r="V634" s="60"/>
      <c r="W634" s="60"/>
      <c r="X634" s="60"/>
      <c r="Y634" s="60">
        <v>4128</v>
      </c>
      <c r="Z634" s="60">
        <v>2768</v>
      </c>
      <c r="AA634" s="60">
        <v>2132</v>
      </c>
      <c r="AB634" s="60">
        <v>363967</v>
      </c>
      <c r="AC634" s="60"/>
      <c r="AD634" s="60"/>
      <c r="AE634" s="60"/>
      <c r="AF634" s="60"/>
      <c r="AG634" s="60"/>
      <c r="AH634" s="60"/>
      <c r="AI634" s="60"/>
      <c r="AJ634" s="60"/>
      <c r="AK634" s="60"/>
      <c r="AL634" s="60"/>
      <c r="AM634" s="60"/>
      <c r="AN634" s="60"/>
      <c r="AO634" s="60">
        <v>41491</v>
      </c>
      <c r="AP634" s="60"/>
      <c r="AQ634" s="60"/>
      <c r="AR634" s="60">
        <v>1994</v>
      </c>
      <c r="AS634" s="60"/>
      <c r="AT634" s="60"/>
      <c r="AU634" s="60"/>
      <c r="AV634" s="60"/>
      <c r="AW634" s="60">
        <v>16545</v>
      </c>
      <c r="AX634" s="60"/>
      <c r="AY634" s="60"/>
      <c r="AZ634" s="60">
        <v>1928</v>
      </c>
      <c r="BA634" s="60">
        <v>38398</v>
      </c>
      <c r="BB634" s="60"/>
      <c r="BC634" s="60">
        <v>33200</v>
      </c>
      <c r="BD634" s="60"/>
      <c r="BE634" s="60"/>
      <c r="BF634" s="60"/>
      <c r="BG634" s="60"/>
      <c r="BH634" s="60"/>
      <c r="BI634" s="60"/>
      <c r="BJ634" s="60">
        <v>3887</v>
      </c>
      <c r="BK634" s="60"/>
      <c r="BL634" s="60"/>
      <c r="BM634" s="60"/>
      <c r="BN634" s="60"/>
      <c r="BO634" s="60"/>
      <c r="BP634" s="60"/>
      <c r="BQ634" s="60">
        <v>34760</v>
      </c>
      <c r="BR634" s="60">
        <v>255512</v>
      </c>
      <c r="BS634" s="60">
        <v>5278</v>
      </c>
      <c r="BT634" s="60"/>
      <c r="BU634" s="60"/>
      <c r="BV634" s="60"/>
      <c r="BW634" s="60"/>
      <c r="BX634" s="60">
        <v>28837</v>
      </c>
      <c r="BY634" s="60"/>
      <c r="BZ634" s="60"/>
      <c r="CA634" s="60">
        <v>35713</v>
      </c>
      <c r="CB634" s="60"/>
      <c r="CC634" s="60"/>
      <c r="CD634" s="60"/>
      <c r="CE634" s="60"/>
      <c r="CF634" s="60"/>
      <c r="CG634" s="60"/>
      <c r="CH634" s="60"/>
      <c r="CI634" s="60"/>
      <c r="CJ634" s="60"/>
      <c r="CK634" s="60"/>
      <c r="CL634" s="60"/>
      <c r="CM634" s="60">
        <v>2930</v>
      </c>
      <c r="CN634" s="60"/>
      <c r="CO634" s="60"/>
      <c r="CP634" s="60"/>
      <c r="CQ634" s="60"/>
      <c r="CR634" s="60"/>
      <c r="CS634" s="60"/>
      <c r="CT634" s="60"/>
      <c r="CU634" s="61">
        <v>9910</v>
      </c>
      <c r="CV634" s="60"/>
      <c r="CW634" s="60"/>
      <c r="CX634" s="60"/>
      <c r="CY634" s="60"/>
      <c r="CZ634" s="60"/>
      <c r="DA634" s="60"/>
      <c r="DB634" s="60"/>
      <c r="DC634" s="60"/>
      <c r="DD634" s="60"/>
      <c r="DE634" s="60"/>
      <c r="DF634" s="60"/>
      <c r="DG634" s="60"/>
      <c r="DH634" s="60"/>
      <c r="DI634" s="60"/>
      <c r="DJ634" s="60"/>
      <c r="DK634" s="60">
        <v>3832</v>
      </c>
      <c r="DL634" s="60">
        <v>1829</v>
      </c>
      <c r="DM634" s="60"/>
      <c r="DN634" s="60">
        <v>434</v>
      </c>
      <c r="DO634" s="60"/>
      <c r="DP634" s="60"/>
      <c r="DQ634" s="60"/>
      <c r="DR634" s="60"/>
      <c r="DS634" s="60"/>
      <c r="DT634" s="60"/>
      <c r="DU634" s="60"/>
      <c r="DV634" s="60"/>
      <c r="DW634" s="60">
        <v>4484</v>
      </c>
      <c r="DX634" s="60"/>
      <c r="DY634" s="60"/>
      <c r="DZ634" s="60"/>
      <c r="EA634" s="60"/>
      <c r="EB634" s="60"/>
      <c r="EC634" s="60"/>
      <c r="ED634" s="60"/>
      <c r="EE634" s="60"/>
      <c r="EF634" s="60"/>
      <c r="EG634" s="60"/>
      <c r="EH634" s="60"/>
      <c r="EI634" s="60"/>
      <c r="EJ634" s="60"/>
      <c r="EK634" s="60"/>
      <c r="EL634" s="60"/>
      <c r="EM634" s="60"/>
      <c r="EN634" s="60"/>
      <c r="EO634" s="60">
        <v>4406</v>
      </c>
      <c r="EP634" s="60"/>
      <c r="EQ634" s="60"/>
      <c r="ER634" s="60"/>
      <c r="ES634" s="60"/>
      <c r="ET634" s="60"/>
      <c r="EU634" s="60"/>
      <c r="EV634" s="60"/>
      <c r="EW634" s="60"/>
      <c r="EX634" s="60"/>
      <c r="EY634" s="60"/>
      <c r="EZ634" s="60"/>
      <c r="FA634" s="60"/>
      <c r="FB634" s="60"/>
      <c r="FC634" s="60"/>
      <c r="FD634" s="60"/>
      <c r="FE634" s="60">
        <v>411</v>
      </c>
      <c r="FF634" s="60">
        <v>46287</v>
      </c>
      <c r="FG634" s="60"/>
      <c r="FH634" s="60">
        <v>1816</v>
      </c>
      <c r="FI634" s="60"/>
      <c r="FJ634" s="60"/>
      <c r="FK634" s="60"/>
      <c r="FL634" s="60"/>
      <c r="FM634" s="60"/>
      <c r="FN634" s="60"/>
    </row>
    <row r="635" spans="1:170" ht="15.6" x14ac:dyDescent="0.3">
      <c r="A635" s="56">
        <v>1877</v>
      </c>
      <c r="B635" s="60"/>
      <c r="C635" s="60"/>
      <c r="D635" s="60"/>
      <c r="E635" s="60"/>
      <c r="F635" s="60"/>
      <c r="G635" s="60"/>
      <c r="H635" s="60">
        <v>1995</v>
      </c>
      <c r="I635" s="60">
        <v>4815</v>
      </c>
      <c r="J635" s="60"/>
      <c r="K635" s="60"/>
      <c r="L635" s="60">
        <v>5394</v>
      </c>
      <c r="M635" s="60"/>
      <c r="N635" s="60"/>
      <c r="O635" s="60"/>
      <c r="P635" s="60"/>
      <c r="Q635" s="60"/>
      <c r="R635" s="60"/>
      <c r="S635" s="60"/>
      <c r="T635" s="60"/>
      <c r="U635" s="60">
        <v>11156</v>
      </c>
      <c r="V635" s="60"/>
      <c r="W635" s="60"/>
      <c r="X635" s="60"/>
      <c r="Y635" s="60">
        <v>4184</v>
      </c>
      <c r="Z635" s="60">
        <v>2786</v>
      </c>
      <c r="AA635" s="60">
        <v>2165</v>
      </c>
      <c r="AB635" s="60">
        <v>364971</v>
      </c>
      <c r="AC635" s="60"/>
      <c r="AD635" s="60"/>
      <c r="AE635" s="60"/>
      <c r="AF635" s="60"/>
      <c r="AG635" s="60"/>
      <c r="AH635" s="60"/>
      <c r="AI635" s="60"/>
      <c r="AJ635" s="60"/>
      <c r="AK635" s="60"/>
      <c r="AL635" s="60"/>
      <c r="AM635" s="60"/>
      <c r="AN635" s="60"/>
      <c r="AO635" s="60">
        <v>42034</v>
      </c>
      <c r="AP635" s="60"/>
      <c r="AQ635" s="60"/>
      <c r="AR635" s="60">
        <v>2019</v>
      </c>
      <c r="AS635" s="60"/>
      <c r="AT635" s="60"/>
      <c r="AU635" s="60"/>
      <c r="AV635" s="60"/>
      <c r="AW635" s="60">
        <v>16603</v>
      </c>
      <c r="AX635" s="60"/>
      <c r="AY635" s="60"/>
      <c r="AZ635" s="60">
        <v>1957</v>
      </c>
      <c r="BA635" s="60">
        <v>38576</v>
      </c>
      <c r="BB635" s="60"/>
      <c r="BC635" s="60">
        <v>33576</v>
      </c>
      <c r="BD635" s="60"/>
      <c r="BE635" s="60"/>
      <c r="BF635" s="60"/>
      <c r="BG635" s="60"/>
      <c r="BH635" s="60"/>
      <c r="BI635" s="60"/>
      <c r="BJ635" s="60">
        <v>3927</v>
      </c>
      <c r="BK635" s="60"/>
      <c r="BL635" s="60"/>
      <c r="BM635" s="60"/>
      <c r="BN635" s="60"/>
      <c r="BO635" s="60"/>
      <c r="BP635" s="60"/>
      <c r="BQ635" s="60">
        <v>35113</v>
      </c>
      <c r="BR635" s="60">
        <v>255933</v>
      </c>
      <c r="BS635" s="60">
        <v>5286</v>
      </c>
      <c r="BT635" s="60"/>
      <c r="BU635" s="60"/>
      <c r="BV635" s="60"/>
      <c r="BW635" s="60"/>
      <c r="BX635" s="60">
        <v>29067</v>
      </c>
      <c r="BY635" s="60"/>
      <c r="BZ635" s="60"/>
      <c r="CA635" s="60">
        <v>36018</v>
      </c>
      <c r="CB635" s="60"/>
      <c r="CC635" s="60"/>
      <c r="CD635" s="60"/>
      <c r="CE635" s="60"/>
      <c r="CF635" s="60"/>
      <c r="CG635" s="60"/>
      <c r="CH635" s="60"/>
      <c r="CI635" s="60"/>
      <c r="CJ635" s="60"/>
      <c r="CK635" s="60"/>
      <c r="CL635" s="60"/>
      <c r="CM635" s="60">
        <v>2952</v>
      </c>
      <c r="CN635" s="60"/>
      <c r="CO635" s="60"/>
      <c r="CP635" s="60"/>
      <c r="CQ635" s="60"/>
      <c r="CR635" s="60"/>
      <c r="CS635" s="60"/>
      <c r="CT635" s="60"/>
      <c r="CU635" s="61">
        <v>10030</v>
      </c>
      <c r="CV635" s="60"/>
      <c r="CW635" s="60"/>
      <c r="CX635" s="60"/>
      <c r="CY635" s="60"/>
      <c r="CZ635" s="60"/>
      <c r="DA635" s="60"/>
      <c r="DB635" s="60"/>
      <c r="DC635" s="60"/>
      <c r="DD635" s="60"/>
      <c r="DE635" s="60"/>
      <c r="DF635" s="60"/>
      <c r="DG635" s="60"/>
      <c r="DH635" s="60"/>
      <c r="DI635" s="60"/>
      <c r="DJ635" s="60"/>
      <c r="DK635" s="60">
        <v>3883</v>
      </c>
      <c r="DL635" s="60">
        <v>1852</v>
      </c>
      <c r="DM635" s="60"/>
      <c r="DN635" s="60">
        <v>450</v>
      </c>
      <c r="DO635" s="60"/>
      <c r="DP635" s="60"/>
      <c r="DQ635" s="60"/>
      <c r="DR635" s="60"/>
      <c r="DS635" s="60"/>
      <c r="DT635" s="60"/>
      <c r="DU635" s="60"/>
      <c r="DV635" s="60"/>
      <c r="DW635" s="60">
        <v>4511</v>
      </c>
      <c r="DX635" s="60"/>
      <c r="DY635" s="60"/>
      <c r="DZ635" s="60"/>
      <c r="EA635" s="60"/>
      <c r="EB635" s="60"/>
      <c r="EC635" s="60"/>
      <c r="ED635" s="60"/>
      <c r="EE635" s="60"/>
      <c r="EF635" s="60"/>
      <c r="EG635" s="60"/>
      <c r="EH635" s="60"/>
      <c r="EI635" s="60"/>
      <c r="EJ635" s="60"/>
      <c r="EK635" s="60"/>
      <c r="EL635" s="60"/>
      <c r="EM635" s="60"/>
      <c r="EN635" s="60"/>
      <c r="EO635" s="60">
        <v>4457</v>
      </c>
      <c r="EP635" s="60"/>
      <c r="EQ635" s="60"/>
      <c r="ER635" s="60"/>
      <c r="ES635" s="60"/>
      <c r="ET635" s="60"/>
      <c r="EU635" s="60"/>
      <c r="EV635" s="60"/>
      <c r="EW635" s="60"/>
      <c r="EX635" s="60"/>
      <c r="EY635" s="60"/>
      <c r="EZ635" s="60"/>
      <c r="FA635" s="60"/>
      <c r="FB635" s="60"/>
      <c r="FC635" s="60"/>
      <c r="FD635" s="60"/>
      <c r="FE635" s="60">
        <v>424</v>
      </c>
      <c r="FF635" s="60">
        <v>47325</v>
      </c>
      <c r="FG635" s="60"/>
      <c r="FH635" s="60">
        <v>1849</v>
      </c>
      <c r="FI635" s="60"/>
      <c r="FJ635" s="60"/>
      <c r="FK635" s="60"/>
      <c r="FL635" s="60"/>
      <c r="FM635" s="60"/>
      <c r="FN635" s="60"/>
    </row>
    <row r="636" spans="1:170" ht="15.6" x14ac:dyDescent="0.3">
      <c r="A636" s="56">
        <v>1878</v>
      </c>
      <c r="B636" s="60"/>
      <c r="C636" s="60"/>
      <c r="D636" s="60"/>
      <c r="E636" s="60"/>
      <c r="F636" s="60"/>
      <c r="G636" s="60"/>
      <c r="H636" s="60">
        <v>2062</v>
      </c>
      <c r="I636" s="60">
        <v>4857</v>
      </c>
      <c r="J636" s="60"/>
      <c r="K636" s="60"/>
      <c r="L636" s="60">
        <v>5442</v>
      </c>
      <c r="M636" s="60"/>
      <c r="N636" s="60"/>
      <c r="O636" s="60"/>
      <c r="P636" s="60"/>
      <c r="Q636" s="60"/>
      <c r="R636" s="60"/>
      <c r="S636" s="60"/>
      <c r="T636" s="60"/>
      <c r="U636" s="60">
        <v>11365</v>
      </c>
      <c r="V636" s="60"/>
      <c r="W636" s="60"/>
      <c r="X636" s="60"/>
      <c r="Y636" s="60">
        <v>4244</v>
      </c>
      <c r="Z636" s="60">
        <v>2803</v>
      </c>
      <c r="AA636" s="60">
        <v>2198</v>
      </c>
      <c r="AB636" s="60">
        <v>365978</v>
      </c>
      <c r="AC636" s="60"/>
      <c r="AD636" s="60"/>
      <c r="AE636" s="60"/>
      <c r="AF636" s="60"/>
      <c r="AG636" s="60"/>
      <c r="AH636" s="60"/>
      <c r="AI636" s="60"/>
      <c r="AJ636" s="60"/>
      <c r="AK636" s="60"/>
      <c r="AL636" s="60"/>
      <c r="AM636" s="60"/>
      <c r="AN636" s="60"/>
      <c r="AO636" s="60">
        <v>42546</v>
      </c>
      <c r="AP636" s="60"/>
      <c r="AQ636" s="60"/>
      <c r="AR636" s="60">
        <v>2043</v>
      </c>
      <c r="AS636" s="60"/>
      <c r="AT636" s="60"/>
      <c r="AU636" s="60"/>
      <c r="AV636" s="60"/>
      <c r="AW636" s="60">
        <v>16677</v>
      </c>
      <c r="AX636" s="60"/>
      <c r="AY636" s="60"/>
      <c r="AZ636" s="60">
        <v>1983</v>
      </c>
      <c r="BA636" s="60">
        <v>38763</v>
      </c>
      <c r="BB636" s="60"/>
      <c r="BC636" s="60">
        <v>33932</v>
      </c>
      <c r="BD636" s="60"/>
      <c r="BE636" s="60"/>
      <c r="BF636" s="60"/>
      <c r="BG636" s="60"/>
      <c r="BH636" s="60"/>
      <c r="BI636" s="60"/>
      <c r="BJ636" s="60">
        <v>3967</v>
      </c>
      <c r="BK636" s="60"/>
      <c r="BL636" s="60"/>
      <c r="BM636" s="60"/>
      <c r="BN636" s="60"/>
      <c r="BO636" s="60"/>
      <c r="BP636" s="60"/>
      <c r="BQ636" s="60">
        <v>35471</v>
      </c>
      <c r="BR636" s="60">
        <v>256354</v>
      </c>
      <c r="BS636" s="60">
        <v>5282</v>
      </c>
      <c r="BT636" s="60"/>
      <c r="BU636" s="60"/>
      <c r="BV636" s="60"/>
      <c r="BW636" s="60"/>
      <c r="BX636" s="60">
        <v>29252</v>
      </c>
      <c r="BY636" s="60"/>
      <c r="BZ636" s="60"/>
      <c r="CA636" s="60">
        <v>36315</v>
      </c>
      <c r="CB636" s="60"/>
      <c r="CC636" s="60"/>
      <c r="CD636" s="60"/>
      <c r="CE636" s="60"/>
      <c r="CF636" s="60"/>
      <c r="CG636" s="60"/>
      <c r="CH636" s="60"/>
      <c r="CI636" s="60"/>
      <c r="CJ636" s="60"/>
      <c r="CK636" s="60"/>
      <c r="CL636" s="60"/>
      <c r="CM636" s="60">
        <v>2975</v>
      </c>
      <c r="CN636" s="60"/>
      <c r="CO636" s="60"/>
      <c r="CP636" s="60"/>
      <c r="CQ636" s="60"/>
      <c r="CR636" s="60"/>
      <c r="CS636" s="60"/>
      <c r="CT636" s="60"/>
      <c r="CU636" s="61">
        <v>10151</v>
      </c>
      <c r="CV636" s="60"/>
      <c r="CW636" s="60"/>
      <c r="CX636" s="60"/>
      <c r="CY636" s="60"/>
      <c r="CZ636" s="60"/>
      <c r="DA636" s="60"/>
      <c r="DB636" s="60"/>
      <c r="DC636" s="60"/>
      <c r="DD636" s="60"/>
      <c r="DE636" s="60"/>
      <c r="DF636" s="60"/>
      <c r="DG636" s="60"/>
      <c r="DH636" s="60"/>
      <c r="DI636" s="60"/>
      <c r="DJ636" s="60"/>
      <c r="DK636" s="60">
        <v>3834</v>
      </c>
      <c r="DL636" s="60">
        <v>1877</v>
      </c>
      <c r="DM636" s="60"/>
      <c r="DN636" s="60">
        <v>467</v>
      </c>
      <c r="DO636" s="60"/>
      <c r="DP636" s="60"/>
      <c r="DQ636" s="60"/>
      <c r="DR636" s="60"/>
      <c r="DS636" s="60"/>
      <c r="DT636" s="60"/>
      <c r="DU636" s="60"/>
      <c r="DV636" s="60"/>
      <c r="DW636" s="60">
        <v>4538</v>
      </c>
      <c r="DX636" s="60"/>
      <c r="DY636" s="60"/>
      <c r="DZ636" s="60"/>
      <c r="EA636" s="60"/>
      <c r="EB636" s="60"/>
      <c r="EC636" s="60"/>
      <c r="ED636" s="60"/>
      <c r="EE636" s="60"/>
      <c r="EF636" s="60"/>
      <c r="EG636" s="60"/>
      <c r="EH636" s="60"/>
      <c r="EI636" s="60"/>
      <c r="EJ636" s="60"/>
      <c r="EK636" s="60"/>
      <c r="EL636" s="60"/>
      <c r="EM636" s="60"/>
      <c r="EN636" s="60"/>
      <c r="EO636" s="60">
        <v>4508</v>
      </c>
      <c r="EP636" s="60"/>
      <c r="EQ636" s="60"/>
      <c r="ER636" s="60"/>
      <c r="ES636" s="60"/>
      <c r="ET636" s="60"/>
      <c r="EU636" s="60"/>
      <c r="EV636" s="60"/>
      <c r="EW636" s="60"/>
      <c r="EX636" s="60"/>
      <c r="EY636" s="60"/>
      <c r="EZ636" s="60"/>
      <c r="FA636" s="60"/>
      <c r="FB636" s="60"/>
      <c r="FC636" s="60"/>
      <c r="FD636" s="60"/>
      <c r="FE636" s="60">
        <v>437</v>
      </c>
      <c r="FF636" s="60">
        <v>48362</v>
      </c>
      <c r="FG636" s="60"/>
      <c r="FH636" s="60">
        <v>1883</v>
      </c>
      <c r="FI636" s="60"/>
      <c r="FJ636" s="60"/>
      <c r="FK636" s="60"/>
      <c r="FL636" s="60"/>
      <c r="FM636" s="60"/>
      <c r="FN636" s="60"/>
    </row>
    <row r="637" spans="1:170" ht="15.6" x14ac:dyDescent="0.3">
      <c r="A637" s="56">
        <v>1879</v>
      </c>
      <c r="B637" s="60"/>
      <c r="C637" s="60"/>
      <c r="D637" s="60"/>
      <c r="E637" s="60"/>
      <c r="F637" s="60"/>
      <c r="G637" s="60"/>
      <c r="H637" s="60">
        <v>2127</v>
      </c>
      <c r="I637" s="60">
        <v>4899</v>
      </c>
      <c r="J637" s="60"/>
      <c r="K637" s="60"/>
      <c r="L637" s="60">
        <v>5492</v>
      </c>
      <c r="M637" s="60"/>
      <c r="N637" s="60"/>
      <c r="O637" s="60"/>
      <c r="P637" s="60"/>
      <c r="Q637" s="60"/>
      <c r="R637" s="60"/>
      <c r="S637" s="60"/>
      <c r="T637" s="60"/>
      <c r="U637" s="60">
        <v>11578</v>
      </c>
      <c r="V637" s="60"/>
      <c r="W637" s="60"/>
      <c r="X637" s="60"/>
      <c r="Y637" s="60">
        <v>4312</v>
      </c>
      <c r="Z637" s="60">
        <v>2821</v>
      </c>
      <c r="AA637" s="60">
        <v>2231</v>
      </c>
      <c r="AB637" s="60">
        <v>366988</v>
      </c>
      <c r="AC637" s="60"/>
      <c r="AD637" s="60"/>
      <c r="AE637" s="60"/>
      <c r="AF637" s="60"/>
      <c r="AG637" s="60"/>
      <c r="AH637" s="60"/>
      <c r="AI637" s="60"/>
      <c r="AJ637" s="60"/>
      <c r="AK637" s="60"/>
      <c r="AL637" s="60"/>
      <c r="AM637" s="60"/>
      <c r="AN637" s="60"/>
      <c r="AO637" s="60">
        <v>43052</v>
      </c>
      <c r="AP637" s="60"/>
      <c r="AQ637" s="60"/>
      <c r="AR637" s="60">
        <v>2064</v>
      </c>
      <c r="AS637" s="60"/>
      <c r="AT637" s="60"/>
      <c r="AU637" s="60"/>
      <c r="AV637" s="60"/>
      <c r="AW637" s="60">
        <v>16768</v>
      </c>
      <c r="AX637" s="60"/>
      <c r="AY637" s="60"/>
      <c r="AZ637" s="60">
        <v>2014</v>
      </c>
      <c r="BA637" s="60">
        <v>38909</v>
      </c>
      <c r="BB637" s="60"/>
      <c r="BC637" s="60">
        <v>34304</v>
      </c>
      <c r="BD637" s="60"/>
      <c r="BE637" s="60"/>
      <c r="BF637" s="60"/>
      <c r="BG637" s="60"/>
      <c r="BH637" s="60"/>
      <c r="BI637" s="60"/>
      <c r="BJ637" s="60">
        <v>4008</v>
      </c>
      <c r="BK637" s="60"/>
      <c r="BL637" s="60"/>
      <c r="BM637" s="60"/>
      <c r="BN637" s="60"/>
      <c r="BO637" s="60"/>
      <c r="BP637" s="60"/>
      <c r="BQ637" s="60">
        <v>35834</v>
      </c>
      <c r="BR637" s="60">
        <v>256777</v>
      </c>
      <c r="BS637" s="60">
        <v>5266</v>
      </c>
      <c r="BT637" s="60"/>
      <c r="BU637" s="60"/>
      <c r="BV637" s="60"/>
      <c r="BW637" s="60"/>
      <c r="BX637" s="60">
        <v>29425</v>
      </c>
      <c r="BY637" s="60"/>
      <c r="BZ637" s="60"/>
      <c r="CA637" s="60">
        <v>36557</v>
      </c>
      <c r="CB637" s="60"/>
      <c r="CC637" s="60"/>
      <c r="CD637" s="60"/>
      <c r="CE637" s="60"/>
      <c r="CF637" s="60"/>
      <c r="CG637" s="60"/>
      <c r="CH637" s="60"/>
      <c r="CI637" s="60"/>
      <c r="CJ637" s="60"/>
      <c r="CK637" s="60"/>
      <c r="CL637" s="60"/>
      <c r="CM637" s="60">
        <v>2998</v>
      </c>
      <c r="CN637" s="60"/>
      <c r="CO637" s="60"/>
      <c r="CP637" s="60"/>
      <c r="CQ637" s="60"/>
      <c r="CR637" s="60"/>
      <c r="CS637" s="60"/>
      <c r="CT637" s="60"/>
      <c r="CU637" s="61">
        <v>10274</v>
      </c>
      <c r="CV637" s="60"/>
      <c r="CW637" s="60"/>
      <c r="CX637" s="60"/>
      <c r="CY637" s="60"/>
      <c r="CZ637" s="60"/>
      <c r="DA637" s="60"/>
      <c r="DB637" s="60"/>
      <c r="DC637" s="60"/>
      <c r="DD637" s="60"/>
      <c r="DE637" s="60"/>
      <c r="DF637" s="60"/>
      <c r="DG637" s="60"/>
      <c r="DH637" s="60"/>
      <c r="DI637" s="60"/>
      <c r="DJ637" s="60"/>
      <c r="DK637" s="60">
        <v>3986</v>
      </c>
      <c r="DL637" s="60">
        <v>1902</v>
      </c>
      <c r="DM637" s="60"/>
      <c r="DN637" s="60">
        <v>494</v>
      </c>
      <c r="DO637" s="60"/>
      <c r="DP637" s="60"/>
      <c r="DQ637" s="60"/>
      <c r="DR637" s="60"/>
      <c r="DS637" s="60"/>
      <c r="DT637" s="60"/>
      <c r="DU637" s="60"/>
      <c r="DV637" s="60"/>
      <c r="DW637" s="60">
        <v>4571</v>
      </c>
      <c r="DX637" s="60"/>
      <c r="DY637" s="60"/>
      <c r="DZ637" s="60"/>
      <c r="EA637" s="60"/>
      <c r="EB637" s="60"/>
      <c r="EC637" s="60"/>
      <c r="ED637" s="60"/>
      <c r="EE637" s="60"/>
      <c r="EF637" s="60"/>
      <c r="EG637" s="60"/>
      <c r="EH637" s="60"/>
      <c r="EI637" s="60"/>
      <c r="EJ637" s="60"/>
      <c r="EK637" s="60"/>
      <c r="EL637" s="60"/>
      <c r="EM637" s="60"/>
      <c r="EN637" s="60"/>
      <c r="EO637" s="60">
        <v>4555</v>
      </c>
      <c r="EP637" s="60"/>
      <c r="EQ637" s="60"/>
      <c r="ER637" s="60"/>
      <c r="ES637" s="60"/>
      <c r="ET637" s="60"/>
      <c r="EU637" s="60"/>
      <c r="EV637" s="60"/>
      <c r="EW637" s="60"/>
      <c r="EX637" s="60"/>
      <c r="EY637" s="60"/>
      <c r="EZ637" s="60"/>
      <c r="FA637" s="60"/>
      <c r="FB637" s="60"/>
      <c r="FC637" s="60"/>
      <c r="FD637" s="60"/>
      <c r="FE637" s="60">
        <v>450</v>
      </c>
      <c r="FF637" s="60">
        <v>49400</v>
      </c>
      <c r="FG637" s="60"/>
      <c r="FH637" s="60">
        <v>1917</v>
      </c>
      <c r="FI637" s="60"/>
      <c r="FJ637" s="60"/>
      <c r="FK637" s="60"/>
      <c r="FL637" s="60"/>
      <c r="FM637" s="60"/>
      <c r="FN637" s="60"/>
    </row>
    <row r="638" spans="1:170" ht="15.6" x14ac:dyDescent="0.3">
      <c r="A638" s="56">
        <v>1880</v>
      </c>
      <c r="B638" s="60"/>
      <c r="C638" s="60"/>
      <c r="D638" s="60"/>
      <c r="E638" s="60"/>
      <c r="F638" s="60"/>
      <c r="G638" s="60"/>
      <c r="H638" s="60">
        <v>2197</v>
      </c>
      <c r="I638" s="60">
        <v>4941</v>
      </c>
      <c r="J638" s="60"/>
      <c r="K638" s="60"/>
      <c r="L638" s="60">
        <v>5541</v>
      </c>
      <c r="M638" s="60"/>
      <c r="N638" s="60"/>
      <c r="O638" s="60"/>
      <c r="P638" s="60"/>
      <c r="Q638" s="60"/>
      <c r="R638" s="60"/>
      <c r="S638" s="60"/>
      <c r="T638" s="60"/>
      <c r="U638" s="60">
        <v>11794</v>
      </c>
      <c r="V638" s="60"/>
      <c r="W638" s="60"/>
      <c r="X638" s="60"/>
      <c r="Y638" s="60">
        <v>4384</v>
      </c>
      <c r="Z638" s="60">
        <v>2839</v>
      </c>
      <c r="AA638" s="60">
        <v>2264</v>
      </c>
      <c r="AB638" s="60">
        <v>368000</v>
      </c>
      <c r="AC638" s="60"/>
      <c r="AD638" s="60"/>
      <c r="AE638" s="60"/>
      <c r="AF638" s="60"/>
      <c r="AG638" s="60"/>
      <c r="AH638" s="60"/>
      <c r="AI638" s="60"/>
      <c r="AJ638" s="60"/>
      <c r="AK638" s="60"/>
      <c r="AL638" s="60"/>
      <c r="AM638" s="60"/>
      <c r="AN638" s="60"/>
      <c r="AO638" s="60">
        <v>43500</v>
      </c>
      <c r="AP638" s="60"/>
      <c r="AQ638" s="60"/>
      <c r="AR638" s="60">
        <v>2081</v>
      </c>
      <c r="AS638" s="60"/>
      <c r="AT638" s="60"/>
      <c r="AU638" s="60"/>
      <c r="AV638" s="60"/>
      <c r="AW638" s="60">
        <v>16859</v>
      </c>
      <c r="AX638" s="60"/>
      <c r="AY638" s="60"/>
      <c r="AZ638" s="60">
        <v>2047</v>
      </c>
      <c r="BA638" s="60">
        <v>39045</v>
      </c>
      <c r="BB638" s="60"/>
      <c r="BC638" s="60">
        <v>34623</v>
      </c>
      <c r="BD638" s="60"/>
      <c r="BE638" s="60"/>
      <c r="BF638" s="60"/>
      <c r="BG638" s="60"/>
      <c r="BH638" s="60"/>
      <c r="BI638" s="60"/>
      <c r="BJ638" s="60">
        <v>4049</v>
      </c>
      <c r="BK638" s="60"/>
      <c r="BL638" s="60"/>
      <c r="BM638" s="60"/>
      <c r="BN638" s="60"/>
      <c r="BO638" s="60"/>
      <c r="BP638" s="60"/>
      <c r="BQ638" s="60">
        <v>36203</v>
      </c>
      <c r="BR638" s="60">
        <v>257200</v>
      </c>
      <c r="BS638" s="60">
        <v>5203</v>
      </c>
      <c r="BT638" s="60"/>
      <c r="BU638" s="60"/>
      <c r="BV638" s="60"/>
      <c r="BW638" s="60"/>
      <c r="BX638" s="60">
        <v>29534</v>
      </c>
      <c r="BY638" s="60"/>
      <c r="BZ638" s="60"/>
      <c r="CA638" s="60">
        <v>36807</v>
      </c>
      <c r="CB638" s="60"/>
      <c r="CC638" s="60"/>
      <c r="CD638" s="60"/>
      <c r="CE638" s="60"/>
      <c r="CF638" s="60"/>
      <c r="CG638" s="60"/>
      <c r="CH638" s="60"/>
      <c r="CI638" s="60"/>
      <c r="CJ638" s="60"/>
      <c r="CK638" s="60"/>
      <c r="CL638" s="60"/>
      <c r="CM638" s="60">
        <v>3021</v>
      </c>
      <c r="CN638" s="60"/>
      <c r="CO638" s="60"/>
      <c r="CP638" s="60"/>
      <c r="CQ638" s="60"/>
      <c r="CR638" s="60"/>
      <c r="CS638" s="60"/>
      <c r="CT638" s="60"/>
      <c r="CU638" s="61">
        <v>10399</v>
      </c>
      <c r="CV638" s="60"/>
      <c r="CW638" s="60"/>
      <c r="CX638" s="60"/>
      <c r="CY638" s="60"/>
      <c r="CZ638" s="60"/>
      <c r="DA638" s="60"/>
      <c r="DB638" s="60"/>
      <c r="DC638" s="60"/>
      <c r="DD638" s="60"/>
      <c r="DE638" s="60"/>
      <c r="DF638" s="60"/>
      <c r="DG638" s="60"/>
      <c r="DH638" s="60"/>
      <c r="DI638" s="60"/>
      <c r="DJ638" s="60"/>
      <c r="DK638" s="60">
        <v>4043</v>
      </c>
      <c r="DL638" s="60">
        <v>1919</v>
      </c>
      <c r="DM638" s="60"/>
      <c r="DN638" s="60">
        <v>520</v>
      </c>
      <c r="DO638" s="60"/>
      <c r="DP638" s="60"/>
      <c r="DQ638" s="60"/>
      <c r="DR638" s="60"/>
      <c r="DS638" s="60"/>
      <c r="DT638" s="60"/>
      <c r="DU638" s="60"/>
      <c r="DV638" s="60"/>
      <c r="DW638" s="60">
        <v>4610</v>
      </c>
      <c r="DX638" s="60"/>
      <c r="DY638" s="60"/>
      <c r="DZ638" s="60"/>
      <c r="EA638" s="60"/>
      <c r="EB638" s="60"/>
      <c r="EC638" s="60"/>
      <c r="ED638" s="60"/>
      <c r="EE638" s="60"/>
      <c r="EF638" s="60"/>
      <c r="EG638" s="60"/>
      <c r="EH638" s="60"/>
      <c r="EI638" s="60"/>
      <c r="EJ638" s="60"/>
      <c r="EK638" s="60"/>
      <c r="EL638" s="60"/>
      <c r="EM638" s="60"/>
      <c r="EN638" s="60"/>
      <c r="EO638" s="60">
        <v>4572</v>
      </c>
      <c r="EP638" s="60"/>
      <c r="EQ638" s="60"/>
      <c r="ER638" s="60"/>
      <c r="ES638" s="60"/>
      <c r="ET638" s="60"/>
      <c r="EU638" s="60"/>
      <c r="EV638" s="60"/>
      <c r="EW638" s="60"/>
      <c r="EX638" s="60"/>
      <c r="EY638" s="60"/>
      <c r="EZ638" s="60"/>
      <c r="FA638" s="60"/>
      <c r="FB638" s="60"/>
      <c r="FC638" s="60"/>
      <c r="FD638" s="60"/>
      <c r="FE638" s="60">
        <v>464</v>
      </c>
      <c r="FF638" s="60">
        <v>50458</v>
      </c>
      <c r="FG638" s="60"/>
      <c r="FH638" s="60">
        <v>1952</v>
      </c>
      <c r="FI638" s="60"/>
      <c r="FJ638" s="60"/>
      <c r="FK638" s="60"/>
      <c r="FL638" s="60"/>
      <c r="FM638" s="60"/>
      <c r="FN638" s="60"/>
    </row>
    <row r="639" spans="1:170" ht="15.6" x14ac:dyDescent="0.3">
      <c r="A639" s="56">
        <v>1881</v>
      </c>
      <c r="B639" s="60"/>
      <c r="C639" s="60"/>
      <c r="D639" s="60"/>
      <c r="E639" s="60"/>
      <c r="F639" s="60"/>
      <c r="G639" s="60"/>
      <c r="H639" s="60">
        <v>2269</v>
      </c>
      <c r="I639" s="60">
        <v>4985</v>
      </c>
      <c r="J639" s="60"/>
      <c r="K639" s="60"/>
      <c r="L639" s="60">
        <v>5606</v>
      </c>
      <c r="M639" s="60"/>
      <c r="N639" s="60"/>
      <c r="O639" s="60"/>
      <c r="P639" s="60"/>
      <c r="Q639" s="60"/>
      <c r="R639" s="60"/>
      <c r="S639" s="60"/>
      <c r="T639" s="60"/>
      <c r="U639" s="60">
        <v>12015</v>
      </c>
      <c r="V639" s="60"/>
      <c r="W639" s="60"/>
      <c r="X639" s="60"/>
      <c r="Y639" s="60">
        <v>4451</v>
      </c>
      <c r="Z639" s="60">
        <v>2853</v>
      </c>
      <c r="AA639" s="60">
        <v>2298</v>
      </c>
      <c r="AB639" s="60">
        <v>369183</v>
      </c>
      <c r="AC639" s="60"/>
      <c r="AD639" s="60"/>
      <c r="AE639" s="60"/>
      <c r="AF639" s="60"/>
      <c r="AG639" s="60"/>
      <c r="AH639" s="60"/>
      <c r="AI639" s="60"/>
      <c r="AJ639" s="60"/>
      <c r="AK639" s="60"/>
      <c r="AL639" s="60"/>
      <c r="AM639" s="60"/>
      <c r="AN639" s="60"/>
      <c r="AO639" s="60">
        <v>43827</v>
      </c>
      <c r="AP639" s="60"/>
      <c r="AQ639" s="60"/>
      <c r="AR639" s="60">
        <v>2101</v>
      </c>
      <c r="AS639" s="60"/>
      <c r="AT639" s="60"/>
      <c r="AU639" s="60"/>
      <c r="AV639" s="60"/>
      <c r="AW639" s="60">
        <v>16951</v>
      </c>
      <c r="AX639" s="60"/>
      <c r="AY639" s="60"/>
      <c r="AZ639" s="60">
        <v>2072</v>
      </c>
      <c r="BA639" s="60">
        <v>39191</v>
      </c>
      <c r="BB639" s="60"/>
      <c r="BC639" s="60">
        <v>34935</v>
      </c>
      <c r="BD639" s="60"/>
      <c r="BE639" s="60"/>
      <c r="BF639" s="60"/>
      <c r="BG639" s="60"/>
      <c r="BH639" s="60"/>
      <c r="BI639" s="60"/>
      <c r="BJ639" s="60">
        <v>4090</v>
      </c>
      <c r="BK639" s="60"/>
      <c r="BL639" s="60"/>
      <c r="BM639" s="60"/>
      <c r="BN639" s="60"/>
      <c r="BO639" s="60"/>
      <c r="BP639" s="60"/>
      <c r="BQ639" s="60">
        <v>36577</v>
      </c>
      <c r="BR639" s="60">
        <v>259359</v>
      </c>
      <c r="BS639" s="60">
        <v>5146</v>
      </c>
      <c r="BT639" s="60"/>
      <c r="BU639" s="60"/>
      <c r="BV639" s="60"/>
      <c r="BW639" s="60"/>
      <c r="BX639" s="60">
        <v>29672</v>
      </c>
      <c r="BY639" s="60"/>
      <c r="BZ639" s="60"/>
      <c r="CA639" s="60">
        <v>37112</v>
      </c>
      <c r="CB639" s="60"/>
      <c r="CC639" s="60"/>
      <c r="CD639" s="60"/>
      <c r="CE639" s="60"/>
      <c r="CF639" s="60"/>
      <c r="CG639" s="60"/>
      <c r="CH639" s="60"/>
      <c r="CI639" s="60"/>
      <c r="CJ639" s="60"/>
      <c r="CK639" s="60"/>
      <c r="CL639" s="60"/>
      <c r="CM639" s="60">
        <v>3044</v>
      </c>
      <c r="CN639" s="60"/>
      <c r="CO639" s="60"/>
      <c r="CP639" s="60"/>
      <c r="CQ639" s="60"/>
      <c r="CR639" s="60"/>
      <c r="CS639" s="60"/>
      <c r="CT639" s="60"/>
      <c r="CU639" s="61">
        <v>10524</v>
      </c>
      <c r="CV639" s="60"/>
      <c r="CW639" s="60"/>
      <c r="CX639" s="60"/>
      <c r="CY639" s="60"/>
      <c r="CZ639" s="60"/>
      <c r="DA639" s="60"/>
      <c r="DB639" s="60"/>
      <c r="DC639" s="60"/>
      <c r="DD639" s="60"/>
      <c r="DE639" s="60"/>
      <c r="DF639" s="60"/>
      <c r="DG639" s="60"/>
      <c r="DH639" s="60"/>
      <c r="DI639" s="60"/>
      <c r="DJ639" s="60"/>
      <c r="DK639" s="60">
        <v>4079</v>
      </c>
      <c r="DL639" s="60">
        <v>1923</v>
      </c>
      <c r="DM639" s="60"/>
      <c r="DN639" s="60">
        <v>539</v>
      </c>
      <c r="DO639" s="60"/>
      <c r="DP639" s="60"/>
      <c r="DQ639" s="60"/>
      <c r="DR639" s="60"/>
      <c r="DS639" s="60"/>
      <c r="DT639" s="60"/>
      <c r="DU639" s="60"/>
      <c r="DV639" s="60"/>
      <c r="DW639" s="60">
        <v>4651</v>
      </c>
      <c r="DX639" s="60"/>
      <c r="DY639" s="60"/>
      <c r="DZ639" s="60"/>
      <c r="EA639" s="60"/>
      <c r="EB639" s="60"/>
      <c r="EC639" s="60"/>
      <c r="ED639" s="60"/>
      <c r="EE639" s="60"/>
      <c r="EF639" s="60"/>
      <c r="EG639" s="60"/>
      <c r="EH639" s="60"/>
      <c r="EI639" s="60"/>
      <c r="EJ639" s="60"/>
      <c r="EK639" s="60"/>
      <c r="EL639" s="60"/>
      <c r="EM639" s="60"/>
      <c r="EN639" s="60"/>
      <c r="EO639" s="60">
        <v>4570</v>
      </c>
      <c r="EP639" s="60"/>
      <c r="EQ639" s="60"/>
      <c r="ER639" s="60"/>
      <c r="ES639" s="60"/>
      <c r="ET639" s="60"/>
      <c r="EU639" s="60"/>
      <c r="EV639" s="60"/>
      <c r="EW639" s="60"/>
      <c r="EX639" s="60"/>
      <c r="EY639" s="60"/>
      <c r="EZ639" s="60"/>
      <c r="FA639" s="60"/>
      <c r="FB639" s="60"/>
      <c r="FC639" s="60"/>
      <c r="FD639" s="60"/>
      <c r="FE639" s="60">
        <v>482</v>
      </c>
      <c r="FF639" s="60">
        <v>51743</v>
      </c>
      <c r="FG639" s="60"/>
      <c r="FH639" s="60">
        <v>1986</v>
      </c>
      <c r="FI639" s="60"/>
      <c r="FJ639" s="60"/>
      <c r="FK639" s="60"/>
      <c r="FL639" s="60"/>
      <c r="FM639" s="60"/>
      <c r="FN639" s="60"/>
    </row>
    <row r="640" spans="1:170" ht="15.6" x14ac:dyDescent="0.3">
      <c r="A640" s="56">
        <v>1882</v>
      </c>
      <c r="B640" s="60"/>
      <c r="C640" s="60"/>
      <c r="D640" s="60"/>
      <c r="E640" s="60"/>
      <c r="F640" s="60"/>
      <c r="G640" s="60"/>
      <c r="H640" s="60">
        <v>2348</v>
      </c>
      <c r="I640" s="60">
        <v>5030</v>
      </c>
      <c r="J640" s="60"/>
      <c r="K640" s="60"/>
      <c r="L640" s="60">
        <v>5673</v>
      </c>
      <c r="M640" s="60"/>
      <c r="N640" s="60"/>
      <c r="O640" s="60"/>
      <c r="P640" s="60"/>
      <c r="Q640" s="60"/>
      <c r="R640" s="60"/>
      <c r="S640" s="60"/>
      <c r="T640" s="60"/>
      <c r="U640" s="60">
        <v>12240</v>
      </c>
      <c r="V640" s="60"/>
      <c r="W640" s="60"/>
      <c r="X640" s="60"/>
      <c r="Y640" s="60">
        <v>4503</v>
      </c>
      <c r="Z640" s="60">
        <v>2863</v>
      </c>
      <c r="AA640" s="60">
        <v>2331</v>
      </c>
      <c r="AB640" s="60">
        <v>370369</v>
      </c>
      <c r="AC640" s="60"/>
      <c r="AD640" s="60"/>
      <c r="AE640" s="60"/>
      <c r="AF640" s="60"/>
      <c r="AG640" s="60"/>
      <c r="AH640" s="60"/>
      <c r="AI640" s="60"/>
      <c r="AJ640" s="60"/>
      <c r="AK640" s="60"/>
      <c r="AL640" s="60"/>
      <c r="AM640" s="60"/>
      <c r="AN640" s="60"/>
      <c r="AO640" s="60">
        <v>44112</v>
      </c>
      <c r="AP640" s="60"/>
      <c r="AQ640" s="60"/>
      <c r="AR640" s="60">
        <v>2120</v>
      </c>
      <c r="AS640" s="60"/>
      <c r="AT640" s="60"/>
      <c r="AU640" s="60"/>
      <c r="AV640" s="60"/>
      <c r="AW640" s="60">
        <v>17043</v>
      </c>
      <c r="AX640" s="60"/>
      <c r="AY640" s="60"/>
      <c r="AZ640" s="60">
        <v>2098</v>
      </c>
      <c r="BA640" s="60">
        <v>39337</v>
      </c>
      <c r="BB640" s="60"/>
      <c r="BC640" s="60">
        <v>35206</v>
      </c>
      <c r="BD640" s="60"/>
      <c r="BE640" s="60"/>
      <c r="BF640" s="60"/>
      <c r="BG640" s="60"/>
      <c r="BH640" s="60"/>
      <c r="BI640" s="60"/>
      <c r="BJ640" s="60">
        <v>4132</v>
      </c>
      <c r="BK640" s="60"/>
      <c r="BL640" s="60"/>
      <c r="BM640" s="60"/>
      <c r="BN640" s="60"/>
      <c r="BO640" s="60"/>
      <c r="BP640" s="60"/>
      <c r="BQ640" s="60">
        <v>37259</v>
      </c>
      <c r="BR640" s="60">
        <v>261536</v>
      </c>
      <c r="BS640" s="60">
        <v>5101</v>
      </c>
      <c r="BT640" s="60"/>
      <c r="BU640" s="60"/>
      <c r="BV640" s="60"/>
      <c r="BW640" s="60"/>
      <c r="BX640" s="60">
        <v>29898</v>
      </c>
      <c r="BY640" s="60"/>
      <c r="BZ640" s="60"/>
      <c r="CA640" s="60">
        <v>37414</v>
      </c>
      <c r="CB640" s="60"/>
      <c r="CC640" s="60"/>
      <c r="CD640" s="60"/>
      <c r="CE640" s="60"/>
      <c r="CF640" s="60"/>
      <c r="CG640" s="60"/>
      <c r="CH640" s="60"/>
      <c r="CI640" s="60"/>
      <c r="CJ640" s="60"/>
      <c r="CK640" s="60"/>
      <c r="CL640" s="60"/>
      <c r="CM640" s="60">
        <v>3073</v>
      </c>
      <c r="CN640" s="60"/>
      <c r="CO640" s="60"/>
      <c r="CP640" s="60"/>
      <c r="CQ640" s="60"/>
      <c r="CR640" s="60"/>
      <c r="CS640" s="60"/>
      <c r="CT640" s="60"/>
      <c r="CU640" s="61">
        <v>10652</v>
      </c>
      <c r="CV640" s="60"/>
      <c r="CW640" s="60"/>
      <c r="CX640" s="60"/>
      <c r="CY640" s="60"/>
      <c r="CZ640" s="60"/>
      <c r="DA640" s="60"/>
      <c r="DB640" s="60"/>
      <c r="DC640" s="60"/>
      <c r="DD640" s="60"/>
      <c r="DE640" s="60"/>
      <c r="DF640" s="60"/>
      <c r="DG640" s="60"/>
      <c r="DH640" s="60"/>
      <c r="DI640" s="60"/>
      <c r="DJ640" s="60"/>
      <c r="DK640" s="60">
        <v>4130</v>
      </c>
      <c r="DL640" s="60">
        <v>1920</v>
      </c>
      <c r="DM640" s="60"/>
      <c r="DN640" s="60">
        <v>555</v>
      </c>
      <c r="DO640" s="60"/>
      <c r="DP640" s="60"/>
      <c r="DQ640" s="60"/>
      <c r="DR640" s="60"/>
      <c r="DS640" s="60"/>
      <c r="DT640" s="60"/>
      <c r="DU640" s="60"/>
      <c r="DV640" s="60"/>
      <c r="DW640" s="60">
        <v>4691</v>
      </c>
      <c r="DX640" s="60"/>
      <c r="DY640" s="60"/>
      <c r="DZ640" s="60"/>
      <c r="EA640" s="60"/>
      <c r="EB640" s="60"/>
      <c r="EC640" s="60"/>
      <c r="ED640" s="60"/>
      <c r="EE640" s="60"/>
      <c r="EF640" s="60"/>
      <c r="EG640" s="60"/>
      <c r="EH640" s="60"/>
      <c r="EI640" s="60"/>
      <c r="EJ640" s="60"/>
      <c r="EK640" s="60"/>
      <c r="EL640" s="60"/>
      <c r="EM640" s="60"/>
      <c r="EN640" s="60"/>
      <c r="EO640" s="60">
        <v>4576</v>
      </c>
      <c r="EP640" s="60"/>
      <c r="EQ640" s="60"/>
      <c r="ER640" s="60"/>
      <c r="ES640" s="60"/>
      <c r="ET640" s="60"/>
      <c r="EU640" s="60"/>
      <c r="EV640" s="60"/>
      <c r="EW640" s="60"/>
      <c r="EX640" s="60"/>
      <c r="EY640" s="60"/>
      <c r="EZ640" s="60"/>
      <c r="FA640" s="60"/>
      <c r="FB640" s="60"/>
      <c r="FC640" s="60"/>
      <c r="FD640" s="60"/>
      <c r="FE640" s="60">
        <v>502</v>
      </c>
      <c r="FF640" s="60">
        <v>53027</v>
      </c>
      <c r="FG640" s="60"/>
      <c r="FH640" s="60">
        <v>2019</v>
      </c>
      <c r="FI640" s="60"/>
      <c r="FJ640" s="60"/>
      <c r="FK640" s="60"/>
      <c r="FL640" s="60"/>
      <c r="FM640" s="60"/>
      <c r="FN640" s="60"/>
    </row>
    <row r="641" spans="1:170" ht="15.6" x14ac:dyDescent="0.3">
      <c r="A641" s="56">
        <v>1883</v>
      </c>
      <c r="B641" s="60"/>
      <c r="C641" s="60"/>
      <c r="D641" s="60"/>
      <c r="E641" s="60"/>
      <c r="F641" s="60"/>
      <c r="G641" s="60"/>
      <c r="H641" s="60">
        <v>2447</v>
      </c>
      <c r="I641" s="60">
        <v>5075</v>
      </c>
      <c r="J641" s="60"/>
      <c r="K641" s="60"/>
      <c r="L641" s="60">
        <v>5740</v>
      </c>
      <c r="M641" s="60"/>
      <c r="N641" s="60"/>
      <c r="O641" s="60"/>
      <c r="P641" s="60"/>
      <c r="Q641" s="60"/>
      <c r="R641" s="60"/>
      <c r="S641" s="60"/>
      <c r="T641" s="60"/>
      <c r="U641" s="60">
        <v>12470</v>
      </c>
      <c r="V641" s="60"/>
      <c r="W641" s="60"/>
      <c r="X641" s="60"/>
      <c r="Y641" s="60">
        <v>4560</v>
      </c>
      <c r="Z641" s="60">
        <v>2874</v>
      </c>
      <c r="AA641" s="60">
        <v>2365</v>
      </c>
      <c r="AB641" s="60">
        <v>371560</v>
      </c>
      <c r="AC641" s="60"/>
      <c r="AD641" s="60"/>
      <c r="AE641" s="60"/>
      <c r="AF641" s="60"/>
      <c r="AG641" s="60"/>
      <c r="AH641" s="60"/>
      <c r="AI641" s="60"/>
      <c r="AJ641" s="60"/>
      <c r="AK641" s="60"/>
      <c r="AL641" s="60"/>
      <c r="AM641" s="60"/>
      <c r="AN641" s="60"/>
      <c r="AO641" s="60">
        <v>44404</v>
      </c>
      <c r="AP641" s="60"/>
      <c r="AQ641" s="60"/>
      <c r="AR641" s="60">
        <v>2137</v>
      </c>
      <c r="AS641" s="60"/>
      <c r="AT641" s="60"/>
      <c r="AU641" s="60"/>
      <c r="AV641" s="60"/>
      <c r="AW641" s="60">
        <v>17136</v>
      </c>
      <c r="AX641" s="60"/>
      <c r="AY641" s="60"/>
      <c r="AZ641" s="60">
        <v>2130</v>
      </c>
      <c r="BA641" s="60">
        <v>39472</v>
      </c>
      <c r="BB641" s="60"/>
      <c r="BC641" s="60">
        <v>35450</v>
      </c>
      <c r="BD641" s="60"/>
      <c r="BE641" s="60"/>
      <c r="BF641" s="60"/>
      <c r="BG641" s="60"/>
      <c r="BH641" s="60"/>
      <c r="BI641" s="60"/>
      <c r="BJ641" s="60">
        <v>4174</v>
      </c>
      <c r="BK641" s="60"/>
      <c r="BL641" s="60"/>
      <c r="BM641" s="60"/>
      <c r="BN641" s="60"/>
      <c r="BO641" s="60"/>
      <c r="BP641" s="60"/>
      <c r="BQ641" s="60">
        <v>37646</v>
      </c>
      <c r="BR641" s="60">
        <v>263732</v>
      </c>
      <c r="BS641" s="60">
        <v>5024</v>
      </c>
      <c r="BT641" s="60"/>
      <c r="BU641" s="60"/>
      <c r="BV641" s="60"/>
      <c r="BW641" s="60"/>
      <c r="BX641" s="60">
        <v>30113</v>
      </c>
      <c r="BY641" s="60"/>
      <c r="BZ641" s="60"/>
      <c r="CA641" s="60">
        <v>37766</v>
      </c>
      <c r="CB641" s="60"/>
      <c r="CC641" s="60"/>
      <c r="CD641" s="60"/>
      <c r="CE641" s="60"/>
      <c r="CF641" s="60"/>
      <c r="CG641" s="60"/>
      <c r="CH641" s="60"/>
      <c r="CI641" s="60"/>
      <c r="CJ641" s="60"/>
      <c r="CK641" s="60"/>
      <c r="CL641" s="60"/>
      <c r="CM641" s="60">
        <v>3107</v>
      </c>
      <c r="CN641" s="60"/>
      <c r="CO641" s="60"/>
      <c r="CP641" s="60"/>
      <c r="CQ641" s="60"/>
      <c r="CR641" s="60"/>
      <c r="CS641" s="60"/>
      <c r="CT641" s="60"/>
      <c r="CU641" s="61">
        <v>10781</v>
      </c>
      <c r="CV641" s="60"/>
      <c r="CW641" s="60"/>
      <c r="CX641" s="60"/>
      <c r="CY641" s="60"/>
      <c r="CZ641" s="60"/>
      <c r="DA641" s="60"/>
      <c r="DB641" s="60"/>
      <c r="DC641" s="60"/>
      <c r="DD641" s="60"/>
      <c r="DE641" s="60"/>
      <c r="DF641" s="60"/>
      <c r="DG641" s="60"/>
      <c r="DH641" s="60"/>
      <c r="DI641" s="60"/>
      <c r="DJ641" s="60"/>
      <c r="DK641" s="60">
        <v>4180</v>
      </c>
      <c r="DL641" s="60">
        <v>1919</v>
      </c>
      <c r="DM641" s="60"/>
      <c r="DN641" s="60">
        <v>574</v>
      </c>
      <c r="DO641" s="60"/>
      <c r="DP641" s="60"/>
      <c r="DQ641" s="60"/>
      <c r="DR641" s="60"/>
      <c r="DS641" s="60"/>
      <c r="DT641" s="60"/>
      <c r="DU641" s="60"/>
      <c r="DV641" s="60"/>
      <c r="DW641" s="60">
        <v>4732</v>
      </c>
      <c r="DX641" s="60"/>
      <c r="DY641" s="60"/>
      <c r="DZ641" s="60"/>
      <c r="EA641" s="60"/>
      <c r="EB641" s="60"/>
      <c r="EC641" s="60"/>
      <c r="ED641" s="60"/>
      <c r="EE641" s="60"/>
      <c r="EF641" s="60"/>
      <c r="EG641" s="60"/>
      <c r="EH641" s="60"/>
      <c r="EI641" s="60"/>
      <c r="EJ641" s="60"/>
      <c r="EK641" s="60"/>
      <c r="EL641" s="60"/>
      <c r="EM641" s="60"/>
      <c r="EN641" s="60"/>
      <c r="EO641" s="60">
        <v>4591</v>
      </c>
      <c r="EP641" s="60"/>
      <c r="EQ641" s="60"/>
      <c r="ER641" s="60"/>
      <c r="ES641" s="60"/>
      <c r="ET641" s="60"/>
      <c r="EU641" s="60"/>
      <c r="EV641" s="60"/>
      <c r="EW641" s="60"/>
      <c r="EX641" s="60"/>
      <c r="EY641" s="60"/>
      <c r="EZ641" s="60"/>
      <c r="FA641" s="60"/>
      <c r="FB641" s="60"/>
      <c r="FC641" s="60"/>
      <c r="FD641" s="60"/>
      <c r="FE641" s="60">
        <v>522</v>
      </c>
      <c r="FF641" s="60">
        <v>54311</v>
      </c>
      <c r="FG641" s="60"/>
      <c r="FH641" s="60">
        <v>2052</v>
      </c>
      <c r="FI641" s="60"/>
      <c r="FJ641" s="60"/>
      <c r="FK641" s="60"/>
      <c r="FL641" s="60"/>
      <c r="FM641" s="60"/>
      <c r="FN641" s="60"/>
    </row>
    <row r="642" spans="1:170" ht="15.6" x14ac:dyDescent="0.3">
      <c r="A642" s="56">
        <v>1884</v>
      </c>
      <c r="B642" s="60"/>
      <c r="C642" s="60"/>
      <c r="D642" s="60"/>
      <c r="E642" s="60"/>
      <c r="F642" s="60"/>
      <c r="G642" s="60"/>
      <c r="H642" s="60">
        <v>2556</v>
      </c>
      <c r="I642" s="60">
        <v>5121</v>
      </c>
      <c r="J642" s="60"/>
      <c r="K642" s="60"/>
      <c r="L642" s="60">
        <v>5807</v>
      </c>
      <c r="M642" s="60"/>
      <c r="N642" s="60"/>
      <c r="O642" s="60"/>
      <c r="P642" s="60"/>
      <c r="Q642" s="60"/>
      <c r="R642" s="60"/>
      <c r="S642" s="60"/>
      <c r="T642" s="60"/>
      <c r="U642" s="60">
        <v>12703</v>
      </c>
      <c r="V642" s="60"/>
      <c r="W642" s="60"/>
      <c r="X642" s="60"/>
      <c r="Y642" s="60">
        <v>4617</v>
      </c>
      <c r="Z642" s="60">
        <v>2885</v>
      </c>
      <c r="AA642" s="60">
        <v>2400</v>
      </c>
      <c r="AB642" s="60">
        <v>372754</v>
      </c>
      <c r="AC642" s="60"/>
      <c r="AD642" s="60"/>
      <c r="AE642" s="60"/>
      <c r="AF642" s="60"/>
      <c r="AG642" s="60"/>
      <c r="AH642" s="60"/>
      <c r="AI642" s="60"/>
      <c r="AJ642" s="60"/>
      <c r="AK642" s="60"/>
      <c r="AL642" s="60"/>
      <c r="AM642" s="60"/>
      <c r="AN642" s="60"/>
      <c r="AO642" s="60">
        <v>44777</v>
      </c>
      <c r="AP642" s="60"/>
      <c r="AQ642" s="60"/>
      <c r="AR642" s="60">
        <v>2160</v>
      </c>
      <c r="AS642" s="60"/>
      <c r="AT642" s="60"/>
      <c r="AU642" s="60"/>
      <c r="AV642" s="60"/>
      <c r="AW642" s="60">
        <v>17230</v>
      </c>
      <c r="AX642" s="60"/>
      <c r="AY642" s="60"/>
      <c r="AZ642" s="60">
        <v>2164</v>
      </c>
      <c r="BA642" s="60">
        <v>39629</v>
      </c>
      <c r="BB642" s="60"/>
      <c r="BC642" s="60">
        <v>35724</v>
      </c>
      <c r="BD642" s="60"/>
      <c r="BE642" s="60"/>
      <c r="BF642" s="60"/>
      <c r="BG642" s="60"/>
      <c r="BH642" s="60"/>
      <c r="BI642" s="60"/>
      <c r="BJ642" s="60">
        <v>4217</v>
      </c>
      <c r="BK642" s="60"/>
      <c r="BL642" s="60"/>
      <c r="BM642" s="60"/>
      <c r="BN642" s="60"/>
      <c r="BO642" s="60"/>
      <c r="BP642" s="60"/>
      <c r="BQ642" s="60">
        <v>38039</v>
      </c>
      <c r="BR642" s="60">
        <v>265946</v>
      </c>
      <c r="BS642" s="60">
        <v>4975</v>
      </c>
      <c r="BT642" s="60"/>
      <c r="BU642" s="60"/>
      <c r="BV642" s="60"/>
      <c r="BW642" s="60"/>
      <c r="BX642" s="60">
        <v>30366</v>
      </c>
      <c r="BY642" s="60"/>
      <c r="BZ642" s="60"/>
      <c r="CA642" s="60">
        <v>38138</v>
      </c>
      <c r="CB642" s="60"/>
      <c r="CC642" s="60"/>
      <c r="CD642" s="60"/>
      <c r="CE642" s="60"/>
      <c r="CF642" s="60"/>
      <c r="CG642" s="60"/>
      <c r="CH642" s="60"/>
      <c r="CI642" s="60"/>
      <c r="CJ642" s="60"/>
      <c r="CK642" s="60"/>
      <c r="CL642" s="60"/>
      <c r="CM642" s="60">
        <v>3144</v>
      </c>
      <c r="CN642" s="60"/>
      <c r="CO642" s="60"/>
      <c r="CP642" s="60"/>
      <c r="CQ642" s="60"/>
      <c r="CR642" s="60"/>
      <c r="CS642" s="60"/>
      <c r="CT642" s="60"/>
      <c r="CU642" s="61">
        <v>10912</v>
      </c>
      <c r="CV642" s="60"/>
      <c r="CW642" s="60"/>
      <c r="CX642" s="60"/>
      <c r="CY642" s="60"/>
      <c r="CZ642" s="60"/>
      <c r="DA642" s="60"/>
      <c r="DB642" s="60"/>
      <c r="DC642" s="60"/>
      <c r="DD642" s="60"/>
      <c r="DE642" s="60"/>
      <c r="DF642" s="60"/>
      <c r="DG642" s="60"/>
      <c r="DH642" s="60"/>
      <c r="DI642" s="60"/>
      <c r="DJ642" s="60"/>
      <c r="DK642" s="60">
        <v>4226</v>
      </c>
      <c r="DL642" s="60">
        <v>1929</v>
      </c>
      <c r="DM642" s="60"/>
      <c r="DN642" s="60">
        <v>598</v>
      </c>
      <c r="DO642" s="60"/>
      <c r="DP642" s="60"/>
      <c r="DQ642" s="60"/>
      <c r="DR642" s="60"/>
      <c r="DS642" s="60"/>
      <c r="DT642" s="60"/>
      <c r="DU642" s="60"/>
      <c r="DV642" s="60"/>
      <c r="DW642" s="60">
        <v>4773</v>
      </c>
      <c r="DX642" s="60"/>
      <c r="DY642" s="60"/>
      <c r="DZ642" s="60"/>
      <c r="EA642" s="60"/>
      <c r="EB642" s="60"/>
      <c r="EC642" s="60"/>
      <c r="ED642" s="60"/>
      <c r="EE642" s="60"/>
      <c r="EF642" s="60"/>
      <c r="EG642" s="60"/>
      <c r="EH642" s="60"/>
      <c r="EI642" s="60"/>
      <c r="EJ642" s="60"/>
      <c r="EK642" s="60"/>
      <c r="EL642" s="60"/>
      <c r="EM642" s="60"/>
      <c r="EN642" s="60"/>
      <c r="EO642" s="60">
        <v>4624</v>
      </c>
      <c r="EP642" s="60"/>
      <c r="EQ642" s="60"/>
      <c r="ER642" s="60"/>
      <c r="ES642" s="60"/>
      <c r="ET642" s="60"/>
      <c r="EU642" s="60"/>
      <c r="EV642" s="60"/>
      <c r="EW642" s="60"/>
      <c r="EX642" s="60"/>
      <c r="EY642" s="60"/>
      <c r="EZ642" s="60"/>
      <c r="FA642" s="60"/>
      <c r="FB642" s="60"/>
      <c r="FC642" s="60"/>
      <c r="FD642" s="60"/>
      <c r="FE642" s="60">
        <v>543</v>
      </c>
      <c r="FF642" s="60">
        <v>55595</v>
      </c>
      <c r="FG642" s="60"/>
      <c r="FH642" s="60">
        <v>2083</v>
      </c>
      <c r="FI642" s="60"/>
      <c r="FJ642" s="60"/>
      <c r="FK642" s="60"/>
      <c r="FL642" s="60"/>
      <c r="FM642" s="60"/>
      <c r="FN642" s="60"/>
    </row>
    <row r="643" spans="1:170" ht="15.6" x14ac:dyDescent="0.3">
      <c r="A643" s="56">
        <v>1885</v>
      </c>
      <c r="B643" s="60"/>
      <c r="C643" s="60"/>
      <c r="D643" s="60"/>
      <c r="E643" s="60"/>
      <c r="F643" s="60"/>
      <c r="G643" s="60"/>
      <c r="H643" s="60">
        <v>2650</v>
      </c>
      <c r="I643" s="60">
        <v>5166</v>
      </c>
      <c r="J643" s="60"/>
      <c r="K643" s="60"/>
      <c r="L643" s="60">
        <v>5876</v>
      </c>
      <c r="M643" s="60"/>
      <c r="N643" s="60"/>
      <c r="O643" s="60"/>
      <c r="P643" s="60"/>
      <c r="Q643" s="60"/>
      <c r="R643" s="60"/>
      <c r="S643" s="60"/>
      <c r="T643" s="60"/>
      <c r="U643" s="60">
        <v>12941</v>
      </c>
      <c r="V643" s="60"/>
      <c r="W643" s="60"/>
      <c r="X643" s="60"/>
      <c r="Y643" s="60">
        <v>4666</v>
      </c>
      <c r="Z643" s="60">
        <v>2896</v>
      </c>
      <c r="AA643" s="60">
        <v>2434</v>
      </c>
      <c r="AB643" s="60">
        <v>373952</v>
      </c>
      <c r="AC643" s="60"/>
      <c r="AD643" s="60"/>
      <c r="AE643" s="60"/>
      <c r="AF643" s="60"/>
      <c r="AG643" s="60"/>
      <c r="AH643" s="60"/>
      <c r="AI643" s="60"/>
      <c r="AJ643" s="60"/>
      <c r="AK643" s="60"/>
      <c r="AL643" s="60"/>
      <c r="AM643" s="60"/>
      <c r="AN643" s="60"/>
      <c r="AO643" s="60">
        <v>45084</v>
      </c>
      <c r="AP643" s="60"/>
      <c r="AQ643" s="60"/>
      <c r="AR643" s="60">
        <v>2186</v>
      </c>
      <c r="AS643" s="60"/>
      <c r="AT643" s="60"/>
      <c r="AU643" s="60"/>
      <c r="AV643" s="60"/>
      <c r="AW643" s="60">
        <v>17323</v>
      </c>
      <c r="AX643" s="60"/>
      <c r="AY643" s="60"/>
      <c r="AZ643" s="60">
        <v>2195</v>
      </c>
      <c r="BA643" s="60">
        <v>39733</v>
      </c>
      <c r="BB643" s="60"/>
      <c r="BC643" s="60">
        <v>36015</v>
      </c>
      <c r="BD643" s="60"/>
      <c r="BE643" s="60"/>
      <c r="BF643" s="60"/>
      <c r="BG643" s="60"/>
      <c r="BH643" s="60"/>
      <c r="BI643" s="60"/>
      <c r="BJ643" s="60">
        <v>4260</v>
      </c>
      <c r="BK643" s="60"/>
      <c r="BL643" s="60"/>
      <c r="BM643" s="60"/>
      <c r="BN643" s="60"/>
      <c r="BO643" s="60"/>
      <c r="BP643" s="60"/>
      <c r="BQ643" s="60">
        <v>38439</v>
      </c>
      <c r="BR643" s="60">
        <v>268179</v>
      </c>
      <c r="BS643" s="60">
        <v>4939</v>
      </c>
      <c r="BT643" s="60"/>
      <c r="BU643" s="60"/>
      <c r="BV643" s="60"/>
      <c r="BW643" s="60"/>
      <c r="BX643" s="60">
        <v>30644</v>
      </c>
      <c r="BY643" s="60"/>
      <c r="BZ643" s="60"/>
      <c r="CA643" s="60">
        <v>38427</v>
      </c>
      <c r="CB643" s="60"/>
      <c r="CC643" s="60"/>
      <c r="CD643" s="60"/>
      <c r="CE643" s="60"/>
      <c r="CF643" s="60"/>
      <c r="CG643" s="60"/>
      <c r="CH643" s="60"/>
      <c r="CI643" s="60"/>
      <c r="CJ643" s="60"/>
      <c r="CK643" s="60"/>
      <c r="CL643" s="60"/>
      <c r="CM643" s="60">
        <v>3170</v>
      </c>
      <c r="CN643" s="60"/>
      <c r="CO643" s="60"/>
      <c r="CP643" s="60"/>
      <c r="CQ643" s="60"/>
      <c r="CR643" s="60"/>
      <c r="CS643" s="60"/>
      <c r="CT643" s="60"/>
      <c r="CU643" s="61">
        <v>11044</v>
      </c>
      <c r="CV643" s="60"/>
      <c r="CW643" s="60"/>
      <c r="CX643" s="60"/>
      <c r="CY643" s="60"/>
      <c r="CZ643" s="60"/>
      <c r="DA643" s="60"/>
      <c r="DB643" s="60"/>
      <c r="DC643" s="60"/>
      <c r="DD643" s="60"/>
      <c r="DE643" s="60"/>
      <c r="DF643" s="60"/>
      <c r="DG643" s="60"/>
      <c r="DH643" s="60"/>
      <c r="DI643" s="60"/>
      <c r="DJ643" s="60"/>
      <c r="DK643" s="60">
        <v>4276</v>
      </c>
      <c r="DL643" s="60">
        <v>1944</v>
      </c>
      <c r="DM643" s="60"/>
      <c r="DN643" s="60">
        <v>614</v>
      </c>
      <c r="DO643" s="60"/>
      <c r="DP643" s="60"/>
      <c r="DQ643" s="60"/>
      <c r="DR643" s="60"/>
      <c r="DS643" s="60"/>
      <c r="DT643" s="60"/>
      <c r="DU643" s="60"/>
      <c r="DV643" s="60"/>
      <c r="DW643" s="60">
        <v>4815</v>
      </c>
      <c r="DX643" s="60"/>
      <c r="DY643" s="60"/>
      <c r="DZ643" s="60"/>
      <c r="EA643" s="60"/>
      <c r="EB643" s="60"/>
      <c r="EC643" s="60"/>
      <c r="ED643" s="60"/>
      <c r="EE643" s="60"/>
      <c r="EF643" s="60"/>
      <c r="EG643" s="60"/>
      <c r="EH643" s="60"/>
      <c r="EI643" s="60"/>
      <c r="EJ643" s="60"/>
      <c r="EK643" s="60"/>
      <c r="EL643" s="60"/>
      <c r="EM643" s="60"/>
      <c r="EN643" s="60"/>
      <c r="EO643" s="60">
        <v>4664</v>
      </c>
      <c r="EP643" s="60"/>
      <c r="EQ643" s="60"/>
      <c r="ER643" s="60"/>
      <c r="ES643" s="60"/>
      <c r="ET643" s="60"/>
      <c r="EU643" s="60"/>
      <c r="EV643" s="60"/>
      <c r="EW643" s="60"/>
      <c r="EX643" s="60"/>
      <c r="EY643" s="60"/>
      <c r="EZ643" s="60"/>
      <c r="FA643" s="60"/>
      <c r="FB643" s="60"/>
      <c r="FC643" s="60"/>
      <c r="FD643" s="60"/>
      <c r="FE643" s="60">
        <v>564</v>
      </c>
      <c r="FF643" s="60">
        <v>56879</v>
      </c>
      <c r="FG643" s="60"/>
      <c r="FH643" s="60">
        <v>2113</v>
      </c>
      <c r="FI643" s="60"/>
      <c r="FJ643" s="60"/>
      <c r="FK643" s="60"/>
      <c r="FL643" s="60"/>
      <c r="FM643" s="60"/>
      <c r="FN643" s="60"/>
    </row>
    <row r="644" spans="1:170" ht="15.6" x14ac:dyDescent="0.3">
      <c r="A644" s="56">
        <v>1886</v>
      </c>
      <c r="B644" s="60"/>
      <c r="C644" s="60"/>
      <c r="D644" s="60"/>
      <c r="E644" s="60"/>
      <c r="F644" s="60"/>
      <c r="G644" s="60"/>
      <c r="H644" s="60">
        <v>2741</v>
      </c>
      <c r="I644" s="60">
        <v>5212</v>
      </c>
      <c r="J644" s="60"/>
      <c r="K644" s="60"/>
      <c r="L644" s="60">
        <v>5919</v>
      </c>
      <c r="M644" s="60"/>
      <c r="N644" s="60"/>
      <c r="O644" s="60"/>
      <c r="P644" s="60"/>
      <c r="Q644" s="60"/>
      <c r="R644" s="60"/>
      <c r="S644" s="60"/>
      <c r="T644" s="60"/>
      <c r="U644" s="60">
        <v>13183</v>
      </c>
      <c r="V644" s="60"/>
      <c r="W644" s="60"/>
      <c r="X644" s="60"/>
      <c r="Y644" s="60">
        <v>4711</v>
      </c>
      <c r="Z644" s="60">
        <v>2907</v>
      </c>
      <c r="AA644" s="60">
        <v>2469</v>
      </c>
      <c r="AB644" s="60">
        <v>375154</v>
      </c>
      <c r="AC644" s="60"/>
      <c r="AD644" s="60"/>
      <c r="AE644" s="60"/>
      <c r="AF644" s="60"/>
      <c r="AG644" s="60"/>
      <c r="AH644" s="60"/>
      <c r="AI644" s="60"/>
      <c r="AJ644" s="60"/>
      <c r="AK644" s="60"/>
      <c r="AL644" s="60"/>
      <c r="AM644" s="60"/>
      <c r="AN644" s="60"/>
      <c r="AO644" s="60">
        <v>45505</v>
      </c>
      <c r="AP644" s="60"/>
      <c r="AQ644" s="60"/>
      <c r="AR644" s="60">
        <v>2213</v>
      </c>
      <c r="AS644" s="60"/>
      <c r="AT644" s="60"/>
      <c r="AU644" s="60"/>
      <c r="AV644" s="60"/>
      <c r="AW644" s="60">
        <v>17418</v>
      </c>
      <c r="AX644" s="60"/>
      <c r="AY644" s="60"/>
      <c r="AZ644" s="60">
        <v>2224</v>
      </c>
      <c r="BA644" s="60">
        <v>39858</v>
      </c>
      <c r="BB644" s="60"/>
      <c r="BC644" s="60">
        <v>36313</v>
      </c>
      <c r="BD644" s="60"/>
      <c r="BE644" s="60"/>
      <c r="BF644" s="60"/>
      <c r="BG644" s="60"/>
      <c r="BH644" s="60"/>
      <c r="BI644" s="60"/>
      <c r="BJ644" s="60">
        <v>4303</v>
      </c>
      <c r="BK644" s="60"/>
      <c r="BL644" s="60"/>
      <c r="BM644" s="60"/>
      <c r="BN644" s="60"/>
      <c r="BO644" s="60"/>
      <c r="BP644" s="60"/>
      <c r="BQ644" s="60">
        <v>38844</v>
      </c>
      <c r="BR644" s="60">
        <v>270430</v>
      </c>
      <c r="BS644" s="60">
        <v>4906</v>
      </c>
      <c r="BT644" s="60"/>
      <c r="BU644" s="60"/>
      <c r="BV644" s="60"/>
      <c r="BW644" s="60"/>
      <c r="BX644" s="60">
        <v>30857</v>
      </c>
      <c r="BY644" s="60"/>
      <c r="BZ644" s="60"/>
      <c r="CA644" s="60">
        <v>38622</v>
      </c>
      <c r="CB644" s="60"/>
      <c r="CC644" s="60"/>
      <c r="CD644" s="60"/>
      <c r="CE644" s="60"/>
      <c r="CF644" s="60"/>
      <c r="CG644" s="60"/>
      <c r="CH644" s="60"/>
      <c r="CI644" s="60"/>
      <c r="CJ644" s="60"/>
      <c r="CK644" s="60"/>
      <c r="CL644" s="60"/>
      <c r="CM644" s="60">
        <v>3194</v>
      </c>
      <c r="CN644" s="60"/>
      <c r="CO644" s="60"/>
      <c r="CP644" s="60"/>
      <c r="CQ644" s="60"/>
      <c r="CR644" s="60"/>
      <c r="CS644" s="60"/>
      <c r="CT644" s="60"/>
      <c r="CU644" s="61">
        <v>11178</v>
      </c>
      <c r="CV644" s="60"/>
      <c r="CW644" s="60"/>
      <c r="CX644" s="60"/>
      <c r="CY644" s="60"/>
      <c r="CZ644" s="60"/>
      <c r="DA644" s="60"/>
      <c r="DB644" s="60"/>
      <c r="DC644" s="60"/>
      <c r="DD644" s="60"/>
      <c r="DE644" s="60"/>
      <c r="DF644" s="60"/>
      <c r="DG644" s="60"/>
      <c r="DH644" s="60"/>
      <c r="DI644" s="60"/>
      <c r="DJ644" s="60"/>
      <c r="DK644" s="60">
        <v>4326</v>
      </c>
      <c r="DL644" s="60">
        <v>1958</v>
      </c>
      <c r="DM644" s="60"/>
      <c r="DN644" s="60">
        <v>626</v>
      </c>
      <c r="DO644" s="60"/>
      <c r="DP644" s="60"/>
      <c r="DQ644" s="60"/>
      <c r="DR644" s="60"/>
      <c r="DS644" s="60"/>
      <c r="DT644" s="60"/>
      <c r="DU644" s="60"/>
      <c r="DV644" s="60"/>
      <c r="DW644" s="60">
        <v>4857</v>
      </c>
      <c r="DX644" s="60"/>
      <c r="DY644" s="60"/>
      <c r="DZ644" s="60"/>
      <c r="EA644" s="60"/>
      <c r="EB644" s="60"/>
      <c r="EC644" s="60"/>
      <c r="ED644" s="60"/>
      <c r="EE644" s="60"/>
      <c r="EF644" s="60"/>
      <c r="EG644" s="60"/>
      <c r="EH644" s="60"/>
      <c r="EI644" s="60"/>
      <c r="EJ644" s="60"/>
      <c r="EK644" s="60"/>
      <c r="EL644" s="60"/>
      <c r="EM644" s="60"/>
      <c r="EN644" s="60"/>
      <c r="EO644" s="60">
        <v>4700</v>
      </c>
      <c r="EP644" s="60"/>
      <c r="EQ644" s="60"/>
      <c r="ER644" s="60"/>
      <c r="ES644" s="60"/>
      <c r="ET644" s="60"/>
      <c r="EU644" s="60"/>
      <c r="EV644" s="60"/>
      <c r="EW644" s="60"/>
      <c r="EX644" s="60"/>
      <c r="EY644" s="60"/>
      <c r="EZ644" s="60"/>
      <c r="FA644" s="60"/>
      <c r="FB644" s="60"/>
      <c r="FC644" s="60"/>
      <c r="FD644" s="60"/>
      <c r="FE644" s="60">
        <v>587</v>
      </c>
      <c r="FF644" s="60">
        <v>58164</v>
      </c>
      <c r="FG644" s="60"/>
      <c r="FH644" s="60">
        <v>2129</v>
      </c>
      <c r="FI644" s="60"/>
      <c r="FJ644" s="60"/>
      <c r="FK644" s="60"/>
      <c r="FL644" s="60"/>
      <c r="FM644" s="60"/>
      <c r="FN644" s="60"/>
    </row>
    <row r="645" spans="1:170" ht="15.6" x14ac:dyDescent="0.3">
      <c r="A645" s="56">
        <v>1887</v>
      </c>
      <c r="B645" s="60"/>
      <c r="C645" s="60"/>
      <c r="D645" s="60"/>
      <c r="E645" s="60"/>
      <c r="F645" s="60"/>
      <c r="G645" s="60"/>
      <c r="H645" s="60">
        <v>2835</v>
      </c>
      <c r="I645" s="60">
        <v>5257</v>
      </c>
      <c r="J645" s="60"/>
      <c r="K645" s="60"/>
      <c r="L645" s="60">
        <v>5962</v>
      </c>
      <c r="M645" s="60"/>
      <c r="N645" s="60"/>
      <c r="O645" s="60"/>
      <c r="P645" s="60"/>
      <c r="Q645" s="60"/>
      <c r="R645" s="60"/>
      <c r="S645" s="60"/>
      <c r="T645" s="60"/>
      <c r="U645" s="60">
        <v>13430</v>
      </c>
      <c r="V645" s="60"/>
      <c r="W645" s="60"/>
      <c r="X645" s="60"/>
      <c r="Y645" s="60">
        <v>4760</v>
      </c>
      <c r="Z645" s="60">
        <v>2918</v>
      </c>
      <c r="AA645" s="60">
        <v>2503</v>
      </c>
      <c r="AB645" s="60">
        <v>376359</v>
      </c>
      <c r="AC645" s="60"/>
      <c r="AD645" s="60"/>
      <c r="AE645" s="60"/>
      <c r="AF645" s="60"/>
      <c r="AG645" s="60"/>
      <c r="AH645" s="60"/>
      <c r="AI645" s="60"/>
      <c r="AJ645" s="60"/>
      <c r="AK645" s="60"/>
      <c r="AL645" s="60"/>
      <c r="AM645" s="60"/>
      <c r="AN645" s="60"/>
      <c r="AO645" s="60">
        <v>46001</v>
      </c>
      <c r="AP645" s="60"/>
      <c r="AQ645" s="60"/>
      <c r="AR645" s="60">
        <v>2237</v>
      </c>
      <c r="AS645" s="60"/>
      <c r="AT645" s="60"/>
      <c r="AU645" s="60"/>
      <c r="AV645" s="60"/>
      <c r="AW645" s="60">
        <v>17513</v>
      </c>
      <c r="AX645" s="60"/>
      <c r="AY645" s="60"/>
      <c r="AZ645" s="60">
        <v>2259</v>
      </c>
      <c r="BA645" s="60">
        <v>39889</v>
      </c>
      <c r="BB645" s="60"/>
      <c r="BC645" s="60">
        <v>36598</v>
      </c>
      <c r="BD645" s="60"/>
      <c r="BE645" s="60"/>
      <c r="BF645" s="60"/>
      <c r="BG645" s="60"/>
      <c r="BH645" s="60"/>
      <c r="BI645" s="60"/>
      <c r="BJ645" s="60">
        <v>4347</v>
      </c>
      <c r="BK645" s="60"/>
      <c r="BL645" s="60"/>
      <c r="BM645" s="60"/>
      <c r="BN645" s="60"/>
      <c r="BO645" s="60"/>
      <c r="BP645" s="60"/>
      <c r="BQ645" s="60">
        <v>39257</v>
      </c>
      <c r="BR645" s="60">
        <v>272700</v>
      </c>
      <c r="BS645" s="60">
        <v>4857</v>
      </c>
      <c r="BT645" s="60"/>
      <c r="BU645" s="60"/>
      <c r="BV645" s="60"/>
      <c r="BW645" s="60"/>
      <c r="BX645" s="60">
        <v>31049</v>
      </c>
      <c r="BY645" s="60"/>
      <c r="BZ645" s="60"/>
      <c r="CA645" s="60">
        <v>38866</v>
      </c>
      <c r="CB645" s="60"/>
      <c r="CC645" s="60"/>
      <c r="CD645" s="60"/>
      <c r="CE645" s="60"/>
      <c r="CF645" s="60"/>
      <c r="CG645" s="60"/>
      <c r="CH645" s="60"/>
      <c r="CI645" s="60"/>
      <c r="CJ645" s="60"/>
      <c r="CK645" s="60"/>
      <c r="CL645" s="60"/>
      <c r="CM645" s="60">
        <v>3221</v>
      </c>
      <c r="CN645" s="60"/>
      <c r="CO645" s="60"/>
      <c r="CP645" s="60"/>
      <c r="CQ645" s="60"/>
      <c r="CR645" s="60"/>
      <c r="CS645" s="60"/>
      <c r="CT645" s="60"/>
      <c r="CU645" s="61">
        <v>11313</v>
      </c>
      <c r="CV645" s="60"/>
      <c r="CW645" s="60"/>
      <c r="CX645" s="60"/>
      <c r="CY645" s="60"/>
      <c r="CZ645" s="60"/>
      <c r="DA645" s="60"/>
      <c r="DB645" s="60"/>
      <c r="DC645" s="60"/>
      <c r="DD645" s="60"/>
      <c r="DE645" s="60"/>
      <c r="DF645" s="60"/>
      <c r="DG645" s="60"/>
      <c r="DH645" s="60"/>
      <c r="DI645" s="60"/>
      <c r="DJ645" s="60"/>
      <c r="DK645" s="60">
        <v>4378</v>
      </c>
      <c r="DL645" s="60">
        <v>1970</v>
      </c>
      <c r="DM645" s="60"/>
      <c r="DN645" s="60">
        <v>640</v>
      </c>
      <c r="DO645" s="60"/>
      <c r="DP645" s="60"/>
      <c r="DQ645" s="60"/>
      <c r="DR645" s="60"/>
      <c r="DS645" s="60"/>
      <c r="DT645" s="60"/>
      <c r="DU645" s="60"/>
      <c r="DV645" s="60"/>
      <c r="DW645" s="60">
        <v>4899</v>
      </c>
      <c r="DX645" s="60"/>
      <c r="DY645" s="60"/>
      <c r="DZ645" s="60"/>
      <c r="EA645" s="60"/>
      <c r="EB645" s="60"/>
      <c r="EC645" s="60"/>
      <c r="ED645" s="60"/>
      <c r="EE645" s="60"/>
      <c r="EF645" s="60"/>
      <c r="EG645" s="60"/>
      <c r="EH645" s="60"/>
      <c r="EI645" s="60"/>
      <c r="EJ645" s="60"/>
      <c r="EK645" s="60"/>
      <c r="EL645" s="60"/>
      <c r="EM645" s="60"/>
      <c r="EN645" s="60"/>
      <c r="EO645" s="60">
        <v>4726</v>
      </c>
      <c r="EP645" s="60"/>
      <c r="EQ645" s="60"/>
      <c r="ER645" s="60"/>
      <c r="ES645" s="60"/>
      <c r="ET645" s="60"/>
      <c r="EU645" s="60"/>
      <c r="EV645" s="60"/>
      <c r="EW645" s="60"/>
      <c r="EX645" s="60"/>
      <c r="EY645" s="60"/>
      <c r="EZ645" s="60"/>
      <c r="FA645" s="60"/>
      <c r="FB645" s="60"/>
      <c r="FC645" s="60"/>
      <c r="FD645" s="60"/>
      <c r="FE645" s="60">
        <v>610</v>
      </c>
      <c r="FF645" s="60">
        <v>59448</v>
      </c>
      <c r="FG645" s="60"/>
      <c r="FH645" s="60">
        <v>2147</v>
      </c>
      <c r="FI645" s="60"/>
      <c r="FJ645" s="60"/>
      <c r="FK645" s="60"/>
      <c r="FL645" s="60"/>
      <c r="FM645" s="60"/>
      <c r="FN645" s="60"/>
    </row>
    <row r="646" spans="1:170" ht="15.6" x14ac:dyDescent="0.3">
      <c r="A646" s="56">
        <v>1888</v>
      </c>
      <c r="B646" s="60"/>
      <c r="C646" s="60"/>
      <c r="D646" s="60"/>
      <c r="E646" s="60"/>
      <c r="F646" s="60"/>
      <c r="G646" s="60"/>
      <c r="H646" s="60">
        <v>2932</v>
      </c>
      <c r="I646" s="60">
        <v>5303</v>
      </c>
      <c r="J646" s="60"/>
      <c r="K646" s="60"/>
      <c r="L646" s="60">
        <v>6007</v>
      </c>
      <c r="M646" s="60"/>
      <c r="N646" s="60"/>
      <c r="O646" s="60"/>
      <c r="P646" s="60"/>
      <c r="Q646" s="60"/>
      <c r="R646" s="60"/>
      <c r="S646" s="60"/>
      <c r="T646" s="60"/>
      <c r="U646" s="60">
        <v>13682</v>
      </c>
      <c r="V646" s="60"/>
      <c r="W646" s="60"/>
      <c r="X646" s="60"/>
      <c r="Y646" s="60">
        <v>4813</v>
      </c>
      <c r="Z646" s="60">
        <v>2929</v>
      </c>
      <c r="AA646" s="60">
        <v>2538</v>
      </c>
      <c r="AB646" s="60">
        <v>377569</v>
      </c>
      <c r="AC646" s="60"/>
      <c r="AD646" s="60"/>
      <c r="AE646" s="60"/>
      <c r="AF646" s="60"/>
      <c r="AG646" s="60"/>
      <c r="AH646" s="60"/>
      <c r="AI646" s="60"/>
      <c r="AJ646" s="60"/>
      <c r="AK646" s="60"/>
      <c r="AL646" s="60"/>
      <c r="AM646" s="60"/>
      <c r="AN646" s="60"/>
      <c r="AO646" s="60">
        <v>46538</v>
      </c>
      <c r="AP646" s="60"/>
      <c r="AQ646" s="60"/>
      <c r="AR646" s="60">
        <v>2257</v>
      </c>
      <c r="AS646" s="60"/>
      <c r="AT646" s="60"/>
      <c r="AU646" s="60"/>
      <c r="AV646" s="60"/>
      <c r="AW646" s="60">
        <v>17600</v>
      </c>
      <c r="AX646" s="60"/>
      <c r="AY646" s="60"/>
      <c r="AZ646" s="60">
        <v>2296</v>
      </c>
      <c r="BA646" s="60">
        <v>39920</v>
      </c>
      <c r="BB646" s="60"/>
      <c r="BC646" s="60">
        <v>36881</v>
      </c>
      <c r="BD646" s="60"/>
      <c r="BE646" s="60"/>
      <c r="BF646" s="60"/>
      <c r="BG646" s="60"/>
      <c r="BH646" s="60"/>
      <c r="BI646" s="60"/>
      <c r="BJ646" s="60">
        <v>4392</v>
      </c>
      <c r="BK646" s="60"/>
      <c r="BL646" s="60"/>
      <c r="BM646" s="60"/>
      <c r="BN646" s="60"/>
      <c r="BO646" s="60"/>
      <c r="BP646" s="60"/>
      <c r="BQ646" s="60">
        <v>39675</v>
      </c>
      <c r="BR646" s="60">
        <v>274990</v>
      </c>
      <c r="BS646" s="60">
        <v>4801</v>
      </c>
      <c r="BT646" s="60"/>
      <c r="BU646" s="60"/>
      <c r="BV646" s="60"/>
      <c r="BW646" s="60"/>
      <c r="BX646" s="60">
        <v>31243</v>
      </c>
      <c r="BY646" s="60"/>
      <c r="BZ646" s="60"/>
      <c r="CA646" s="60">
        <v>39251</v>
      </c>
      <c r="CB646" s="60"/>
      <c r="CC646" s="60"/>
      <c r="CD646" s="60"/>
      <c r="CE646" s="60"/>
      <c r="CF646" s="60"/>
      <c r="CG646" s="60"/>
      <c r="CH646" s="60"/>
      <c r="CI646" s="60"/>
      <c r="CJ646" s="60"/>
      <c r="CK646" s="60"/>
      <c r="CL646" s="60"/>
      <c r="CM646" s="60">
        <v>3261</v>
      </c>
      <c r="CN646" s="60"/>
      <c r="CO646" s="60"/>
      <c r="CP646" s="60"/>
      <c r="CQ646" s="60"/>
      <c r="CR646" s="60"/>
      <c r="CS646" s="60"/>
      <c r="CT646" s="60"/>
      <c r="CU646" s="61">
        <v>11450</v>
      </c>
      <c r="CV646" s="60"/>
      <c r="CW646" s="60"/>
      <c r="CX646" s="60"/>
      <c r="CY646" s="60"/>
      <c r="CZ646" s="60"/>
      <c r="DA646" s="60"/>
      <c r="DB646" s="60"/>
      <c r="DC646" s="60"/>
      <c r="DD646" s="60"/>
      <c r="DE646" s="60"/>
      <c r="DF646" s="60"/>
      <c r="DG646" s="60"/>
      <c r="DH646" s="60"/>
      <c r="DI646" s="60"/>
      <c r="DJ646" s="60"/>
      <c r="DK646" s="60">
        <v>4432</v>
      </c>
      <c r="DL646" s="60">
        <v>1977</v>
      </c>
      <c r="DM646" s="60"/>
      <c r="DN646" s="60">
        <v>649</v>
      </c>
      <c r="DO646" s="60"/>
      <c r="DP646" s="60"/>
      <c r="DQ646" s="60"/>
      <c r="DR646" s="60"/>
      <c r="DS646" s="60"/>
      <c r="DT646" s="60"/>
      <c r="DU646" s="60"/>
      <c r="DV646" s="60"/>
      <c r="DW646" s="60">
        <v>4942</v>
      </c>
      <c r="DX646" s="60"/>
      <c r="DY646" s="60"/>
      <c r="DZ646" s="60"/>
      <c r="EA646" s="60"/>
      <c r="EB646" s="60"/>
      <c r="EC646" s="60"/>
      <c r="ED646" s="60"/>
      <c r="EE646" s="60"/>
      <c r="EF646" s="60"/>
      <c r="EG646" s="60"/>
      <c r="EH646" s="60"/>
      <c r="EI646" s="60"/>
      <c r="EJ646" s="60"/>
      <c r="EK646" s="60"/>
      <c r="EL646" s="60"/>
      <c r="EM646" s="60"/>
      <c r="EN646" s="60"/>
      <c r="EO646" s="60">
        <v>4741</v>
      </c>
      <c r="EP646" s="60"/>
      <c r="EQ646" s="60"/>
      <c r="ER646" s="60"/>
      <c r="ES646" s="60"/>
      <c r="ET646" s="60"/>
      <c r="EU646" s="60"/>
      <c r="EV646" s="60"/>
      <c r="EW646" s="60"/>
      <c r="EX646" s="60"/>
      <c r="EY646" s="60"/>
      <c r="EZ646" s="60"/>
      <c r="FA646" s="60"/>
      <c r="FB646" s="60"/>
      <c r="FC646" s="60"/>
      <c r="FD646" s="60"/>
      <c r="FE646" s="60">
        <v>635</v>
      </c>
      <c r="FF646" s="60">
        <v>60732</v>
      </c>
      <c r="FG646" s="60"/>
      <c r="FH646" s="60">
        <v>2173</v>
      </c>
      <c r="FI646" s="60"/>
      <c r="FJ646" s="60"/>
      <c r="FK646" s="60"/>
      <c r="FL646" s="60"/>
      <c r="FM646" s="60"/>
      <c r="FN646" s="60"/>
    </row>
    <row r="647" spans="1:170" ht="15.6" x14ac:dyDescent="0.3">
      <c r="A647" s="56">
        <v>1889</v>
      </c>
      <c r="B647" s="60"/>
      <c r="C647" s="60"/>
      <c r="D647" s="60"/>
      <c r="E647" s="60"/>
      <c r="F647" s="60"/>
      <c r="G647" s="60"/>
      <c r="H647" s="60">
        <v>3022</v>
      </c>
      <c r="I647" s="60">
        <v>5348</v>
      </c>
      <c r="J647" s="60"/>
      <c r="K647" s="60"/>
      <c r="L647" s="60">
        <v>6051</v>
      </c>
      <c r="M647" s="60"/>
      <c r="N647" s="60"/>
      <c r="O647" s="60"/>
      <c r="P647" s="60"/>
      <c r="Q647" s="60"/>
      <c r="R647" s="60"/>
      <c r="S647" s="60"/>
      <c r="T647" s="60"/>
      <c r="U647" s="60">
        <v>13938</v>
      </c>
      <c r="V647" s="60"/>
      <c r="W647" s="60"/>
      <c r="X647" s="60"/>
      <c r="Y647" s="60">
        <v>4865</v>
      </c>
      <c r="Z647" s="60">
        <v>2940</v>
      </c>
      <c r="AA647" s="60">
        <v>2573</v>
      </c>
      <c r="AB647" s="60">
        <v>378783</v>
      </c>
      <c r="AC647" s="60"/>
      <c r="AD647" s="60"/>
      <c r="AE647" s="60"/>
      <c r="AF647" s="60"/>
      <c r="AG647" s="60"/>
      <c r="AH647" s="60"/>
      <c r="AI647" s="60"/>
      <c r="AJ647" s="60"/>
      <c r="AK647" s="60"/>
      <c r="AL647" s="60"/>
      <c r="AM647" s="60"/>
      <c r="AN647" s="60"/>
      <c r="AO647" s="60">
        <v>47083</v>
      </c>
      <c r="AP647" s="60"/>
      <c r="AQ647" s="60"/>
      <c r="AR647" s="60">
        <v>2276</v>
      </c>
      <c r="AS647" s="60"/>
      <c r="AT647" s="60"/>
      <c r="AU647" s="60"/>
      <c r="AV647" s="60"/>
      <c r="AW647" s="60">
        <v>17678</v>
      </c>
      <c r="AX647" s="60"/>
      <c r="AY647" s="60"/>
      <c r="AZ647" s="60">
        <v>2331</v>
      </c>
      <c r="BA647" s="60">
        <v>40004</v>
      </c>
      <c r="BB647" s="60"/>
      <c r="BC647" s="60">
        <v>37178</v>
      </c>
      <c r="BD647" s="60"/>
      <c r="BE647" s="60"/>
      <c r="BF647" s="60"/>
      <c r="BG647" s="60"/>
      <c r="BH647" s="60"/>
      <c r="BI647" s="60"/>
      <c r="BJ647" s="60">
        <v>4437</v>
      </c>
      <c r="BK647" s="60"/>
      <c r="BL647" s="60"/>
      <c r="BM647" s="60"/>
      <c r="BN647" s="60"/>
      <c r="BO647" s="60"/>
      <c r="BP647" s="60"/>
      <c r="BQ647" s="60">
        <v>40100</v>
      </c>
      <c r="BR647" s="60">
        <v>277298</v>
      </c>
      <c r="BS647" s="60">
        <v>4757</v>
      </c>
      <c r="BT647" s="60"/>
      <c r="BU647" s="60"/>
      <c r="BV647" s="60"/>
      <c r="BW647" s="60"/>
      <c r="BX647" s="60">
        <v>31468</v>
      </c>
      <c r="BY647" s="60"/>
      <c r="BZ647" s="60"/>
      <c r="CA647" s="60">
        <v>39688</v>
      </c>
      <c r="CB647" s="60"/>
      <c r="CC647" s="60"/>
      <c r="CD647" s="60"/>
      <c r="CE647" s="60"/>
      <c r="CF647" s="60"/>
      <c r="CG647" s="60"/>
      <c r="CH647" s="60"/>
      <c r="CI647" s="60"/>
      <c r="CJ647" s="60"/>
      <c r="CK647" s="60"/>
      <c r="CL647" s="60"/>
      <c r="CM647" s="60">
        <v>3311</v>
      </c>
      <c r="CN647" s="60"/>
      <c r="CO647" s="60"/>
      <c r="CP647" s="60"/>
      <c r="CQ647" s="60"/>
      <c r="CR647" s="60"/>
      <c r="CS647" s="60"/>
      <c r="CT647" s="60"/>
      <c r="CU647" s="61">
        <v>11589</v>
      </c>
      <c r="CV647" s="60"/>
      <c r="CW647" s="60"/>
      <c r="CX647" s="60"/>
      <c r="CY647" s="60"/>
      <c r="CZ647" s="60"/>
      <c r="DA647" s="60"/>
      <c r="DB647" s="60"/>
      <c r="DC647" s="60"/>
      <c r="DD647" s="60"/>
      <c r="DE647" s="60"/>
      <c r="DF647" s="60"/>
      <c r="DG647" s="60"/>
      <c r="DH647" s="60"/>
      <c r="DI647" s="60"/>
      <c r="DJ647" s="60"/>
      <c r="DK647" s="60">
        <v>4485</v>
      </c>
      <c r="DL647" s="60">
        <v>1984</v>
      </c>
      <c r="DM647" s="60"/>
      <c r="DN647" s="60">
        <v>656</v>
      </c>
      <c r="DO647" s="60"/>
      <c r="DP647" s="60"/>
      <c r="DQ647" s="60"/>
      <c r="DR647" s="60"/>
      <c r="DS647" s="60"/>
      <c r="DT647" s="60"/>
      <c r="DU647" s="60"/>
      <c r="DV647" s="60"/>
      <c r="DW647" s="60">
        <v>4985</v>
      </c>
      <c r="DX647" s="60"/>
      <c r="DY647" s="60"/>
      <c r="DZ647" s="60"/>
      <c r="EA647" s="60"/>
      <c r="EB647" s="60"/>
      <c r="EC647" s="60"/>
      <c r="ED647" s="60"/>
      <c r="EE647" s="60"/>
      <c r="EF647" s="60"/>
      <c r="EG647" s="60"/>
      <c r="EH647" s="60"/>
      <c r="EI647" s="60"/>
      <c r="EJ647" s="60"/>
      <c r="EK647" s="60"/>
      <c r="EL647" s="60"/>
      <c r="EM647" s="60"/>
      <c r="EN647" s="60"/>
      <c r="EO647" s="60">
        <v>4761</v>
      </c>
      <c r="EP647" s="60"/>
      <c r="EQ647" s="60"/>
      <c r="ER647" s="60"/>
      <c r="ES647" s="60"/>
      <c r="ET647" s="60"/>
      <c r="EU647" s="60"/>
      <c r="EV647" s="60"/>
      <c r="EW647" s="60"/>
      <c r="EX647" s="60"/>
      <c r="EY647" s="60"/>
      <c r="EZ647" s="60"/>
      <c r="FA647" s="60"/>
      <c r="FB647" s="60"/>
      <c r="FC647" s="60"/>
      <c r="FD647" s="60"/>
      <c r="FE647" s="60">
        <v>660</v>
      </c>
      <c r="FF647" s="60">
        <v>62016</v>
      </c>
      <c r="FG647" s="60"/>
      <c r="FH647" s="60">
        <v>2198</v>
      </c>
      <c r="FI647" s="60"/>
      <c r="FJ647" s="60"/>
      <c r="FK647" s="60"/>
      <c r="FL647" s="60"/>
      <c r="FM647" s="60"/>
      <c r="FN647" s="60"/>
    </row>
    <row r="648" spans="1:170" ht="15.6" x14ac:dyDescent="0.3">
      <c r="A648" s="56">
        <v>1890</v>
      </c>
      <c r="B648" s="60"/>
      <c r="C648" s="60"/>
      <c r="D648" s="60">
        <v>726</v>
      </c>
      <c r="E648" s="60"/>
      <c r="F648" s="60">
        <v>3376</v>
      </c>
      <c r="G648" s="60"/>
      <c r="H648" s="60">
        <v>3107</v>
      </c>
      <c r="I648" s="60">
        <v>5394</v>
      </c>
      <c r="J648" s="60"/>
      <c r="K648" s="60"/>
      <c r="L648" s="60">
        <v>6096</v>
      </c>
      <c r="M648" s="60"/>
      <c r="N648" s="60"/>
      <c r="O648" s="60"/>
      <c r="P648" s="60">
        <v>3445</v>
      </c>
      <c r="Q648" s="60"/>
      <c r="R648" s="60"/>
      <c r="S648" s="60"/>
      <c r="T648" s="60"/>
      <c r="U648" s="60">
        <v>14199</v>
      </c>
      <c r="V648" s="60"/>
      <c r="W648" s="60"/>
      <c r="X648" s="60"/>
      <c r="Y648" s="60">
        <v>4918</v>
      </c>
      <c r="Z648" s="60">
        <v>2951</v>
      </c>
      <c r="AA648" s="60">
        <v>2608</v>
      </c>
      <c r="AB648" s="60">
        <v>380000</v>
      </c>
      <c r="AC648" s="60"/>
      <c r="AD648" s="60"/>
      <c r="AE648" s="60"/>
      <c r="AF648" s="60"/>
      <c r="AG648" s="60">
        <v>3369</v>
      </c>
      <c r="AH648" s="60"/>
      <c r="AI648" s="60"/>
      <c r="AJ648" s="60"/>
      <c r="AK648" s="60">
        <v>11253</v>
      </c>
      <c r="AL648" s="60"/>
      <c r="AM648" s="60"/>
      <c r="AN648" s="60"/>
      <c r="AO648" s="60">
        <v>47607</v>
      </c>
      <c r="AP648" s="60"/>
      <c r="AQ648" s="60"/>
      <c r="AR648" s="60">
        <v>2294</v>
      </c>
      <c r="AS648" s="60"/>
      <c r="AT648" s="60"/>
      <c r="AU648" s="60"/>
      <c r="AV648" s="60"/>
      <c r="AW648" s="60">
        <v>17757</v>
      </c>
      <c r="AX648" s="60"/>
      <c r="AY648" s="60"/>
      <c r="AZ648" s="60">
        <v>2364</v>
      </c>
      <c r="BA648" s="60">
        <v>40014</v>
      </c>
      <c r="BB648" s="60"/>
      <c r="BC648" s="60">
        <v>37485</v>
      </c>
      <c r="BD648" s="60"/>
      <c r="BE648" s="60"/>
      <c r="BF648" s="60"/>
      <c r="BG648" s="60"/>
      <c r="BH648" s="60"/>
      <c r="BI648" s="60"/>
      <c r="BJ648" s="60">
        <v>4482</v>
      </c>
      <c r="BK648" s="60"/>
      <c r="BL648" s="60">
        <v>185</v>
      </c>
      <c r="BM648" s="60"/>
      <c r="BN648" s="60"/>
      <c r="BO648" s="60"/>
      <c r="BP648" s="60">
        <v>6622</v>
      </c>
      <c r="BQ648" s="60">
        <v>40532</v>
      </c>
      <c r="BR648" s="60">
        <v>279626</v>
      </c>
      <c r="BS648" s="60">
        <v>4718</v>
      </c>
      <c r="BT648" s="60"/>
      <c r="BU648" s="60"/>
      <c r="BV648" s="60"/>
      <c r="BW648" s="60"/>
      <c r="BX648" s="60">
        <v>31702</v>
      </c>
      <c r="BY648" s="60"/>
      <c r="BZ648" s="60"/>
      <c r="CA648" s="60">
        <v>40077</v>
      </c>
      <c r="CB648" s="60"/>
      <c r="CC648" s="60"/>
      <c r="CD648" s="60"/>
      <c r="CE648" s="60"/>
      <c r="CF648" s="60">
        <v>9848</v>
      </c>
      <c r="CG648" s="60"/>
      <c r="CH648" s="60"/>
      <c r="CI648" s="60"/>
      <c r="CJ648" s="60"/>
      <c r="CK648" s="60"/>
      <c r="CL648" s="60"/>
      <c r="CM648" s="60">
        <v>3343</v>
      </c>
      <c r="CN648" s="60"/>
      <c r="CO648" s="60"/>
      <c r="CP648" s="60"/>
      <c r="CQ648" s="60"/>
      <c r="CR648" s="60"/>
      <c r="CS648" s="60"/>
      <c r="CT648" s="60"/>
      <c r="CU648" s="61">
        <v>11729</v>
      </c>
      <c r="CV648" s="60"/>
      <c r="CW648" s="60"/>
      <c r="CX648" s="60"/>
      <c r="CY648" s="60">
        <v>7489</v>
      </c>
      <c r="CZ648" s="60"/>
      <c r="DA648" s="60"/>
      <c r="DB648" s="60"/>
      <c r="DC648" s="60"/>
      <c r="DD648" s="60"/>
      <c r="DE648" s="60"/>
      <c r="DF648" s="60">
        <v>1585</v>
      </c>
      <c r="DG648" s="60"/>
      <c r="DH648" s="60"/>
      <c r="DI648" s="60"/>
      <c r="DJ648" s="60"/>
      <c r="DK648" s="60">
        <v>4535</v>
      </c>
      <c r="DL648" s="60">
        <v>1997</v>
      </c>
      <c r="DM648" s="60">
        <v>5192</v>
      </c>
      <c r="DN648" s="60">
        <v>665</v>
      </c>
      <c r="DO648" s="60"/>
      <c r="DP648" s="60"/>
      <c r="DQ648" s="60"/>
      <c r="DR648" s="60">
        <v>3346</v>
      </c>
      <c r="DS648" s="60">
        <v>6476</v>
      </c>
      <c r="DT648" s="60">
        <v>22854</v>
      </c>
      <c r="DU648" s="60"/>
      <c r="DV648" s="60"/>
      <c r="DW648" s="60">
        <v>5028</v>
      </c>
      <c r="DX648" s="60"/>
      <c r="DY648" s="60"/>
      <c r="DZ648" s="60"/>
      <c r="EA648" s="60">
        <v>10373</v>
      </c>
      <c r="EB648" s="60"/>
      <c r="EC648" s="60"/>
      <c r="ED648" s="60"/>
      <c r="EE648" s="60"/>
      <c r="EF648" s="60"/>
      <c r="EG648" s="60">
        <v>157</v>
      </c>
      <c r="EH648" s="60"/>
      <c r="EI648" s="60"/>
      <c r="EJ648" s="60"/>
      <c r="EK648" s="60"/>
      <c r="EL648" s="60">
        <v>110664</v>
      </c>
      <c r="EM648" s="60"/>
      <c r="EN648" s="60"/>
      <c r="EO648" s="60">
        <v>4780</v>
      </c>
      <c r="EP648" s="60"/>
      <c r="EQ648" s="60"/>
      <c r="ER648" s="60"/>
      <c r="ES648" s="60"/>
      <c r="ET648" s="60"/>
      <c r="EU648" s="60">
        <v>6670</v>
      </c>
      <c r="EV648" s="60"/>
      <c r="EW648" s="60"/>
      <c r="EX648" s="60"/>
      <c r="EY648" s="60"/>
      <c r="EZ648" s="60"/>
      <c r="FA648" s="60">
        <v>2500</v>
      </c>
      <c r="FB648" s="60"/>
      <c r="FC648" s="60"/>
      <c r="FD648" s="60"/>
      <c r="FE648" s="60">
        <v>686</v>
      </c>
      <c r="FF648" s="60">
        <v>63302</v>
      </c>
      <c r="FG648" s="60"/>
      <c r="FH648" s="60">
        <v>2224</v>
      </c>
      <c r="FI648" s="60"/>
      <c r="FJ648" s="60"/>
      <c r="FK648" s="60">
        <v>9690</v>
      </c>
      <c r="FL648" s="60"/>
      <c r="FM648" s="60"/>
      <c r="FN648" s="60"/>
    </row>
    <row r="649" spans="1:170" ht="15.6" x14ac:dyDescent="0.3">
      <c r="A649" s="56">
        <v>1891</v>
      </c>
      <c r="B649" s="60"/>
      <c r="C649" s="60"/>
      <c r="D649" s="60"/>
      <c r="E649" s="60"/>
      <c r="F649" s="60"/>
      <c r="G649" s="60"/>
      <c r="H649" s="60">
        <v>3196</v>
      </c>
      <c r="I649" s="60">
        <v>5446</v>
      </c>
      <c r="J649" s="60"/>
      <c r="K649" s="60"/>
      <c r="L649" s="60">
        <v>6164</v>
      </c>
      <c r="M649" s="60"/>
      <c r="N649" s="60"/>
      <c r="O649" s="60"/>
      <c r="P649" s="60"/>
      <c r="Q649" s="60"/>
      <c r="R649" s="60"/>
      <c r="S649" s="60"/>
      <c r="T649" s="60"/>
      <c r="U649" s="60">
        <v>14539</v>
      </c>
      <c r="V649" s="60"/>
      <c r="W649" s="60"/>
      <c r="X649" s="60"/>
      <c r="Y649" s="60">
        <v>4972</v>
      </c>
      <c r="Z649" s="60">
        <v>2965</v>
      </c>
      <c r="AA649" s="60">
        <v>2643</v>
      </c>
      <c r="AB649" s="60">
        <v>381979</v>
      </c>
      <c r="AC649" s="60"/>
      <c r="AD649" s="60"/>
      <c r="AE649" s="60"/>
      <c r="AF649" s="60"/>
      <c r="AG649" s="60"/>
      <c r="AH649" s="60"/>
      <c r="AI649" s="60"/>
      <c r="AJ649" s="60"/>
      <c r="AK649" s="60"/>
      <c r="AL649" s="60"/>
      <c r="AM649" s="60"/>
      <c r="AN649" s="60"/>
      <c r="AO649" s="60">
        <v>48129</v>
      </c>
      <c r="AP649" s="60"/>
      <c r="AQ649" s="60"/>
      <c r="AR649" s="60">
        <v>2311</v>
      </c>
      <c r="AS649" s="60"/>
      <c r="AT649" s="60"/>
      <c r="AU649" s="60"/>
      <c r="AV649" s="60"/>
      <c r="AW649" s="60">
        <v>17836</v>
      </c>
      <c r="AX649" s="60"/>
      <c r="AY649" s="60"/>
      <c r="AZ649" s="60">
        <v>2394</v>
      </c>
      <c r="BA649" s="60">
        <v>39983</v>
      </c>
      <c r="BB649" s="60"/>
      <c r="BC649" s="60">
        <v>37802</v>
      </c>
      <c r="BD649" s="60"/>
      <c r="BE649" s="60"/>
      <c r="BF649" s="60"/>
      <c r="BG649" s="60"/>
      <c r="BH649" s="60"/>
      <c r="BI649" s="60"/>
      <c r="BJ649" s="60">
        <v>4528</v>
      </c>
      <c r="BK649" s="60"/>
      <c r="BL649" s="60"/>
      <c r="BM649" s="60"/>
      <c r="BN649" s="60"/>
      <c r="BO649" s="60"/>
      <c r="BP649" s="60"/>
      <c r="BQ649" s="60">
        <v>40955</v>
      </c>
      <c r="BR649" s="60">
        <v>280110</v>
      </c>
      <c r="BS649" s="60">
        <v>4680</v>
      </c>
      <c r="BT649" s="60"/>
      <c r="BU649" s="60"/>
      <c r="BV649" s="60"/>
      <c r="BW649" s="60"/>
      <c r="BX649" s="60">
        <v>31892</v>
      </c>
      <c r="BY649" s="60"/>
      <c r="BZ649" s="60"/>
      <c r="CA649" s="60">
        <v>40380</v>
      </c>
      <c r="CB649" s="60"/>
      <c r="CC649" s="60"/>
      <c r="CD649" s="60"/>
      <c r="CE649" s="60"/>
      <c r="CF649" s="60"/>
      <c r="CG649" s="60"/>
      <c r="CH649" s="60"/>
      <c r="CI649" s="60"/>
      <c r="CJ649" s="60"/>
      <c r="CK649" s="60"/>
      <c r="CL649" s="60"/>
      <c r="CM649" s="60">
        <v>3404</v>
      </c>
      <c r="CN649" s="60"/>
      <c r="CO649" s="60"/>
      <c r="CP649" s="60"/>
      <c r="CQ649" s="60"/>
      <c r="CR649" s="60"/>
      <c r="CS649" s="60"/>
      <c r="CT649" s="60"/>
      <c r="CU649" s="61">
        <v>11904</v>
      </c>
      <c r="CV649" s="60"/>
      <c r="CW649" s="60"/>
      <c r="CX649" s="60"/>
      <c r="CY649" s="60"/>
      <c r="CZ649" s="60"/>
      <c r="DA649" s="60"/>
      <c r="DB649" s="60"/>
      <c r="DC649" s="60"/>
      <c r="DD649" s="60"/>
      <c r="DE649" s="60"/>
      <c r="DF649" s="60"/>
      <c r="DG649" s="60"/>
      <c r="DH649" s="60"/>
      <c r="DI649" s="60"/>
      <c r="DJ649" s="60"/>
      <c r="DK649" s="60">
        <v>4585</v>
      </c>
      <c r="DL649" s="60">
        <v>2013</v>
      </c>
      <c r="DM649" s="60"/>
      <c r="DN649" s="60">
        <v>674</v>
      </c>
      <c r="DO649" s="60"/>
      <c r="DP649" s="60"/>
      <c r="DQ649" s="60"/>
      <c r="DR649" s="60"/>
      <c r="DS649" s="60"/>
      <c r="DT649" s="60"/>
      <c r="DU649" s="60"/>
      <c r="DV649" s="60"/>
      <c r="DW649" s="60">
        <v>5068</v>
      </c>
      <c r="DX649" s="60"/>
      <c r="DY649" s="60"/>
      <c r="DZ649" s="60"/>
      <c r="EA649" s="60"/>
      <c r="EB649" s="60"/>
      <c r="EC649" s="60"/>
      <c r="ED649" s="60"/>
      <c r="EE649" s="60"/>
      <c r="EF649" s="60"/>
      <c r="EG649" s="60"/>
      <c r="EH649" s="60"/>
      <c r="EI649" s="60"/>
      <c r="EJ649" s="60"/>
      <c r="EK649" s="60"/>
      <c r="EL649" s="60"/>
      <c r="EM649" s="60"/>
      <c r="EN649" s="60"/>
      <c r="EO649" s="60">
        <v>4794</v>
      </c>
      <c r="EP649" s="60"/>
      <c r="EQ649" s="60"/>
      <c r="ER649" s="60"/>
      <c r="ES649" s="60"/>
      <c r="ET649" s="60"/>
      <c r="EU649" s="60"/>
      <c r="EV649" s="60"/>
      <c r="EW649" s="60"/>
      <c r="EX649" s="60"/>
      <c r="EY649" s="60"/>
      <c r="EZ649" s="60"/>
      <c r="FA649" s="60"/>
      <c r="FB649" s="60"/>
      <c r="FC649" s="60"/>
      <c r="FD649" s="60"/>
      <c r="FE649" s="60">
        <v>706</v>
      </c>
      <c r="FF649" s="60">
        <v>64612</v>
      </c>
      <c r="FG649" s="60"/>
      <c r="FH649" s="60">
        <v>2255</v>
      </c>
      <c r="FI649" s="60"/>
      <c r="FJ649" s="60"/>
      <c r="FK649" s="60"/>
      <c r="FL649" s="60"/>
      <c r="FM649" s="60"/>
      <c r="FN649" s="60"/>
    </row>
    <row r="650" spans="1:170" ht="15.6" x14ac:dyDescent="0.3">
      <c r="A650" s="56">
        <v>1892</v>
      </c>
      <c r="B650" s="60"/>
      <c r="C650" s="60"/>
      <c r="D650" s="60"/>
      <c r="E650" s="60"/>
      <c r="F650" s="60"/>
      <c r="G650" s="60"/>
      <c r="H650" s="60">
        <v>3274</v>
      </c>
      <c r="I650" s="60">
        <v>5504</v>
      </c>
      <c r="J650" s="60"/>
      <c r="K650" s="60"/>
      <c r="L650" s="60">
        <v>6231</v>
      </c>
      <c r="M650" s="60"/>
      <c r="N650" s="60"/>
      <c r="O650" s="60"/>
      <c r="P650" s="60"/>
      <c r="Q650" s="60"/>
      <c r="R650" s="60"/>
      <c r="S650" s="60"/>
      <c r="T650" s="60"/>
      <c r="U650" s="60">
        <v>14886</v>
      </c>
      <c r="V650" s="60"/>
      <c r="W650" s="60"/>
      <c r="X650" s="60"/>
      <c r="Y650" s="60">
        <v>5022</v>
      </c>
      <c r="Z650" s="60">
        <v>3002</v>
      </c>
      <c r="AA650" s="60">
        <v>2678</v>
      </c>
      <c r="AB650" s="60">
        <v>383969</v>
      </c>
      <c r="AC650" s="60"/>
      <c r="AD650" s="60"/>
      <c r="AE650" s="60"/>
      <c r="AF650" s="60"/>
      <c r="AG650" s="60"/>
      <c r="AH650" s="60"/>
      <c r="AI650" s="60"/>
      <c r="AJ650" s="60"/>
      <c r="AK650" s="60"/>
      <c r="AL650" s="60"/>
      <c r="AM650" s="60"/>
      <c r="AN650" s="60"/>
      <c r="AO650" s="60">
        <v>48633</v>
      </c>
      <c r="AP650" s="60"/>
      <c r="AQ650" s="60"/>
      <c r="AR650" s="60">
        <v>2327</v>
      </c>
      <c r="AS650" s="60"/>
      <c r="AT650" s="60"/>
      <c r="AU650" s="60"/>
      <c r="AV650" s="60"/>
      <c r="AW650" s="60">
        <v>17916</v>
      </c>
      <c r="AX650" s="60"/>
      <c r="AY650" s="60"/>
      <c r="AZ650" s="60">
        <v>2451</v>
      </c>
      <c r="BA650" s="60">
        <v>39993</v>
      </c>
      <c r="BB650" s="60"/>
      <c r="BC650" s="60">
        <v>38134</v>
      </c>
      <c r="BD650" s="60"/>
      <c r="BE650" s="60"/>
      <c r="BF650" s="60"/>
      <c r="BG650" s="60"/>
      <c r="BH650" s="60"/>
      <c r="BI650" s="60"/>
      <c r="BJ650" s="60">
        <v>4574</v>
      </c>
      <c r="BK650" s="60"/>
      <c r="BL650" s="60"/>
      <c r="BM650" s="60"/>
      <c r="BN650" s="60"/>
      <c r="BO650" s="60"/>
      <c r="BP650" s="60"/>
      <c r="BQ650" s="60">
        <v>41384</v>
      </c>
      <c r="BR650" s="60">
        <v>280594</v>
      </c>
      <c r="BS650" s="60">
        <v>4634</v>
      </c>
      <c r="BT650" s="60"/>
      <c r="BU650" s="60"/>
      <c r="BV650" s="60"/>
      <c r="BW650" s="60"/>
      <c r="BX650" s="60">
        <v>32091</v>
      </c>
      <c r="BY650" s="60"/>
      <c r="BZ650" s="60"/>
      <c r="CA650" s="60">
        <v>40684</v>
      </c>
      <c r="CB650" s="60"/>
      <c r="CC650" s="60"/>
      <c r="CD650" s="60"/>
      <c r="CE650" s="60"/>
      <c r="CF650" s="60"/>
      <c r="CG650" s="60"/>
      <c r="CH650" s="60"/>
      <c r="CI650" s="60"/>
      <c r="CJ650" s="60"/>
      <c r="CK650" s="60"/>
      <c r="CL650" s="60"/>
      <c r="CM650" s="60">
        <v>3470</v>
      </c>
      <c r="CN650" s="60"/>
      <c r="CO650" s="60"/>
      <c r="CP650" s="60"/>
      <c r="CQ650" s="60"/>
      <c r="CR650" s="60"/>
      <c r="CS650" s="60"/>
      <c r="CT650" s="60"/>
      <c r="CU650" s="61">
        <v>12083</v>
      </c>
      <c r="CV650" s="60"/>
      <c r="CW650" s="60"/>
      <c r="CX650" s="60"/>
      <c r="CY650" s="60"/>
      <c r="CZ650" s="60"/>
      <c r="DA650" s="60"/>
      <c r="DB650" s="60"/>
      <c r="DC650" s="60"/>
      <c r="DD650" s="60"/>
      <c r="DE650" s="60"/>
      <c r="DF650" s="60"/>
      <c r="DG650" s="60"/>
      <c r="DH650" s="60"/>
      <c r="DI650" s="60"/>
      <c r="DJ650" s="60"/>
      <c r="DK650" s="60">
        <v>4632</v>
      </c>
      <c r="DL650" s="60">
        <v>2026</v>
      </c>
      <c r="DM650" s="60"/>
      <c r="DN650" s="60">
        <v>686</v>
      </c>
      <c r="DO650" s="60"/>
      <c r="DP650" s="60"/>
      <c r="DQ650" s="60"/>
      <c r="DR650" s="60"/>
      <c r="DS650" s="60"/>
      <c r="DT650" s="60"/>
      <c r="DU650" s="60"/>
      <c r="DV650" s="60"/>
      <c r="DW650" s="60">
        <v>5104</v>
      </c>
      <c r="DX650" s="60"/>
      <c r="DY650" s="60"/>
      <c r="DZ650" s="60"/>
      <c r="EA650" s="60"/>
      <c r="EB650" s="60"/>
      <c r="EC650" s="60"/>
      <c r="ED650" s="60"/>
      <c r="EE650" s="60"/>
      <c r="EF650" s="60"/>
      <c r="EG650" s="60"/>
      <c r="EH650" s="60"/>
      <c r="EI650" s="60"/>
      <c r="EJ650" s="60"/>
      <c r="EK650" s="60"/>
      <c r="EL650" s="60"/>
      <c r="EM650" s="60"/>
      <c r="EN650" s="60"/>
      <c r="EO650" s="60">
        <v>4805</v>
      </c>
      <c r="EP650" s="60"/>
      <c r="EQ650" s="60"/>
      <c r="ER650" s="60"/>
      <c r="ES650" s="60"/>
      <c r="ET650" s="60"/>
      <c r="EU650" s="60"/>
      <c r="EV650" s="60"/>
      <c r="EW650" s="60"/>
      <c r="EX650" s="60"/>
      <c r="EY650" s="60"/>
      <c r="EZ650" s="60"/>
      <c r="FA650" s="60"/>
      <c r="FB650" s="60"/>
      <c r="FC650" s="60"/>
      <c r="FD650" s="60"/>
      <c r="FE650" s="60">
        <v>727</v>
      </c>
      <c r="FF650" s="60">
        <v>65922</v>
      </c>
      <c r="FG650" s="60"/>
      <c r="FH650" s="60">
        <v>2285</v>
      </c>
      <c r="FI650" s="60"/>
      <c r="FJ650" s="60"/>
      <c r="FK650" s="60"/>
      <c r="FL650" s="60"/>
      <c r="FM650" s="60"/>
      <c r="FN650" s="60"/>
    </row>
    <row r="651" spans="1:170" ht="15.6" x14ac:dyDescent="0.3">
      <c r="A651" s="56">
        <v>1893</v>
      </c>
      <c r="B651" s="60"/>
      <c r="C651" s="60"/>
      <c r="D651" s="60"/>
      <c r="E651" s="60"/>
      <c r="F651" s="60"/>
      <c r="G651" s="60"/>
      <c r="H651" s="60">
        <v>3334</v>
      </c>
      <c r="I651" s="60">
        <v>5563</v>
      </c>
      <c r="J651" s="60"/>
      <c r="K651" s="60"/>
      <c r="L651" s="60">
        <v>6300</v>
      </c>
      <c r="M651" s="60"/>
      <c r="N651" s="60"/>
      <c r="O651" s="60"/>
      <c r="P651" s="60"/>
      <c r="Q651" s="60"/>
      <c r="R651" s="60"/>
      <c r="S651" s="60"/>
      <c r="T651" s="60"/>
      <c r="U651" s="60">
        <v>15242</v>
      </c>
      <c r="V651" s="60"/>
      <c r="W651" s="60"/>
      <c r="X651" s="60"/>
      <c r="Y651" s="60">
        <v>5072</v>
      </c>
      <c r="Z651" s="60">
        <v>3040</v>
      </c>
      <c r="AA651" s="60">
        <v>2713</v>
      </c>
      <c r="AB651" s="60">
        <v>385969</v>
      </c>
      <c r="AC651" s="60"/>
      <c r="AD651" s="60"/>
      <c r="AE651" s="60"/>
      <c r="AF651" s="60"/>
      <c r="AG651" s="60"/>
      <c r="AH651" s="60"/>
      <c r="AI651" s="60"/>
      <c r="AJ651" s="60"/>
      <c r="AK651" s="60"/>
      <c r="AL651" s="60"/>
      <c r="AM651" s="60"/>
      <c r="AN651" s="60"/>
      <c r="AO651" s="60">
        <v>49123</v>
      </c>
      <c r="AP651" s="60"/>
      <c r="AQ651" s="60"/>
      <c r="AR651" s="60">
        <v>2344</v>
      </c>
      <c r="AS651" s="60"/>
      <c r="AT651" s="60"/>
      <c r="AU651" s="60"/>
      <c r="AV651" s="60"/>
      <c r="AW651" s="60">
        <v>17996</v>
      </c>
      <c r="AX651" s="60"/>
      <c r="AY651" s="60"/>
      <c r="AZ651" s="60">
        <v>2430</v>
      </c>
      <c r="BA651" s="60">
        <v>40014</v>
      </c>
      <c r="BB651" s="60"/>
      <c r="BC651" s="60">
        <v>38490</v>
      </c>
      <c r="BD651" s="60"/>
      <c r="BE651" s="60"/>
      <c r="BF651" s="60"/>
      <c r="BG651" s="60"/>
      <c r="BH651" s="60"/>
      <c r="BI651" s="60"/>
      <c r="BJ651" s="60">
        <v>4621</v>
      </c>
      <c r="BK651" s="60"/>
      <c r="BL651" s="60"/>
      <c r="BM651" s="60"/>
      <c r="BN651" s="60"/>
      <c r="BO651" s="60"/>
      <c r="BP651" s="60"/>
      <c r="BQ651" s="60">
        <v>41820</v>
      </c>
      <c r="BR651" s="60">
        <v>281079</v>
      </c>
      <c r="BS651" s="60">
        <v>4607</v>
      </c>
      <c r="BT651" s="60"/>
      <c r="BU651" s="60"/>
      <c r="BV651" s="60"/>
      <c r="BW651" s="60"/>
      <c r="BX651" s="60">
        <v>32303</v>
      </c>
      <c r="BY651" s="60"/>
      <c r="BZ651" s="60"/>
      <c r="CA651" s="60">
        <v>41001</v>
      </c>
      <c r="CB651" s="60"/>
      <c r="CC651" s="60"/>
      <c r="CD651" s="60"/>
      <c r="CE651" s="60"/>
      <c r="CF651" s="60"/>
      <c r="CG651" s="60"/>
      <c r="CH651" s="60"/>
      <c r="CI651" s="60"/>
      <c r="CJ651" s="60"/>
      <c r="CK651" s="60"/>
      <c r="CL651" s="60"/>
      <c r="CM651" s="60">
        <v>3524</v>
      </c>
      <c r="CN651" s="60"/>
      <c r="CO651" s="60"/>
      <c r="CP651" s="60"/>
      <c r="CQ651" s="60"/>
      <c r="CR651" s="60"/>
      <c r="CS651" s="60"/>
      <c r="CT651" s="60"/>
      <c r="CU651" s="61">
        <v>12263</v>
      </c>
      <c r="CV651" s="60"/>
      <c r="CW651" s="60"/>
      <c r="CX651" s="60"/>
      <c r="CY651" s="60"/>
      <c r="CZ651" s="60"/>
      <c r="DA651" s="60"/>
      <c r="DB651" s="60"/>
      <c r="DC651" s="60"/>
      <c r="DD651" s="60"/>
      <c r="DE651" s="60"/>
      <c r="DF651" s="60"/>
      <c r="DG651" s="60"/>
      <c r="DH651" s="60"/>
      <c r="DI651" s="60"/>
      <c r="DJ651" s="60"/>
      <c r="DK651" s="60">
        <v>4684</v>
      </c>
      <c r="DL651" s="60">
        <v>2038</v>
      </c>
      <c r="DM651" s="60"/>
      <c r="DN651" s="60">
        <v>705</v>
      </c>
      <c r="DO651" s="60"/>
      <c r="DP651" s="60"/>
      <c r="DQ651" s="60"/>
      <c r="DR651" s="60"/>
      <c r="DS651" s="60"/>
      <c r="DT651" s="60"/>
      <c r="DU651" s="60"/>
      <c r="DV651" s="60"/>
      <c r="DW651" s="60">
        <v>5141</v>
      </c>
      <c r="DX651" s="60"/>
      <c r="DY651" s="60"/>
      <c r="DZ651" s="60"/>
      <c r="EA651" s="60"/>
      <c r="EB651" s="60"/>
      <c r="EC651" s="60"/>
      <c r="ED651" s="60"/>
      <c r="EE651" s="60"/>
      <c r="EF651" s="60"/>
      <c r="EG651" s="60"/>
      <c r="EH651" s="60"/>
      <c r="EI651" s="60"/>
      <c r="EJ651" s="60"/>
      <c r="EK651" s="60"/>
      <c r="EL651" s="60"/>
      <c r="EM651" s="60"/>
      <c r="EN651" s="60"/>
      <c r="EO651" s="60">
        <v>4816</v>
      </c>
      <c r="EP651" s="60"/>
      <c r="EQ651" s="60"/>
      <c r="ER651" s="60"/>
      <c r="ES651" s="60"/>
      <c r="ET651" s="60"/>
      <c r="EU651" s="60"/>
      <c r="EV651" s="60"/>
      <c r="EW651" s="60"/>
      <c r="EX651" s="60"/>
      <c r="EY651" s="60"/>
      <c r="EZ651" s="60"/>
      <c r="FA651" s="60"/>
      <c r="FB651" s="60"/>
      <c r="FC651" s="60"/>
      <c r="FD651" s="60"/>
      <c r="FE651" s="60">
        <v>748</v>
      </c>
      <c r="FF651" s="60">
        <v>67231</v>
      </c>
      <c r="FG651" s="60"/>
      <c r="FH651" s="60">
        <v>2314</v>
      </c>
      <c r="FI651" s="60"/>
      <c r="FJ651" s="60"/>
      <c r="FK651" s="60"/>
      <c r="FL651" s="60"/>
      <c r="FM651" s="60"/>
      <c r="FN651" s="60"/>
    </row>
    <row r="652" spans="1:170" ht="15.6" x14ac:dyDescent="0.3">
      <c r="A652" s="56">
        <v>1894</v>
      </c>
      <c r="B652" s="60"/>
      <c r="C652" s="60"/>
      <c r="D652" s="60"/>
      <c r="E652" s="60"/>
      <c r="F652" s="60"/>
      <c r="G652" s="60"/>
      <c r="H652" s="60">
        <v>3395</v>
      </c>
      <c r="I652" s="60">
        <v>5622</v>
      </c>
      <c r="J652" s="60"/>
      <c r="K652" s="60"/>
      <c r="L652" s="60">
        <v>6370</v>
      </c>
      <c r="M652" s="60"/>
      <c r="N652" s="60"/>
      <c r="O652" s="60"/>
      <c r="P652" s="60"/>
      <c r="Q652" s="60"/>
      <c r="R652" s="60"/>
      <c r="S652" s="60"/>
      <c r="T652" s="60"/>
      <c r="U652" s="60">
        <v>15607</v>
      </c>
      <c r="V652" s="60"/>
      <c r="W652" s="60"/>
      <c r="X652" s="60"/>
      <c r="Y652" s="60">
        <v>5121</v>
      </c>
      <c r="Z652" s="60">
        <v>3077</v>
      </c>
      <c r="AA652" s="60">
        <v>2748</v>
      </c>
      <c r="AB652" s="60">
        <v>387979</v>
      </c>
      <c r="AC652" s="60"/>
      <c r="AD652" s="60"/>
      <c r="AE652" s="60"/>
      <c r="AF652" s="60"/>
      <c r="AG652" s="60"/>
      <c r="AH652" s="60"/>
      <c r="AI652" s="60"/>
      <c r="AJ652" s="60"/>
      <c r="AK652" s="60"/>
      <c r="AL652" s="60"/>
      <c r="AM652" s="60"/>
      <c r="AN652" s="60"/>
      <c r="AO652" s="60">
        <v>49703</v>
      </c>
      <c r="AP652" s="60"/>
      <c r="AQ652" s="60"/>
      <c r="AR652" s="60">
        <v>2367</v>
      </c>
      <c r="AS652" s="60"/>
      <c r="AT652" s="60"/>
      <c r="AU652" s="60"/>
      <c r="AV652" s="60"/>
      <c r="AW652" s="60">
        <v>18076</v>
      </c>
      <c r="AX652" s="60"/>
      <c r="AY652" s="60"/>
      <c r="AZ652" s="60">
        <v>2511</v>
      </c>
      <c r="BA652" s="60">
        <v>40056</v>
      </c>
      <c r="BB652" s="60"/>
      <c r="BC652" s="60">
        <v>38859</v>
      </c>
      <c r="BD652" s="60"/>
      <c r="BE652" s="60"/>
      <c r="BF652" s="60"/>
      <c r="BG652" s="60"/>
      <c r="BH652" s="60"/>
      <c r="BI652" s="60"/>
      <c r="BJ652" s="60">
        <v>4668</v>
      </c>
      <c r="BK652" s="60"/>
      <c r="BL652" s="60"/>
      <c r="BM652" s="60"/>
      <c r="BN652" s="60"/>
      <c r="BO652" s="60"/>
      <c r="BP652" s="60"/>
      <c r="BQ652" s="60">
        <v>42262</v>
      </c>
      <c r="BR652" s="60">
        <v>281565</v>
      </c>
      <c r="BS652" s="60">
        <v>4589</v>
      </c>
      <c r="BT652" s="60"/>
      <c r="BU652" s="60"/>
      <c r="BV652" s="60"/>
      <c r="BW652" s="60"/>
      <c r="BX652" s="60">
        <v>32513</v>
      </c>
      <c r="BY652" s="60"/>
      <c r="BZ652" s="60"/>
      <c r="CA652" s="60">
        <v>41350</v>
      </c>
      <c r="CB652" s="60"/>
      <c r="CC652" s="60"/>
      <c r="CD652" s="60"/>
      <c r="CE652" s="60"/>
      <c r="CF652" s="60"/>
      <c r="CG652" s="60"/>
      <c r="CH652" s="60"/>
      <c r="CI652" s="60"/>
      <c r="CJ652" s="60"/>
      <c r="CK652" s="60"/>
      <c r="CL652" s="60"/>
      <c r="CM652" s="60">
        <v>3584</v>
      </c>
      <c r="CN652" s="60"/>
      <c r="CO652" s="60"/>
      <c r="CP652" s="60"/>
      <c r="CQ652" s="60"/>
      <c r="CR652" s="60"/>
      <c r="CS652" s="60"/>
      <c r="CT652" s="60"/>
      <c r="CU652" s="61">
        <v>12447</v>
      </c>
      <c r="CV652" s="60"/>
      <c r="CW652" s="60"/>
      <c r="CX652" s="60"/>
      <c r="CY652" s="60"/>
      <c r="CZ652" s="60"/>
      <c r="DA652" s="60"/>
      <c r="DB652" s="60"/>
      <c r="DC652" s="60"/>
      <c r="DD652" s="60"/>
      <c r="DE652" s="60"/>
      <c r="DF652" s="60"/>
      <c r="DG652" s="60"/>
      <c r="DH652" s="60"/>
      <c r="DI652" s="60"/>
      <c r="DJ652" s="60"/>
      <c r="DK652" s="60">
        <v>4743</v>
      </c>
      <c r="DL652" s="60">
        <v>2057</v>
      </c>
      <c r="DM652" s="60"/>
      <c r="DN652" s="60">
        <v>722</v>
      </c>
      <c r="DO652" s="60"/>
      <c r="DP652" s="60"/>
      <c r="DQ652" s="60"/>
      <c r="DR652" s="60"/>
      <c r="DS652" s="60"/>
      <c r="DT652" s="60"/>
      <c r="DU652" s="60"/>
      <c r="DV652" s="60"/>
      <c r="DW652" s="60">
        <v>5178</v>
      </c>
      <c r="DX652" s="60"/>
      <c r="DY652" s="60"/>
      <c r="DZ652" s="60"/>
      <c r="EA652" s="60"/>
      <c r="EB652" s="60"/>
      <c r="EC652" s="60"/>
      <c r="ED652" s="60"/>
      <c r="EE652" s="60"/>
      <c r="EF652" s="60"/>
      <c r="EG652" s="60"/>
      <c r="EH652" s="60"/>
      <c r="EI652" s="60"/>
      <c r="EJ652" s="60"/>
      <c r="EK652" s="60"/>
      <c r="EL652" s="60"/>
      <c r="EM652" s="60"/>
      <c r="EN652" s="60"/>
      <c r="EO652" s="60">
        <v>4849</v>
      </c>
      <c r="EP652" s="60"/>
      <c r="EQ652" s="60"/>
      <c r="ER652" s="60"/>
      <c r="ES652" s="60"/>
      <c r="ET652" s="60"/>
      <c r="EU652" s="60"/>
      <c r="EV652" s="60"/>
      <c r="EW652" s="60"/>
      <c r="EX652" s="60"/>
      <c r="EY652" s="60"/>
      <c r="EZ652" s="60"/>
      <c r="FA652" s="60"/>
      <c r="FB652" s="60"/>
      <c r="FC652" s="60"/>
      <c r="FD652" s="60"/>
      <c r="FE652" s="60">
        <v>770</v>
      </c>
      <c r="FF652" s="60">
        <v>68541</v>
      </c>
      <c r="FG652" s="60"/>
      <c r="FH652" s="60">
        <v>2346</v>
      </c>
      <c r="FI652" s="60"/>
      <c r="FJ652" s="60"/>
      <c r="FK652" s="60"/>
      <c r="FL652" s="60"/>
      <c r="FM652" s="60"/>
      <c r="FN652" s="60"/>
    </row>
    <row r="653" spans="1:170" ht="15.6" x14ac:dyDescent="0.3">
      <c r="A653" s="56">
        <v>1895</v>
      </c>
      <c r="B653" s="60"/>
      <c r="C653" s="60"/>
      <c r="D653" s="60"/>
      <c r="E653" s="60"/>
      <c r="F653" s="60"/>
      <c r="G653" s="60"/>
      <c r="H653" s="60">
        <v>3460</v>
      </c>
      <c r="I653" s="60">
        <v>5680</v>
      </c>
      <c r="J653" s="60"/>
      <c r="K653" s="60"/>
      <c r="L653" s="60">
        <v>6439</v>
      </c>
      <c r="M653" s="60"/>
      <c r="N653" s="60"/>
      <c r="O653" s="60"/>
      <c r="P653" s="60"/>
      <c r="Q653" s="60"/>
      <c r="R653" s="60"/>
      <c r="S653" s="60"/>
      <c r="T653" s="60"/>
      <c r="U653" s="60">
        <v>15980</v>
      </c>
      <c r="V653" s="60"/>
      <c r="W653" s="60"/>
      <c r="X653" s="60"/>
      <c r="Y653" s="60">
        <v>5169</v>
      </c>
      <c r="Z653" s="60">
        <v>3114</v>
      </c>
      <c r="AA653" s="60">
        <v>2783</v>
      </c>
      <c r="AB653" s="60">
        <v>390000</v>
      </c>
      <c r="AC653" s="60"/>
      <c r="AD653" s="60"/>
      <c r="AE653" s="60"/>
      <c r="AF653" s="60"/>
      <c r="AG653" s="60"/>
      <c r="AH653" s="60"/>
      <c r="AI653" s="60"/>
      <c r="AJ653" s="60"/>
      <c r="AK653" s="60"/>
      <c r="AL653" s="60"/>
      <c r="AM653" s="60"/>
      <c r="AN653" s="60"/>
      <c r="AO653" s="60">
        <v>50363</v>
      </c>
      <c r="AP653" s="60"/>
      <c r="AQ653" s="60"/>
      <c r="AR653" s="60">
        <v>2397</v>
      </c>
      <c r="AS653" s="60"/>
      <c r="AT653" s="60"/>
      <c r="AU653" s="60"/>
      <c r="AV653" s="60"/>
      <c r="AW653" s="60">
        <v>18157</v>
      </c>
      <c r="AX653" s="60"/>
      <c r="AY653" s="60"/>
      <c r="AZ653" s="60">
        <v>2483</v>
      </c>
      <c r="BA653" s="60">
        <v>40098</v>
      </c>
      <c r="BB653" s="60"/>
      <c r="BC653" s="60">
        <v>39221</v>
      </c>
      <c r="BD653" s="60"/>
      <c r="BE653" s="60"/>
      <c r="BF653" s="60"/>
      <c r="BG653" s="60"/>
      <c r="BH653" s="60"/>
      <c r="BI653" s="60"/>
      <c r="BJ653" s="60">
        <v>4716</v>
      </c>
      <c r="BK653" s="60"/>
      <c r="BL653" s="60"/>
      <c r="BM653" s="60"/>
      <c r="BN653" s="60"/>
      <c r="BO653" s="60"/>
      <c r="BP653" s="60"/>
      <c r="BQ653" s="60">
        <v>42710</v>
      </c>
      <c r="BR653" s="60">
        <v>282052</v>
      </c>
      <c r="BS653" s="60">
        <v>4560</v>
      </c>
      <c r="BT653" s="60"/>
      <c r="BU653" s="60"/>
      <c r="BV653" s="60"/>
      <c r="BW653" s="60"/>
      <c r="BX653" s="60">
        <v>32689</v>
      </c>
      <c r="BY653" s="60"/>
      <c r="BZ653" s="60"/>
      <c r="CA653" s="60">
        <v>41775</v>
      </c>
      <c r="CB653" s="60"/>
      <c r="CC653" s="60"/>
      <c r="CD653" s="60"/>
      <c r="CE653" s="60"/>
      <c r="CF653" s="60"/>
      <c r="CG653" s="60"/>
      <c r="CH653" s="60"/>
      <c r="CI653" s="60"/>
      <c r="CJ653" s="60"/>
      <c r="CK653" s="60"/>
      <c r="CL653" s="60"/>
      <c r="CM653" s="60">
        <v>3626</v>
      </c>
      <c r="CN653" s="60"/>
      <c r="CO653" s="60"/>
      <c r="CP653" s="60"/>
      <c r="CQ653" s="60"/>
      <c r="CR653" s="60"/>
      <c r="CS653" s="60"/>
      <c r="CT653" s="60"/>
      <c r="CU653" s="61">
        <v>12663</v>
      </c>
      <c r="CV653" s="60"/>
      <c r="CW653" s="60"/>
      <c r="CX653" s="60"/>
      <c r="CY653" s="60"/>
      <c r="CZ653" s="60"/>
      <c r="DA653" s="60"/>
      <c r="DB653" s="60"/>
      <c r="DC653" s="60"/>
      <c r="DD653" s="60"/>
      <c r="DE653" s="60"/>
      <c r="DF653" s="60"/>
      <c r="DG653" s="60"/>
      <c r="DH653" s="60"/>
      <c r="DI653" s="60"/>
      <c r="DJ653" s="60"/>
      <c r="DK653" s="60">
        <v>4803</v>
      </c>
      <c r="DL653" s="60">
        <v>2083</v>
      </c>
      <c r="DM653" s="60"/>
      <c r="DN653" s="60">
        <v>735</v>
      </c>
      <c r="DO653" s="60"/>
      <c r="DP653" s="60"/>
      <c r="DQ653" s="60"/>
      <c r="DR653" s="60"/>
      <c r="DS653" s="60"/>
      <c r="DT653" s="60"/>
      <c r="DU653" s="60"/>
      <c r="DV653" s="60"/>
      <c r="DW653" s="60">
        <v>5215</v>
      </c>
      <c r="DX653" s="60"/>
      <c r="DY653" s="60"/>
      <c r="DZ653" s="60"/>
      <c r="EA653" s="60"/>
      <c r="EB653" s="60"/>
      <c r="EC653" s="60"/>
      <c r="ED653" s="60"/>
      <c r="EE653" s="60"/>
      <c r="EF653" s="60"/>
      <c r="EG653" s="60"/>
      <c r="EH653" s="60"/>
      <c r="EI653" s="60"/>
      <c r="EJ653" s="60"/>
      <c r="EK653" s="60"/>
      <c r="EL653" s="60"/>
      <c r="EM653" s="60"/>
      <c r="EN653" s="60"/>
      <c r="EO653" s="60">
        <v>4896</v>
      </c>
      <c r="EP653" s="60"/>
      <c r="EQ653" s="60"/>
      <c r="ER653" s="60"/>
      <c r="ES653" s="60"/>
      <c r="ET653" s="60"/>
      <c r="EU653" s="60"/>
      <c r="EV653" s="60"/>
      <c r="EW653" s="60"/>
      <c r="EX653" s="60"/>
      <c r="EY653" s="60"/>
      <c r="EZ653" s="60"/>
      <c r="FA653" s="60"/>
      <c r="FB653" s="60"/>
      <c r="FC653" s="60"/>
      <c r="FD653" s="60"/>
      <c r="FE653" s="60">
        <v>792</v>
      </c>
      <c r="FF653" s="60">
        <v>69851</v>
      </c>
      <c r="FG653" s="60"/>
      <c r="FH653" s="60">
        <v>2375</v>
      </c>
      <c r="FI653" s="60"/>
      <c r="FJ653" s="60"/>
      <c r="FK653" s="60"/>
      <c r="FL653" s="60"/>
      <c r="FM653" s="60"/>
      <c r="FN653" s="60"/>
    </row>
    <row r="654" spans="1:170" ht="15.6" x14ac:dyDescent="0.3">
      <c r="A654" s="56">
        <v>1896</v>
      </c>
      <c r="B654" s="60"/>
      <c r="C654" s="60"/>
      <c r="D654" s="60"/>
      <c r="E654" s="60"/>
      <c r="F654" s="60"/>
      <c r="G654" s="60"/>
      <c r="H654" s="60">
        <v>3523</v>
      </c>
      <c r="I654" s="60">
        <v>5739</v>
      </c>
      <c r="J654" s="60"/>
      <c r="K654" s="60"/>
      <c r="L654" s="60">
        <v>6494</v>
      </c>
      <c r="M654" s="60"/>
      <c r="N654" s="60"/>
      <c r="O654" s="60"/>
      <c r="P654" s="60"/>
      <c r="Q654" s="60"/>
      <c r="R654" s="60"/>
      <c r="S654" s="60"/>
      <c r="T654" s="60"/>
      <c r="U654" s="60">
        <v>16362</v>
      </c>
      <c r="V654" s="60"/>
      <c r="W654" s="60"/>
      <c r="X654" s="60"/>
      <c r="Y654" s="60">
        <v>5218</v>
      </c>
      <c r="Z654" s="60">
        <v>3151</v>
      </c>
      <c r="AA654" s="60">
        <v>2818</v>
      </c>
      <c r="AB654" s="60">
        <v>391980</v>
      </c>
      <c r="AC654" s="60"/>
      <c r="AD654" s="60"/>
      <c r="AE654" s="60"/>
      <c r="AF654" s="60"/>
      <c r="AG654" s="60"/>
      <c r="AH654" s="60"/>
      <c r="AI654" s="60"/>
      <c r="AJ654" s="60"/>
      <c r="AK654" s="60"/>
      <c r="AL654" s="60"/>
      <c r="AM654" s="60"/>
      <c r="AN654" s="60"/>
      <c r="AO654" s="60">
        <v>51111</v>
      </c>
      <c r="AP654" s="60"/>
      <c r="AQ654" s="60"/>
      <c r="AR654" s="60">
        <v>2428</v>
      </c>
      <c r="AS654" s="60"/>
      <c r="AT654" s="60"/>
      <c r="AU654" s="60"/>
      <c r="AV654" s="60"/>
      <c r="AW654" s="60">
        <v>18238</v>
      </c>
      <c r="AX654" s="60"/>
      <c r="AY654" s="60"/>
      <c r="AZ654" s="60">
        <v>2515</v>
      </c>
      <c r="BA654" s="60">
        <v>40192</v>
      </c>
      <c r="BB654" s="60"/>
      <c r="BC654" s="60">
        <v>39599</v>
      </c>
      <c r="BD654" s="60"/>
      <c r="BE654" s="60"/>
      <c r="BF654" s="60"/>
      <c r="BG654" s="60"/>
      <c r="BH654" s="60"/>
      <c r="BI654" s="60"/>
      <c r="BJ654" s="60">
        <v>4764</v>
      </c>
      <c r="BK654" s="60"/>
      <c r="BL654" s="60"/>
      <c r="BM654" s="60"/>
      <c r="BN654" s="60"/>
      <c r="BO654" s="60"/>
      <c r="BP654" s="60"/>
      <c r="BQ654" s="60">
        <v>43174</v>
      </c>
      <c r="BR654" s="60">
        <v>282540</v>
      </c>
      <c r="BS654" s="60">
        <v>4542</v>
      </c>
      <c r="BT654" s="60"/>
      <c r="BU654" s="60"/>
      <c r="BV654" s="60"/>
      <c r="BW654" s="60"/>
      <c r="BX654" s="60">
        <v>32863</v>
      </c>
      <c r="BY654" s="60"/>
      <c r="BZ654" s="60"/>
      <c r="CA654" s="60">
        <v>42196</v>
      </c>
      <c r="CB654" s="60"/>
      <c r="CC654" s="60"/>
      <c r="CD654" s="60"/>
      <c r="CE654" s="60"/>
      <c r="CF654" s="60"/>
      <c r="CG654" s="60"/>
      <c r="CH654" s="60"/>
      <c r="CI654" s="60"/>
      <c r="CJ654" s="60"/>
      <c r="CK654" s="60"/>
      <c r="CL654" s="60"/>
      <c r="CM654" s="60">
        <v>3693</v>
      </c>
      <c r="CN654" s="60"/>
      <c r="CO654" s="60"/>
      <c r="CP654" s="60"/>
      <c r="CQ654" s="60"/>
      <c r="CR654" s="60"/>
      <c r="CS654" s="60"/>
      <c r="CT654" s="60"/>
      <c r="CU654" s="61">
        <v>12822</v>
      </c>
      <c r="CV654" s="60"/>
      <c r="CW654" s="60"/>
      <c r="CX654" s="60"/>
      <c r="CY654" s="60"/>
      <c r="CZ654" s="60"/>
      <c r="DA654" s="60"/>
      <c r="DB654" s="60"/>
      <c r="DC654" s="60"/>
      <c r="DD654" s="60"/>
      <c r="DE654" s="60"/>
      <c r="DF654" s="60"/>
      <c r="DG654" s="60"/>
      <c r="DH654" s="60"/>
      <c r="DI654" s="60"/>
      <c r="DJ654" s="60"/>
      <c r="DK654" s="60">
        <v>4866</v>
      </c>
      <c r="DL654" s="60">
        <v>2112</v>
      </c>
      <c r="DM654" s="60"/>
      <c r="DN654" s="60">
        <v>748</v>
      </c>
      <c r="DO654" s="60"/>
      <c r="DP654" s="60"/>
      <c r="DQ654" s="60"/>
      <c r="DR654" s="60">
        <v>3470</v>
      </c>
      <c r="DS654" s="60"/>
      <c r="DT654" s="60"/>
      <c r="DU654" s="60"/>
      <c r="DV654" s="60"/>
      <c r="DW654" s="60">
        <v>5252</v>
      </c>
      <c r="DX654" s="60"/>
      <c r="DY654" s="60"/>
      <c r="DZ654" s="60"/>
      <c r="EA654" s="60"/>
      <c r="EB654" s="60"/>
      <c r="EC654" s="60"/>
      <c r="ED654" s="60"/>
      <c r="EE654" s="60"/>
      <c r="EF654" s="60"/>
      <c r="EG654" s="60"/>
      <c r="EH654" s="60"/>
      <c r="EI654" s="60"/>
      <c r="EJ654" s="60"/>
      <c r="EK654" s="60"/>
      <c r="EL654" s="60"/>
      <c r="EM654" s="60"/>
      <c r="EN654" s="60"/>
      <c r="EO654" s="60">
        <v>4941</v>
      </c>
      <c r="EP654" s="60"/>
      <c r="EQ654" s="60"/>
      <c r="ER654" s="60"/>
      <c r="ES654" s="60"/>
      <c r="ET654" s="60"/>
      <c r="EU654" s="60"/>
      <c r="EV654" s="60"/>
      <c r="EW654" s="60"/>
      <c r="EX654" s="60"/>
      <c r="EY654" s="60"/>
      <c r="EZ654" s="60"/>
      <c r="FA654" s="60"/>
      <c r="FB654" s="60"/>
      <c r="FC654" s="60"/>
      <c r="FD654" s="60"/>
      <c r="FE654" s="60">
        <v>815</v>
      </c>
      <c r="FF654" s="60">
        <v>71161</v>
      </c>
      <c r="FG654" s="60"/>
      <c r="FH654" s="60">
        <v>2408</v>
      </c>
      <c r="FI654" s="60"/>
      <c r="FJ654" s="60"/>
      <c r="FK654" s="60"/>
      <c r="FL654" s="60"/>
      <c r="FM654" s="60"/>
      <c r="FN654" s="60"/>
    </row>
    <row r="655" spans="1:170" ht="15.6" x14ac:dyDescent="0.3">
      <c r="A655" s="56">
        <v>1897</v>
      </c>
      <c r="B655" s="60"/>
      <c r="C655" s="60"/>
      <c r="D655" s="60"/>
      <c r="E655" s="60"/>
      <c r="F655" s="60"/>
      <c r="G655" s="60"/>
      <c r="H655" s="60">
        <v>3586</v>
      </c>
      <c r="I655" s="60">
        <v>5798</v>
      </c>
      <c r="J655" s="60"/>
      <c r="K655" s="60"/>
      <c r="L655" s="60">
        <v>6548</v>
      </c>
      <c r="M655" s="60"/>
      <c r="N655" s="60"/>
      <c r="O655" s="60"/>
      <c r="P655" s="60"/>
      <c r="Q655" s="60"/>
      <c r="R655" s="60"/>
      <c r="S655" s="60"/>
      <c r="T655" s="60"/>
      <c r="U655" s="60">
        <v>16753</v>
      </c>
      <c r="V655" s="60"/>
      <c r="W655" s="60"/>
      <c r="X655" s="60"/>
      <c r="Y655" s="60">
        <v>5269</v>
      </c>
      <c r="Z655" s="60">
        <v>3188</v>
      </c>
      <c r="AA655" s="60">
        <v>2853</v>
      </c>
      <c r="AB655" s="60">
        <v>393970</v>
      </c>
      <c r="AC655" s="60"/>
      <c r="AD655" s="60"/>
      <c r="AE655" s="60"/>
      <c r="AF655" s="60"/>
      <c r="AG655" s="60"/>
      <c r="AH655" s="60"/>
      <c r="AI655" s="60"/>
      <c r="AJ655" s="60"/>
      <c r="AK655" s="60"/>
      <c r="AL655" s="60"/>
      <c r="AM655" s="60"/>
      <c r="AN655" s="60"/>
      <c r="AO655" s="60">
        <v>51921</v>
      </c>
      <c r="AP655" s="60"/>
      <c r="AQ655" s="60"/>
      <c r="AR655" s="60">
        <v>2462</v>
      </c>
      <c r="AS655" s="60"/>
      <c r="AT655" s="60"/>
      <c r="AU655" s="60"/>
      <c r="AV655" s="60"/>
      <c r="AW655" s="60">
        <v>18320</v>
      </c>
      <c r="AX655" s="60"/>
      <c r="AY655" s="60"/>
      <c r="AZ655" s="60">
        <v>2549</v>
      </c>
      <c r="BA655" s="60">
        <v>40348</v>
      </c>
      <c r="BB655" s="60"/>
      <c r="BC655" s="60">
        <v>39987</v>
      </c>
      <c r="BD655" s="60"/>
      <c r="BE655" s="60"/>
      <c r="BF655" s="60"/>
      <c r="BG655" s="60"/>
      <c r="BH655" s="60"/>
      <c r="BI655" s="60"/>
      <c r="BJ655" s="60">
        <v>4813</v>
      </c>
      <c r="BK655" s="60"/>
      <c r="BL655" s="60"/>
      <c r="BM655" s="60"/>
      <c r="BN655" s="60"/>
      <c r="BO655" s="60"/>
      <c r="BP655" s="60"/>
      <c r="BQ655" s="60">
        <v>43645</v>
      </c>
      <c r="BR655" s="60">
        <v>283029</v>
      </c>
      <c r="BS655" s="60">
        <v>4530</v>
      </c>
      <c r="BT655" s="60"/>
      <c r="BU655" s="60"/>
      <c r="BV655" s="60"/>
      <c r="BW655" s="60"/>
      <c r="BX655" s="60">
        <v>33078</v>
      </c>
      <c r="BY655" s="60"/>
      <c r="BZ655" s="60"/>
      <c r="CA655" s="60">
        <v>42643</v>
      </c>
      <c r="CB655" s="60"/>
      <c r="CC655" s="60"/>
      <c r="CD655" s="60"/>
      <c r="CE655" s="60"/>
      <c r="CF655" s="60"/>
      <c r="CG655" s="60"/>
      <c r="CH655" s="60"/>
      <c r="CI655" s="60"/>
      <c r="CJ655" s="60"/>
      <c r="CK655" s="60"/>
      <c r="CL655" s="60"/>
      <c r="CM655" s="60">
        <v>3752</v>
      </c>
      <c r="CN655" s="60"/>
      <c r="CO655" s="60"/>
      <c r="CP655" s="60"/>
      <c r="CQ655" s="60"/>
      <c r="CR655" s="60"/>
      <c r="CS655" s="60"/>
      <c r="CT655" s="60"/>
      <c r="CU655" s="61">
        <v>13014</v>
      </c>
      <c r="CV655" s="60"/>
      <c r="CW655" s="60"/>
      <c r="CX655" s="60"/>
      <c r="CY655" s="60"/>
      <c r="CZ655" s="60"/>
      <c r="DA655" s="60"/>
      <c r="DB655" s="60"/>
      <c r="DC655" s="60"/>
      <c r="DD655" s="60"/>
      <c r="DE655" s="60"/>
      <c r="DF655" s="60"/>
      <c r="DG655" s="60"/>
      <c r="DH655" s="60"/>
      <c r="DI655" s="60"/>
      <c r="DJ655" s="60"/>
      <c r="DK655" s="60">
        <v>4935</v>
      </c>
      <c r="DL655" s="60">
        <v>2142</v>
      </c>
      <c r="DM655" s="60"/>
      <c r="DN655" s="60">
        <v>764</v>
      </c>
      <c r="DO655" s="60"/>
      <c r="DP655" s="60"/>
      <c r="DQ655" s="60"/>
      <c r="DR655" s="60">
        <v>3513</v>
      </c>
      <c r="DS655" s="60"/>
      <c r="DT655" s="60"/>
      <c r="DU655" s="60"/>
      <c r="DV655" s="60"/>
      <c r="DW655" s="60">
        <v>5290</v>
      </c>
      <c r="DX655" s="60"/>
      <c r="DY655" s="60"/>
      <c r="DZ655" s="60"/>
      <c r="EA655" s="60"/>
      <c r="EB655" s="60"/>
      <c r="EC655" s="60"/>
      <c r="ED655" s="60"/>
      <c r="EE655" s="60"/>
      <c r="EF655" s="60"/>
      <c r="EG655" s="60"/>
      <c r="EH655" s="60"/>
      <c r="EI655" s="60"/>
      <c r="EJ655" s="60"/>
      <c r="EK655" s="60"/>
      <c r="EL655" s="60"/>
      <c r="EM655" s="60"/>
      <c r="EN655" s="60"/>
      <c r="EO655" s="60">
        <v>4986</v>
      </c>
      <c r="EP655" s="60"/>
      <c r="EQ655" s="60"/>
      <c r="ER655" s="60"/>
      <c r="ES655" s="60"/>
      <c r="ET655" s="60"/>
      <c r="EU655" s="60"/>
      <c r="EV655" s="60"/>
      <c r="EW655" s="60"/>
      <c r="EX655" s="60"/>
      <c r="EY655" s="60"/>
      <c r="EZ655" s="60"/>
      <c r="FA655" s="60"/>
      <c r="FB655" s="60"/>
      <c r="FC655" s="60"/>
      <c r="FD655" s="60"/>
      <c r="FE655" s="60">
        <v>839</v>
      </c>
      <c r="FF655" s="60">
        <v>72471</v>
      </c>
      <c r="FG655" s="60"/>
      <c r="FH655" s="60">
        <v>2442</v>
      </c>
      <c r="FI655" s="60"/>
      <c r="FJ655" s="60"/>
      <c r="FK655" s="60"/>
      <c r="FL655" s="60"/>
      <c r="FM655" s="60"/>
      <c r="FN655" s="60"/>
    </row>
    <row r="656" spans="1:170" ht="15.6" x14ac:dyDescent="0.3">
      <c r="A656" s="56">
        <v>1898</v>
      </c>
      <c r="B656" s="60"/>
      <c r="C656" s="60"/>
      <c r="D656" s="60"/>
      <c r="E656" s="60"/>
      <c r="F656" s="60"/>
      <c r="G656" s="60"/>
      <c r="H656" s="60">
        <v>3642</v>
      </c>
      <c r="I656" s="60">
        <v>5856</v>
      </c>
      <c r="J656" s="60"/>
      <c r="K656" s="60"/>
      <c r="L656" s="60">
        <v>6604</v>
      </c>
      <c r="M656" s="60"/>
      <c r="N656" s="60"/>
      <c r="O656" s="60"/>
      <c r="P656" s="60"/>
      <c r="Q656" s="60"/>
      <c r="R656" s="60"/>
      <c r="S656" s="60"/>
      <c r="T656" s="60"/>
      <c r="U656" s="60">
        <v>17154</v>
      </c>
      <c r="V656" s="60"/>
      <c r="W656" s="60"/>
      <c r="X656" s="60"/>
      <c r="Y656" s="60">
        <v>5325</v>
      </c>
      <c r="Z656" s="60">
        <v>3226</v>
      </c>
      <c r="AA656" s="60">
        <v>2889</v>
      </c>
      <c r="AB656" s="60">
        <v>395970</v>
      </c>
      <c r="AC656" s="60"/>
      <c r="AD656" s="60"/>
      <c r="AE656" s="60"/>
      <c r="AF656" s="60"/>
      <c r="AG656" s="60"/>
      <c r="AH656" s="60"/>
      <c r="AI656" s="60"/>
      <c r="AJ656" s="60"/>
      <c r="AK656" s="60"/>
      <c r="AL656" s="60"/>
      <c r="AM656" s="60"/>
      <c r="AN656" s="60"/>
      <c r="AO656" s="60">
        <v>52753</v>
      </c>
      <c r="AP656" s="60"/>
      <c r="AQ656" s="60"/>
      <c r="AR656" s="60">
        <v>2497</v>
      </c>
      <c r="AS656" s="60"/>
      <c r="AT656" s="60"/>
      <c r="AU656" s="60"/>
      <c r="AV656" s="60"/>
      <c r="AW656" s="60">
        <v>18402</v>
      </c>
      <c r="AX656" s="60"/>
      <c r="AY656" s="60"/>
      <c r="AZ656" s="60">
        <v>2589</v>
      </c>
      <c r="BA656" s="60">
        <v>40473</v>
      </c>
      <c r="BB656" s="60"/>
      <c r="BC656" s="60">
        <v>40381</v>
      </c>
      <c r="BD656" s="60"/>
      <c r="BE656" s="60"/>
      <c r="BF656" s="60"/>
      <c r="BG656" s="60"/>
      <c r="BH656" s="60"/>
      <c r="BI656" s="60"/>
      <c r="BJ656" s="60">
        <v>4862</v>
      </c>
      <c r="BK656" s="60"/>
      <c r="BL656" s="60"/>
      <c r="BM656" s="60"/>
      <c r="BN656" s="60"/>
      <c r="BO656" s="60"/>
      <c r="BP656" s="60"/>
      <c r="BQ656" s="60">
        <v>44121</v>
      </c>
      <c r="BR656" s="60">
        <v>283518</v>
      </c>
      <c r="BS656" s="60">
        <v>4518</v>
      </c>
      <c r="BT656" s="60"/>
      <c r="BU656" s="60"/>
      <c r="BV656" s="60"/>
      <c r="BW656" s="60"/>
      <c r="BX656" s="60">
        <v>33285</v>
      </c>
      <c r="BY656" s="60"/>
      <c r="BZ656" s="60"/>
      <c r="CA656" s="60">
        <v>43145</v>
      </c>
      <c r="CB656" s="60"/>
      <c r="CC656" s="60"/>
      <c r="CD656" s="60"/>
      <c r="CE656" s="60"/>
      <c r="CF656" s="60"/>
      <c r="CG656" s="60"/>
      <c r="CH656" s="60"/>
      <c r="CI656" s="60"/>
      <c r="CJ656" s="60"/>
      <c r="CK656" s="60"/>
      <c r="CL656" s="60"/>
      <c r="CM656" s="60">
        <v>3820</v>
      </c>
      <c r="CN656" s="60"/>
      <c r="CO656" s="60"/>
      <c r="CP656" s="60"/>
      <c r="CQ656" s="60"/>
      <c r="CR656" s="60"/>
      <c r="CS656" s="60"/>
      <c r="CT656" s="60"/>
      <c r="CU656" s="61">
        <v>13209</v>
      </c>
      <c r="CV656" s="60"/>
      <c r="CW656" s="60"/>
      <c r="CX656" s="60"/>
      <c r="CY656" s="60"/>
      <c r="CZ656" s="60"/>
      <c r="DA656" s="60"/>
      <c r="DB656" s="60"/>
      <c r="DC656" s="60"/>
      <c r="DD656" s="60"/>
      <c r="DE656" s="60"/>
      <c r="DF656" s="60"/>
      <c r="DG656" s="60"/>
      <c r="DH656" s="60"/>
      <c r="DI656" s="60"/>
      <c r="DJ656" s="60"/>
      <c r="DK656" s="60">
        <v>5003</v>
      </c>
      <c r="DL656" s="60">
        <v>2174</v>
      </c>
      <c r="DM656" s="60"/>
      <c r="DN656" s="60">
        <v>779</v>
      </c>
      <c r="DO656" s="60"/>
      <c r="DP656" s="60"/>
      <c r="DQ656" s="60"/>
      <c r="DR656" s="60">
        <v>3558</v>
      </c>
      <c r="DS656" s="60"/>
      <c r="DT656" s="60"/>
      <c r="DU656" s="60"/>
      <c r="DV656" s="60"/>
      <c r="DW656" s="60">
        <v>5327</v>
      </c>
      <c r="DX656" s="60"/>
      <c r="DY656" s="60"/>
      <c r="DZ656" s="60"/>
      <c r="EA656" s="60"/>
      <c r="EB656" s="60"/>
      <c r="EC656" s="60"/>
      <c r="ED656" s="60"/>
      <c r="EE656" s="60"/>
      <c r="EF656" s="60"/>
      <c r="EG656" s="60"/>
      <c r="EH656" s="60"/>
      <c r="EI656" s="60"/>
      <c r="EJ656" s="60"/>
      <c r="EK656" s="60"/>
      <c r="EL656" s="60"/>
      <c r="EM656" s="60"/>
      <c r="EN656" s="60"/>
      <c r="EO656" s="60">
        <v>5036</v>
      </c>
      <c r="EP656" s="60"/>
      <c r="EQ656" s="60"/>
      <c r="ER656" s="60"/>
      <c r="ES656" s="60"/>
      <c r="ET656" s="60"/>
      <c r="EU656" s="60"/>
      <c r="EV656" s="60"/>
      <c r="EW656" s="60"/>
      <c r="EX656" s="60"/>
      <c r="EY656" s="60"/>
      <c r="EZ656" s="60"/>
      <c r="FA656" s="60">
        <v>2690</v>
      </c>
      <c r="FB656" s="60"/>
      <c r="FC656" s="60"/>
      <c r="FD656" s="60"/>
      <c r="FE656" s="60">
        <v>864</v>
      </c>
      <c r="FF656" s="60">
        <v>73781</v>
      </c>
      <c r="FG656" s="60"/>
      <c r="FH656" s="60">
        <v>2475</v>
      </c>
      <c r="FI656" s="60"/>
      <c r="FJ656" s="60"/>
      <c r="FK656" s="60"/>
      <c r="FL656" s="60"/>
      <c r="FM656" s="60"/>
      <c r="FN656" s="60"/>
    </row>
    <row r="657" spans="1:170" ht="15.6" x14ac:dyDescent="0.3">
      <c r="A657" s="56">
        <v>1899</v>
      </c>
      <c r="B657" s="60"/>
      <c r="C657" s="60"/>
      <c r="D657" s="60"/>
      <c r="E657" s="60"/>
      <c r="F657" s="60"/>
      <c r="G657" s="60"/>
      <c r="H657" s="60">
        <v>3691</v>
      </c>
      <c r="I657" s="60">
        <v>5915</v>
      </c>
      <c r="J657" s="60"/>
      <c r="K657" s="60"/>
      <c r="L657" s="60">
        <v>6662</v>
      </c>
      <c r="M657" s="60"/>
      <c r="N657" s="60"/>
      <c r="O657" s="60"/>
      <c r="P657" s="60"/>
      <c r="Q657" s="60"/>
      <c r="R657" s="60"/>
      <c r="S657" s="60"/>
      <c r="T657" s="60"/>
      <c r="U657" s="60">
        <v>17564</v>
      </c>
      <c r="V657" s="60"/>
      <c r="W657" s="60"/>
      <c r="X657" s="60"/>
      <c r="Y657" s="60">
        <v>5383</v>
      </c>
      <c r="Z657" s="60">
        <v>3263</v>
      </c>
      <c r="AA657" s="60">
        <v>2924</v>
      </c>
      <c r="AB657" s="60">
        <v>397980</v>
      </c>
      <c r="AC657" s="60"/>
      <c r="AD657" s="60"/>
      <c r="AE657" s="60"/>
      <c r="AF657" s="60"/>
      <c r="AG657" s="60"/>
      <c r="AH657" s="60"/>
      <c r="AI657" s="60"/>
      <c r="AJ657" s="60"/>
      <c r="AK657" s="60"/>
      <c r="AL657" s="60"/>
      <c r="AM657" s="60"/>
      <c r="AN657" s="60"/>
      <c r="AO657" s="60">
        <v>53592</v>
      </c>
      <c r="AP657" s="60"/>
      <c r="AQ657" s="60"/>
      <c r="AR657" s="60">
        <v>2530</v>
      </c>
      <c r="AS657" s="60"/>
      <c r="AT657" s="60"/>
      <c r="AU657" s="60"/>
      <c r="AV657" s="60"/>
      <c r="AW657" s="60">
        <v>18484</v>
      </c>
      <c r="AX657" s="60"/>
      <c r="AY657" s="60"/>
      <c r="AZ657" s="60">
        <v>2624</v>
      </c>
      <c r="BA657" s="60">
        <v>40546</v>
      </c>
      <c r="BB657" s="60"/>
      <c r="BC657" s="60">
        <v>40773</v>
      </c>
      <c r="BD657" s="60"/>
      <c r="BE657" s="60"/>
      <c r="BF657" s="60"/>
      <c r="BG657" s="60"/>
      <c r="BH657" s="60"/>
      <c r="BI657" s="60"/>
      <c r="BJ657" s="60">
        <v>4912</v>
      </c>
      <c r="BK657" s="60"/>
      <c r="BL657" s="60"/>
      <c r="BM657" s="60"/>
      <c r="BN657" s="60"/>
      <c r="BO657" s="60"/>
      <c r="BP657" s="60"/>
      <c r="BQ657" s="60">
        <v>44607</v>
      </c>
      <c r="BR657" s="60">
        <v>284009</v>
      </c>
      <c r="BS657" s="60">
        <v>4502</v>
      </c>
      <c r="BT657" s="60"/>
      <c r="BU657" s="60"/>
      <c r="BV657" s="60"/>
      <c r="BW657" s="60"/>
      <c r="BX657" s="60">
        <v>33487</v>
      </c>
      <c r="BY657" s="60"/>
      <c r="BZ657" s="60"/>
      <c r="CA657" s="60">
        <v>43626</v>
      </c>
      <c r="CB657" s="60"/>
      <c r="CC657" s="60"/>
      <c r="CD657" s="60"/>
      <c r="CE657" s="60"/>
      <c r="CF657" s="60"/>
      <c r="CG657" s="60"/>
      <c r="CH657" s="60"/>
      <c r="CI657" s="60"/>
      <c r="CJ657" s="60"/>
      <c r="CK657" s="60"/>
      <c r="CL657" s="60"/>
      <c r="CM657" s="60">
        <v>3874</v>
      </c>
      <c r="CN657" s="60"/>
      <c r="CO657" s="60"/>
      <c r="CP657" s="60"/>
      <c r="CQ657" s="60"/>
      <c r="CR657" s="60"/>
      <c r="CS657" s="60"/>
      <c r="CT657" s="60"/>
      <c r="CU657" s="61">
        <v>13406</v>
      </c>
      <c r="CV657" s="60"/>
      <c r="CW657" s="60"/>
      <c r="CX657" s="60"/>
      <c r="CY657" s="60"/>
      <c r="CZ657" s="60"/>
      <c r="DA657" s="60"/>
      <c r="DB657" s="60"/>
      <c r="DC657" s="60"/>
      <c r="DD657" s="60"/>
      <c r="DE657" s="60"/>
      <c r="DF657" s="60"/>
      <c r="DG657" s="60"/>
      <c r="DH657" s="60"/>
      <c r="DI657" s="60"/>
      <c r="DJ657" s="60"/>
      <c r="DK657" s="60">
        <v>5070</v>
      </c>
      <c r="DL657" s="60">
        <v>2204</v>
      </c>
      <c r="DM657" s="60"/>
      <c r="DN657" s="60">
        <v>794</v>
      </c>
      <c r="DO657" s="60"/>
      <c r="DP657" s="60"/>
      <c r="DQ657" s="60"/>
      <c r="DR657" s="60">
        <v>3603</v>
      </c>
      <c r="DS657" s="60"/>
      <c r="DT657" s="60"/>
      <c r="DU657" s="60"/>
      <c r="DV657" s="60"/>
      <c r="DW657" s="60">
        <v>5366</v>
      </c>
      <c r="DX657" s="60"/>
      <c r="DY657" s="60"/>
      <c r="DZ657" s="60"/>
      <c r="EA657" s="60"/>
      <c r="EB657" s="60"/>
      <c r="EC657" s="60"/>
      <c r="ED657" s="60"/>
      <c r="EE657" s="60"/>
      <c r="EF657" s="60"/>
      <c r="EG657" s="60"/>
      <c r="EH657" s="60"/>
      <c r="EI657" s="60"/>
      <c r="EJ657" s="60"/>
      <c r="EK657" s="60"/>
      <c r="EL657" s="60"/>
      <c r="EM657" s="60"/>
      <c r="EN657" s="60"/>
      <c r="EO657" s="60">
        <v>5080</v>
      </c>
      <c r="EP657" s="60"/>
      <c r="EQ657" s="60"/>
      <c r="ER657" s="60"/>
      <c r="ES657" s="60"/>
      <c r="ET657" s="60"/>
      <c r="EU657" s="60"/>
      <c r="EV657" s="60"/>
      <c r="EW657" s="60"/>
      <c r="EX657" s="60"/>
      <c r="EY657" s="60"/>
      <c r="EZ657" s="60"/>
      <c r="FA657" s="60">
        <v>2759</v>
      </c>
      <c r="FB657" s="60"/>
      <c r="FC657" s="60"/>
      <c r="FD657" s="60"/>
      <c r="FE657" s="60">
        <v>889</v>
      </c>
      <c r="FF657" s="60">
        <v>75091</v>
      </c>
      <c r="FG657" s="60"/>
      <c r="FH657" s="60">
        <v>2509</v>
      </c>
      <c r="FI657" s="60"/>
      <c r="FJ657" s="60"/>
      <c r="FK657" s="60"/>
      <c r="FL657" s="60"/>
      <c r="FM657" s="60"/>
      <c r="FN657" s="60"/>
    </row>
    <row r="658" spans="1:170" ht="15.6" x14ac:dyDescent="0.3">
      <c r="A658" s="56">
        <v>1900</v>
      </c>
      <c r="B658" s="60"/>
      <c r="C658" s="60"/>
      <c r="D658" s="60">
        <v>800</v>
      </c>
      <c r="E658" s="60"/>
      <c r="F658" s="60">
        <v>4693</v>
      </c>
      <c r="G658" s="60"/>
      <c r="H658" s="60">
        <v>3741</v>
      </c>
      <c r="I658" s="60">
        <v>5973</v>
      </c>
      <c r="J658" s="60"/>
      <c r="K658" s="60"/>
      <c r="L658" s="60">
        <v>6719</v>
      </c>
      <c r="M658" s="60"/>
      <c r="N658" s="60"/>
      <c r="O658" s="60"/>
      <c r="P658" s="60">
        <v>4000</v>
      </c>
      <c r="Q658" s="60"/>
      <c r="R658" s="60"/>
      <c r="S658" s="60"/>
      <c r="T658" s="60">
        <v>1696</v>
      </c>
      <c r="U658" s="60">
        <v>17984</v>
      </c>
      <c r="V658" s="60"/>
      <c r="W658" s="60"/>
      <c r="X658" s="60"/>
      <c r="Y658" s="60">
        <v>5457</v>
      </c>
      <c r="Z658" s="60">
        <v>3300</v>
      </c>
      <c r="AA658" s="60">
        <v>2959</v>
      </c>
      <c r="AB658" s="60">
        <v>400000</v>
      </c>
      <c r="AC658" s="60"/>
      <c r="AD658" s="60"/>
      <c r="AE658" s="60"/>
      <c r="AF658" s="60"/>
      <c r="AG658" s="60">
        <v>3998</v>
      </c>
      <c r="AH658" s="60"/>
      <c r="AI658" s="60"/>
      <c r="AJ658" s="60">
        <v>297</v>
      </c>
      <c r="AK658" s="60">
        <v>12142</v>
      </c>
      <c r="AL658" s="60">
        <v>1658</v>
      </c>
      <c r="AM658" s="60"/>
      <c r="AN658" s="60"/>
      <c r="AO658" s="60">
        <v>54388</v>
      </c>
      <c r="AP658" s="60"/>
      <c r="AQ658" s="60">
        <v>11</v>
      </c>
      <c r="AR658" s="60">
        <v>2561</v>
      </c>
      <c r="AS658" s="60"/>
      <c r="AT658" s="60"/>
      <c r="AU658" s="60">
        <v>1400</v>
      </c>
      <c r="AV658" s="60"/>
      <c r="AW658" s="60">
        <v>18566</v>
      </c>
      <c r="AX658" s="60"/>
      <c r="AY658" s="60"/>
      <c r="AZ658" s="60">
        <v>2646</v>
      </c>
      <c r="BA658" s="60">
        <v>40598</v>
      </c>
      <c r="BB658" s="60"/>
      <c r="BC658" s="60">
        <v>41155</v>
      </c>
      <c r="BD658" s="60"/>
      <c r="BE658" s="60"/>
      <c r="BF658" s="60"/>
      <c r="BG658" s="60"/>
      <c r="BH658" s="60"/>
      <c r="BI658" s="60"/>
      <c r="BJ658" s="60">
        <v>4962</v>
      </c>
      <c r="BK658" s="60">
        <v>1300</v>
      </c>
      <c r="BL658" s="60">
        <v>265</v>
      </c>
      <c r="BM658" s="60">
        <v>500</v>
      </c>
      <c r="BN658" s="60"/>
      <c r="BO658" s="60">
        <v>1560</v>
      </c>
      <c r="BP658" s="60">
        <v>7127</v>
      </c>
      <c r="BQ658" s="60">
        <v>45100</v>
      </c>
      <c r="BR658" s="60">
        <v>284500</v>
      </c>
      <c r="BS658" s="60">
        <v>4469</v>
      </c>
      <c r="BT658" s="60"/>
      <c r="BU658" s="60"/>
      <c r="BV658" s="60"/>
      <c r="BW658" s="60"/>
      <c r="BX658" s="60">
        <v>33672</v>
      </c>
      <c r="BY658" s="60">
        <v>720</v>
      </c>
      <c r="BZ658" s="60"/>
      <c r="CA658" s="60">
        <v>44103</v>
      </c>
      <c r="CB658" s="60"/>
      <c r="CC658" s="60"/>
      <c r="CD658" s="60"/>
      <c r="CE658" s="60"/>
      <c r="CF658" s="60">
        <v>9896</v>
      </c>
      <c r="CG658" s="60"/>
      <c r="CH658" s="60"/>
      <c r="CI658" s="60"/>
      <c r="CJ658" s="60"/>
      <c r="CK658" s="60"/>
      <c r="CL658" s="60"/>
      <c r="CM658" s="60">
        <v>3912</v>
      </c>
      <c r="CN658" s="60"/>
      <c r="CO658" s="60"/>
      <c r="CP658" s="60"/>
      <c r="CQ658" s="60"/>
      <c r="CR658" s="60"/>
      <c r="CS658" s="60"/>
      <c r="CT658" s="60"/>
      <c r="CU658" s="61">
        <v>13607</v>
      </c>
      <c r="CV658" s="60"/>
      <c r="CW658" s="60"/>
      <c r="CX658" s="60"/>
      <c r="CY658" s="60">
        <v>10174</v>
      </c>
      <c r="CZ658" s="60"/>
      <c r="DA658" s="60"/>
      <c r="DB658" s="60"/>
      <c r="DC658" s="60"/>
      <c r="DD658" s="60"/>
      <c r="DE658" s="60"/>
      <c r="DF658" s="60">
        <v>2232</v>
      </c>
      <c r="DG658" s="60"/>
      <c r="DH658" s="60"/>
      <c r="DI658" s="60"/>
      <c r="DJ658" s="60">
        <v>478</v>
      </c>
      <c r="DK658" s="60">
        <v>5142</v>
      </c>
      <c r="DL658" s="60">
        <v>2230</v>
      </c>
      <c r="DM658" s="60">
        <v>5283</v>
      </c>
      <c r="DN658" s="60">
        <v>807</v>
      </c>
      <c r="DO658" s="60"/>
      <c r="DP658" s="60"/>
      <c r="DQ658" s="60">
        <v>263</v>
      </c>
      <c r="DR658" s="60">
        <v>3648</v>
      </c>
      <c r="DS658" s="60">
        <v>7324</v>
      </c>
      <c r="DT658" s="60">
        <v>24750</v>
      </c>
      <c r="DU658" s="60">
        <v>959</v>
      </c>
      <c r="DV658" s="60"/>
      <c r="DW658" s="60">
        <v>5404</v>
      </c>
      <c r="DX658" s="60">
        <v>440</v>
      </c>
      <c r="DY658" s="60"/>
      <c r="DZ658" s="60"/>
      <c r="EA658" s="60">
        <v>11000</v>
      </c>
      <c r="EB658" s="60"/>
      <c r="EC658" s="60"/>
      <c r="ED658" s="60"/>
      <c r="EE658" s="60"/>
      <c r="EF658" s="60"/>
      <c r="EG658" s="60">
        <v>215</v>
      </c>
      <c r="EH658" s="60"/>
      <c r="EI658" s="60">
        <v>766</v>
      </c>
      <c r="EJ658" s="60"/>
      <c r="EK658" s="60"/>
      <c r="EL658" s="60">
        <v>124500</v>
      </c>
      <c r="EM658" s="60"/>
      <c r="EN658" s="60"/>
      <c r="EO658" s="60">
        <v>5117</v>
      </c>
      <c r="EP658" s="60"/>
      <c r="EQ658" s="60"/>
      <c r="ER658" s="60"/>
      <c r="ES658" s="60"/>
      <c r="ET658" s="60"/>
      <c r="EU658" s="60">
        <v>7320</v>
      </c>
      <c r="EV658" s="60"/>
      <c r="EW658" s="60"/>
      <c r="EX658" s="60">
        <v>268</v>
      </c>
      <c r="EY658" s="60"/>
      <c r="EZ658" s="60"/>
      <c r="FA658" s="60">
        <v>2794</v>
      </c>
      <c r="FB658" s="60"/>
      <c r="FC658" s="60"/>
      <c r="FD658" s="60"/>
      <c r="FE658" s="60">
        <v>915</v>
      </c>
      <c r="FF658" s="60">
        <v>76391</v>
      </c>
      <c r="FG658" s="60"/>
      <c r="FH658" s="60">
        <v>2542</v>
      </c>
      <c r="FI658" s="60"/>
      <c r="FJ658" s="60"/>
      <c r="FK658" s="60">
        <v>11174</v>
      </c>
      <c r="FL658" s="60"/>
      <c r="FM658" s="60"/>
      <c r="FN658" s="60"/>
    </row>
    <row r="659" spans="1:170" ht="15.6" x14ac:dyDescent="0.3">
      <c r="A659" s="56">
        <v>1901</v>
      </c>
      <c r="B659" s="60"/>
      <c r="C659" s="60"/>
      <c r="D659" s="60"/>
      <c r="E659" s="60"/>
      <c r="F659" s="60">
        <v>4873</v>
      </c>
      <c r="G659" s="60"/>
      <c r="H659" s="60">
        <v>3795</v>
      </c>
      <c r="I659" s="60">
        <v>6035</v>
      </c>
      <c r="J659" s="60"/>
      <c r="K659" s="60"/>
      <c r="L659" s="60">
        <v>6801</v>
      </c>
      <c r="M659" s="60"/>
      <c r="N659" s="60"/>
      <c r="O659" s="60"/>
      <c r="P659" s="60"/>
      <c r="Q659" s="60"/>
      <c r="R659" s="60"/>
      <c r="S659" s="60"/>
      <c r="T659" s="60">
        <v>1710</v>
      </c>
      <c r="U659" s="60">
        <v>18392</v>
      </c>
      <c r="V659" s="60"/>
      <c r="W659" s="60"/>
      <c r="X659" s="60"/>
      <c r="Y659" s="60">
        <v>5536</v>
      </c>
      <c r="Z659" s="60">
        <v>3341</v>
      </c>
      <c r="AA659" s="60">
        <v>2994</v>
      </c>
      <c r="AB659" s="60">
        <v>402243</v>
      </c>
      <c r="AC659" s="60"/>
      <c r="AD659" s="60"/>
      <c r="AE659" s="60"/>
      <c r="AF659" s="60"/>
      <c r="AG659" s="60">
        <v>4079</v>
      </c>
      <c r="AH659" s="60"/>
      <c r="AI659" s="60"/>
      <c r="AJ659" s="60">
        <v>310</v>
      </c>
      <c r="AK659" s="60"/>
      <c r="AL659" s="60">
        <v>1716</v>
      </c>
      <c r="AM659" s="60"/>
      <c r="AN659" s="60"/>
      <c r="AO659" s="60">
        <v>55214</v>
      </c>
      <c r="AP659" s="60"/>
      <c r="AQ659" s="60">
        <v>12</v>
      </c>
      <c r="AR659" s="60">
        <v>2594</v>
      </c>
      <c r="AS659" s="60"/>
      <c r="AT659" s="60"/>
      <c r="AU659" s="60">
        <v>1420</v>
      </c>
      <c r="AV659" s="60"/>
      <c r="AW659" s="60">
        <v>18659</v>
      </c>
      <c r="AX659" s="60"/>
      <c r="AY659" s="60"/>
      <c r="AZ659" s="60">
        <v>2667</v>
      </c>
      <c r="BA659" s="60">
        <v>40640</v>
      </c>
      <c r="BB659" s="60"/>
      <c r="BC659" s="60">
        <v>41538</v>
      </c>
      <c r="BD659" s="60"/>
      <c r="BE659" s="60"/>
      <c r="BF659" s="60"/>
      <c r="BG659" s="60"/>
      <c r="BH659" s="60"/>
      <c r="BI659" s="60"/>
      <c r="BJ659" s="60">
        <v>4997</v>
      </c>
      <c r="BK659" s="60">
        <v>1313</v>
      </c>
      <c r="BL659" s="60"/>
      <c r="BM659" s="60">
        <v>511</v>
      </c>
      <c r="BN659" s="60"/>
      <c r="BO659" s="60">
        <v>1583</v>
      </c>
      <c r="BP659" s="60"/>
      <c r="BQ659" s="60">
        <v>45575</v>
      </c>
      <c r="BR659" s="60">
        <v>286200</v>
      </c>
      <c r="BS659" s="60">
        <v>4447</v>
      </c>
      <c r="BT659" s="60"/>
      <c r="BU659" s="60"/>
      <c r="BV659" s="60"/>
      <c r="BW659" s="60"/>
      <c r="BX659" s="60">
        <v>33877</v>
      </c>
      <c r="BY659" s="60">
        <v>728</v>
      </c>
      <c r="BZ659" s="60"/>
      <c r="CA659" s="60">
        <v>44662</v>
      </c>
      <c r="CB659" s="60"/>
      <c r="CC659" s="60"/>
      <c r="CD659" s="60"/>
      <c r="CE659" s="60"/>
      <c r="CF659" s="60"/>
      <c r="CG659" s="60"/>
      <c r="CH659" s="60"/>
      <c r="CI659" s="60"/>
      <c r="CJ659" s="60"/>
      <c r="CK659" s="60"/>
      <c r="CL659" s="60"/>
      <c r="CM659" s="60">
        <v>4031</v>
      </c>
      <c r="CN659" s="60"/>
      <c r="CO659" s="60"/>
      <c r="CP659" s="60"/>
      <c r="CQ659" s="60"/>
      <c r="CR659" s="60"/>
      <c r="CS659" s="60"/>
      <c r="CT659" s="60"/>
      <c r="CU659" s="61">
        <v>13755</v>
      </c>
      <c r="CV659" s="60"/>
      <c r="CW659" s="60"/>
      <c r="CX659" s="60"/>
      <c r="CY659" s="60">
        <v>10490</v>
      </c>
      <c r="CZ659" s="60"/>
      <c r="DA659" s="60"/>
      <c r="DB659" s="60"/>
      <c r="DC659" s="60"/>
      <c r="DD659" s="60"/>
      <c r="DE659" s="60"/>
      <c r="DF659" s="60">
        <v>2288</v>
      </c>
      <c r="DG659" s="60"/>
      <c r="DH659" s="60"/>
      <c r="DI659" s="60"/>
      <c r="DJ659" s="60">
        <v>485</v>
      </c>
      <c r="DK659" s="60">
        <v>5221</v>
      </c>
      <c r="DL659" s="60">
        <v>2255</v>
      </c>
      <c r="DM659" s="60"/>
      <c r="DN659" s="60">
        <v>824</v>
      </c>
      <c r="DO659" s="60"/>
      <c r="DP659" s="60"/>
      <c r="DQ659" s="60">
        <v>269</v>
      </c>
      <c r="DR659" s="60">
        <v>3694</v>
      </c>
      <c r="DS659" s="60">
        <v>7465</v>
      </c>
      <c r="DT659" s="60"/>
      <c r="DU659" s="60">
        <v>974</v>
      </c>
      <c r="DV659" s="60"/>
      <c r="DW659" s="60">
        <v>5447</v>
      </c>
      <c r="DX659" s="60">
        <v>450</v>
      </c>
      <c r="DY659" s="60"/>
      <c r="DZ659" s="60"/>
      <c r="EA659" s="60"/>
      <c r="EB659" s="60"/>
      <c r="EC659" s="60"/>
      <c r="ED659" s="60"/>
      <c r="EE659" s="60"/>
      <c r="EF659" s="60"/>
      <c r="EG659" s="60"/>
      <c r="EH659" s="60"/>
      <c r="EI659" s="60">
        <v>782</v>
      </c>
      <c r="EJ659" s="60"/>
      <c r="EK659" s="60"/>
      <c r="EL659" s="60"/>
      <c r="EM659" s="60"/>
      <c r="EN659" s="60"/>
      <c r="EO659" s="60">
        <v>5156</v>
      </c>
      <c r="EP659" s="60"/>
      <c r="EQ659" s="60"/>
      <c r="ER659" s="60"/>
      <c r="ES659" s="60"/>
      <c r="ET659" s="60"/>
      <c r="EU659" s="60">
        <v>7413</v>
      </c>
      <c r="EV659" s="60"/>
      <c r="EW659" s="60"/>
      <c r="EX659" s="60">
        <v>274</v>
      </c>
      <c r="EY659" s="60"/>
      <c r="EZ659" s="60"/>
      <c r="FA659" s="60">
        <v>2877</v>
      </c>
      <c r="FB659" s="60"/>
      <c r="FC659" s="60"/>
      <c r="FD659" s="60"/>
      <c r="FE659" s="60">
        <v>930</v>
      </c>
      <c r="FF659" s="60">
        <v>77888</v>
      </c>
      <c r="FG659" s="60"/>
      <c r="FH659" s="60">
        <v>2576</v>
      </c>
      <c r="FI659" s="60"/>
      <c r="FJ659" s="60"/>
      <c r="FK659" s="60"/>
      <c r="FL659" s="60"/>
      <c r="FM659" s="60"/>
      <c r="FN659" s="60"/>
    </row>
    <row r="660" spans="1:170" ht="15.6" x14ac:dyDescent="0.3">
      <c r="A660" s="56">
        <v>1902</v>
      </c>
      <c r="B660" s="60"/>
      <c r="C660" s="60"/>
      <c r="D660" s="60"/>
      <c r="E660" s="60"/>
      <c r="F660" s="60">
        <v>5060</v>
      </c>
      <c r="G660" s="60"/>
      <c r="H660" s="60">
        <v>3850</v>
      </c>
      <c r="I660" s="60">
        <v>6099</v>
      </c>
      <c r="J660" s="60"/>
      <c r="K660" s="60"/>
      <c r="L660" s="60">
        <v>6903</v>
      </c>
      <c r="M660" s="60"/>
      <c r="N660" s="60"/>
      <c r="O660" s="60"/>
      <c r="P660" s="60"/>
      <c r="Q660" s="60"/>
      <c r="R660" s="60"/>
      <c r="S660" s="60"/>
      <c r="T660" s="60">
        <v>1723</v>
      </c>
      <c r="U660" s="60">
        <v>18782</v>
      </c>
      <c r="V660" s="60"/>
      <c r="W660" s="60"/>
      <c r="X660" s="60"/>
      <c r="Y660" s="60">
        <v>5650</v>
      </c>
      <c r="Z660" s="60">
        <v>3384</v>
      </c>
      <c r="AA660" s="60">
        <v>3029</v>
      </c>
      <c r="AB660" s="60">
        <v>404498</v>
      </c>
      <c r="AC660" s="60"/>
      <c r="AD660" s="60"/>
      <c r="AE660" s="60"/>
      <c r="AF660" s="60"/>
      <c r="AG660" s="60">
        <v>4162</v>
      </c>
      <c r="AH660" s="60"/>
      <c r="AI660" s="60"/>
      <c r="AJ660" s="60">
        <v>320</v>
      </c>
      <c r="AK660" s="60"/>
      <c r="AL660" s="60">
        <v>1775</v>
      </c>
      <c r="AM660" s="60"/>
      <c r="AN660" s="60"/>
      <c r="AO660" s="60">
        <v>56104</v>
      </c>
      <c r="AP660" s="60"/>
      <c r="AQ660" s="60">
        <v>12</v>
      </c>
      <c r="AR660" s="60">
        <v>2623</v>
      </c>
      <c r="AS660" s="60"/>
      <c r="AT660" s="60"/>
      <c r="AU660" s="60">
        <v>1441</v>
      </c>
      <c r="AV660" s="60"/>
      <c r="AW660" s="60">
        <v>18788</v>
      </c>
      <c r="AX660" s="60"/>
      <c r="AY660" s="60"/>
      <c r="AZ660" s="60">
        <v>2686</v>
      </c>
      <c r="BA660" s="60">
        <v>40713</v>
      </c>
      <c r="BB660" s="60"/>
      <c r="BC660" s="60">
        <v>41893</v>
      </c>
      <c r="BD660" s="60"/>
      <c r="BE660" s="60"/>
      <c r="BF660" s="60"/>
      <c r="BG660" s="60"/>
      <c r="BH660" s="60"/>
      <c r="BI660" s="60"/>
      <c r="BJ660" s="60">
        <v>5032</v>
      </c>
      <c r="BK660" s="60">
        <v>1327</v>
      </c>
      <c r="BL660" s="60"/>
      <c r="BM660" s="60">
        <v>522</v>
      </c>
      <c r="BN660" s="60"/>
      <c r="BO660" s="60">
        <v>1607</v>
      </c>
      <c r="BP660" s="60"/>
      <c r="BQ660" s="60">
        <v>46060</v>
      </c>
      <c r="BR660" s="60">
        <v>288000</v>
      </c>
      <c r="BS660" s="60">
        <v>4435</v>
      </c>
      <c r="BT660" s="60"/>
      <c r="BU660" s="60"/>
      <c r="BV660" s="60"/>
      <c r="BW660" s="60"/>
      <c r="BX660" s="60">
        <v>34166</v>
      </c>
      <c r="BY660" s="60">
        <v>737</v>
      </c>
      <c r="BZ660" s="60"/>
      <c r="CA660" s="60">
        <v>45255</v>
      </c>
      <c r="CB660" s="60"/>
      <c r="CC660" s="60"/>
      <c r="CD660" s="60"/>
      <c r="CE660" s="60"/>
      <c r="CF660" s="60"/>
      <c r="CG660" s="60"/>
      <c r="CH660" s="60"/>
      <c r="CI660" s="60"/>
      <c r="CJ660" s="60"/>
      <c r="CK660" s="60"/>
      <c r="CL660" s="60"/>
      <c r="CM660" s="60">
        <v>4071</v>
      </c>
      <c r="CN660" s="60"/>
      <c r="CO660" s="60"/>
      <c r="CP660" s="60"/>
      <c r="CQ660" s="60"/>
      <c r="CR660" s="60"/>
      <c r="CS660" s="60"/>
      <c r="CT660" s="60"/>
      <c r="CU660" s="61">
        <v>13904</v>
      </c>
      <c r="CV660" s="60"/>
      <c r="CW660" s="60"/>
      <c r="CX660" s="60"/>
      <c r="CY660" s="60">
        <v>10642</v>
      </c>
      <c r="CZ660" s="60"/>
      <c r="DA660" s="60"/>
      <c r="DB660" s="60"/>
      <c r="DC660" s="60"/>
      <c r="DD660" s="60"/>
      <c r="DE660" s="60"/>
      <c r="DF660" s="60">
        <v>2345</v>
      </c>
      <c r="DG660" s="60"/>
      <c r="DH660" s="60"/>
      <c r="DI660" s="60"/>
      <c r="DJ660" s="60">
        <v>492</v>
      </c>
      <c r="DK660" s="60">
        <v>5305</v>
      </c>
      <c r="DL660" s="60">
        <v>2275</v>
      </c>
      <c r="DM660" s="60"/>
      <c r="DN660" s="60">
        <v>844</v>
      </c>
      <c r="DO660" s="60"/>
      <c r="DP660" s="60"/>
      <c r="DQ660" s="60">
        <v>275</v>
      </c>
      <c r="DR660" s="60">
        <v>3741</v>
      </c>
      <c r="DS660" s="60">
        <v>7609</v>
      </c>
      <c r="DT660" s="60"/>
      <c r="DU660" s="60">
        <v>990</v>
      </c>
      <c r="DV660" s="60"/>
      <c r="DW660" s="60">
        <v>5494</v>
      </c>
      <c r="DX660" s="60">
        <v>461</v>
      </c>
      <c r="DY660" s="60"/>
      <c r="DZ660" s="60"/>
      <c r="EA660" s="60"/>
      <c r="EB660" s="60"/>
      <c r="EC660" s="60"/>
      <c r="ED660" s="60"/>
      <c r="EE660" s="60"/>
      <c r="EF660" s="60"/>
      <c r="EG660" s="60"/>
      <c r="EH660" s="60"/>
      <c r="EI660" s="60">
        <v>799</v>
      </c>
      <c r="EJ660" s="60"/>
      <c r="EK660" s="60"/>
      <c r="EL660" s="60"/>
      <c r="EM660" s="60"/>
      <c r="EN660" s="60"/>
      <c r="EO660" s="60">
        <v>5187</v>
      </c>
      <c r="EP660" s="60"/>
      <c r="EQ660" s="60"/>
      <c r="ER660" s="60"/>
      <c r="ES660" s="60"/>
      <c r="ET660" s="60"/>
      <c r="EU660" s="60">
        <v>7507</v>
      </c>
      <c r="EV660" s="60"/>
      <c r="EW660" s="60"/>
      <c r="EX660" s="60">
        <v>279</v>
      </c>
      <c r="EY660" s="60"/>
      <c r="EZ660" s="60"/>
      <c r="FA660" s="60">
        <v>2949</v>
      </c>
      <c r="FB660" s="60"/>
      <c r="FC660" s="60"/>
      <c r="FD660" s="60"/>
      <c r="FE660" s="60">
        <v>945</v>
      </c>
      <c r="FF660" s="60">
        <v>79469</v>
      </c>
      <c r="FG660" s="60"/>
      <c r="FH660" s="60">
        <v>2609</v>
      </c>
      <c r="FI660" s="60"/>
      <c r="FJ660" s="60"/>
      <c r="FK660" s="60"/>
      <c r="FL660" s="60"/>
      <c r="FM660" s="60"/>
      <c r="FN660" s="60"/>
    </row>
    <row r="661" spans="1:170" ht="15.6" x14ac:dyDescent="0.3">
      <c r="A661" s="56">
        <v>1903</v>
      </c>
      <c r="B661" s="60"/>
      <c r="C661" s="60"/>
      <c r="D661" s="60"/>
      <c r="E661" s="60"/>
      <c r="F661" s="60">
        <v>5254</v>
      </c>
      <c r="G661" s="60"/>
      <c r="H661" s="60">
        <v>3896</v>
      </c>
      <c r="I661" s="60">
        <v>6164</v>
      </c>
      <c r="J661" s="60"/>
      <c r="K661" s="60"/>
      <c r="L661" s="60">
        <v>6997</v>
      </c>
      <c r="M661" s="60"/>
      <c r="N661" s="60"/>
      <c r="O661" s="60"/>
      <c r="P661" s="60"/>
      <c r="Q661" s="60"/>
      <c r="R661" s="60"/>
      <c r="S661" s="60"/>
      <c r="T661" s="60">
        <v>1737</v>
      </c>
      <c r="U661" s="60">
        <v>19180</v>
      </c>
      <c r="V661" s="60"/>
      <c r="W661" s="60"/>
      <c r="X661" s="60"/>
      <c r="Y661" s="60">
        <v>5813</v>
      </c>
      <c r="Z661" s="60">
        <v>3428</v>
      </c>
      <c r="AA661" s="60">
        <v>3065</v>
      </c>
      <c r="AB661" s="60">
        <v>406766</v>
      </c>
      <c r="AC661" s="60"/>
      <c r="AD661" s="60"/>
      <c r="AE661" s="60"/>
      <c r="AF661" s="60"/>
      <c r="AG661" s="60">
        <v>4247</v>
      </c>
      <c r="AH661" s="60"/>
      <c r="AI661" s="60"/>
      <c r="AJ661" s="60">
        <v>320</v>
      </c>
      <c r="AK661" s="60"/>
      <c r="AL661" s="60">
        <v>1837</v>
      </c>
      <c r="AM661" s="60"/>
      <c r="AN661" s="60"/>
      <c r="AO661" s="60">
        <v>56963</v>
      </c>
      <c r="AP661" s="60"/>
      <c r="AQ661" s="60">
        <v>12</v>
      </c>
      <c r="AR661" s="60">
        <v>2653</v>
      </c>
      <c r="AS661" s="60"/>
      <c r="AT661" s="60"/>
      <c r="AU661" s="60">
        <v>1462</v>
      </c>
      <c r="AV661" s="60"/>
      <c r="AW661" s="60">
        <v>18919</v>
      </c>
      <c r="AX661" s="60"/>
      <c r="AY661" s="60"/>
      <c r="AZ661" s="60">
        <v>2706</v>
      </c>
      <c r="BA661" s="60">
        <v>40786</v>
      </c>
      <c r="BB661" s="60"/>
      <c r="BC661" s="60">
        <v>42246</v>
      </c>
      <c r="BD661" s="60"/>
      <c r="BE661" s="60"/>
      <c r="BF661" s="60"/>
      <c r="BG661" s="60"/>
      <c r="BH661" s="60"/>
      <c r="BI661" s="60"/>
      <c r="BJ661" s="60">
        <v>5067</v>
      </c>
      <c r="BK661" s="60">
        <v>1341</v>
      </c>
      <c r="BL661" s="60"/>
      <c r="BM661" s="60">
        <v>533</v>
      </c>
      <c r="BN661" s="60"/>
      <c r="BO661" s="60">
        <v>1631</v>
      </c>
      <c r="BP661" s="60"/>
      <c r="BQ661" s="60">
        <v>46552</v>
      </c>
      <c r="BR661" s="60">
        <v>289700</v>
      </c>
      <c r="BS661" s="60">
        <v>4418</v>
      </c>
      <c r="BT661" s="60"/>
      <c r="BU661" s="60"/>
      <c r="BV661" s="60"/>
      <c r="BW661" s="60"/>
      <c r="BX661" s="60">
        <v>34436</v>
      </c>
      <c r="BY661" s="60">
        <v>745</v>
      </c>
      <c r="BZ661" s="60"/>
      <c r="CA661" s="60">
        <v>45841</v>
      </c>
      <c r="CB661" s="60"/>
      <c r="CC661" s="60"/>
      <c r="CD661" s="60"/>
      <c r="CE661" s="60"/>
      <c r="CF661" s="60"/>
      <c r="CG661" s="60"/>
      <c r="CH661" s="60"/>
      <c r="CI661" s="60"/>
      <c r="CJ661" s="60"/>
      <c r="CK661" s="60"/>
      <c r="CL661" s="60"/>
      <c r="CM661" s="60">
        <v>4156</v>
      </c>
      <c r="CN661" s="60"/>
      <c r="CO661" s="60"/>
      <c r="CP661" s="60"/>
      <c r="CQ661" s="60"/>
      <c r="CR661" s="60"/>
      <c r="CS661" s="60"/>
      <c r="CT661" s="60"/>
      <c r="CU661" s="61">
        <v>14055</v>
      </c>
      <c r="CV661" s="60"/>
      <c r="CW661" s="60"/>
      <c r="CX661" s="60"/>
      <c r="CY661" s="60">
        <v>10796</v>
      </c>
      <c r="CZ661" s="60"/>
      <c r="DA661" s="60"/>
      <c r="DB661" s="60"/>
      <c r="DC661" s="60"/>
      <c r="DD661" s="60"/>
      <c r="DE661" s="60"/>
      <c r="DF661" s="60">
        <v>2404</v>
      </c>
      <c r="DG661" s="60"/>
      <c r="DH661" s="60"/>
      <c r="DI661" s="60"/>
      <c r="DJ661" s="60">
        <v>499</v>
      </c>
      <c r="DK661" s="60">
        <v>5389</v>
      </c>
      <c r="DL661" s="60">
        <v>2288</v>
      </c>
      <c r="DM661" s="60"/>
      <c r="DN661" s="60">
        <v>867</v>
      </c>
      <c r="DO661" s="60"/>
      <c r="DP661" s="60"/>
      <c r="DQ661" s="60">
        <v>281</v>
      </c>
      <c r="DR661" s="60">
        <v>3788</v>
      </c>
      <c r="DS661" s="60">
        <v>7755</v>
      </c>
      <c r="DT661" s="60"/>
      <c r="DU661" s="60">
        <v>1006</v>
      </c>
      <c r="DV661" s="60"/>
      <c r="DW661" s="60">
        <v>5541</v>
      </c>
      <c r="DX661" s="60">
        <v>472</v>
      </c>
      <c r="DY661" s="60"/>
      <c r="DZ661" s="60"/>
      <c r="EA661" s="60"/>
      <c r="EB661" s="60"/>
      <c r="EC661" s="60"/>
      <c r="ED661" s="60"/>
      <c r="EE661" s="60"/>
      <c r="EF661" s="60"/>
      <c r="EG661" s="60"/>
      <c r="EH661" s="60"/>
      <c r="EI661" s="60">
        <v>816</v>
      </c>
      <c r="EJ661" s="60"/>
      <c r="EK661" s="60"/>
      <c r="EL661" s="60"/>
      <c r="EM661" s="60"/>
      <c r="EN661" s="60"/>
      <c r="EO661" s="60">
        <v>5210</v>
      </c>
      <c r="EP661" s="60"/>
      <c r="EQ661" s="60"/>
      <c r="ER661" s="60"/>
      <c r="ES661" s="60"/>
      <c r="ET661" s="60"/>
      <c r="EU661" s="60">
        <v>7602</v>
      </c>
      <c r="EV661" s="60"/>
      <c r="EW661" s="60"/>
      <c r="EX661" s="60">
        <v>285</v>
      </c>
      <c r="EY661" s="60"/>
      <c r="EZ661" s="60"/>
      <c r="FA661" s="60">
        <v>2974</v>
      </c>
      <c r="FB661" s="60"/>
      <c r="FC661" s="60"/>
      <c r="FD661" s="60"/>
      <c r="FE661" s="60">
        <v>961</v>
      </c>
      <c r="FF661" s="60">
        <v>80946</v>
      </c>
      <c r="FG661" s="60"/>
      <c r="FH661" s="60">
        <v>2643</v>
      </c>
      <c r="FI661" s="60"/>
      <c r="FJ661" s="60"/>
      <c r="FK661" s="60"/>
      <c r="FL661" s="60"/>
      <c r="FM661" s="60"/>
      <c r="FN661" s="60"/>
    </row>
    <row r="662" spans="1:170" ht="15.6" x14ac:dyDescent="0.3">
      <c r="A662" s="56">
        <v>1904</v>
      </c>
      <c r="B662" s="60"/>
      <c r="C662" s="60"/>
      <c r="D662" s="60"/>
      <c r="E662" s="60"/>
      <c r="F662" s="60">
        <v>5455</v>
      </c>
      <c r="G662" s="60"/>
      <c r="H662" s="60">
        <v>3946</v>
      </c>
      <c r="I662" s="60">
        <v>6228</v>
      </c>
      <c r="J662" s="60"/>
      <c r="K662" s="60"/>
      <c r="L662" s="60">
        <v>7086</v>
      </c>
      <c r="M662" s="60"/>
      <c r="N662" s="60"/>
      <c r="O662" s="60"/>
      <c r="P662" s="60"/>
      <c r="Q662" s="60"/>
      <c r="R662" s="60"/>
      <c r="S662" s="60"/>
      <c r="T662" s="60">
        <v>1751</v>
      </c>
      <c r="U662" s="60">
        <v>19587</v>
      </c>
      <c r="V662" s="60"/>
      <c r="W662" s="60"/>
      <c r="X662" s="60"/>
      <c r="Y662" s="60">
        <v>5994</v>
      </c>
      <c r="Z662" s="60">
        <v>3472</v>
      </c>
      <c r="AA662" s="60">
        <v>3100</v>
      </c>
      <c r="AB662" s="60">
        <v>409047</v>
      </c>
      <c r="AC662" s="60"/>
      <c r="AD662" s="60"/>
      <c r="AE662" s="60"/>
      <c r="AF662" s="60"/>
      <c r="AG662" s="60">
        <v>4334</v>
      </c>
      <c r="AH662" s="60"/>
      <c r="AI662" s="60"/>
      <c r="AJ662" s="60">
        <v>330</v>
      </c>
      <c r="AK662" s="60"/>
      <c r="AL662" s="60">
        <v>1879</v>
      </c>
      <c r="AM662" s="60"/>
      <c r="AN662" s="60"/>
      <c r="AO662" s="60">
        <v>57806</v>
      </c>
      <c r="AP662" s="60"/>
      <c r="AQ662" s="60">
        <v>13</v>
      </c>
      <c r="AR662" s="60">
        <v>2681</v>
      </c>
      <c r="AS662" s="60"/>
      <c r="AT662" s="60"/>
      <c r="AU662" s="60">
        <v>1483</v>
      </c>
      <c r="AV662" s="60"/>
      <c r="AW662" s="60">
        <v>19050</v>
      </c>
      <c r="AX662" s="60"/>
      <c r="AY662" s="60"/>
      <c r="AZ662" s="60">
        <v>2735</v>
      </c>
      <c r="BA662" s="60">
        <v>40859</v>
      </c>
      <c r="BB662" s="60"/>
      <c r="BC662" s="60">
        <v>42611</v>
      </c>
      <c r="BD662" s="60"/>
      <c r="BE662" s="60"/>
      <c r="BF662" s="60"/>
      <c r="BG662" s="60"/>
      <c r="BH662" s="60"/>
      <c r="BI662" s="60"/>
      <c r="BJ662" s="60">
        <v>5102</v>
      </c>
      <c r="BK662" s="60">
        <v>1355</v>
      </c>
      <c r="BL662" s="60"/>
      <c r="BM662" s="60">
        <v>545</v>
      </c>
      <c r="BN662" s="60"/>
      <c r="BO662" s="60">
        <v>1655</v>
      </c>
      <c r="BP662" s="60"/>
      <c r="BQ662" s="60">
        <v>47051</v>
      </c>
      <c r="BR662" s="60">
        <v>291500</v>
      </c>
      <c r="BS662" s="60">
        <v>4408</v>
      </c>
      <c r="BT662" s="60"/>
      <c r="BU662" s="60"/>
      <c r="BV662" s="60"/>
      <c r="BW662" s="60"/>
      <c r="BX662" s="60">
        <v>34715</v>
      </c>
      <c r="BY662" s="60">
        <v>754</v>
      </c>
      <c r="BZ662" s="60"/>
      <c r="CA662" s="60">
        <v>46378</v>
      </c>
      <c r="CB662" s="60"/>
      <c r="CC662" s="60"/>
      <c r="CD662" s="60"/>
      <c r="CE662" s="60"/>
      <c r="CF662" s="60"/>
      <c r="CG662" s="60"/>
      <c r="CH662" s="60"/>
      <c r="CI662" s="60"/>
      <c r="CJ662" s="60"/>
      <c r="CK662" s="60"/>
      <c r="CL662" s="60"/>
      <c r="CM662" s="60">
        <v>4233</v>
      </c>
      <c r="CN662" s="60"/>
      <c r="CO662" s="60"/>
      <c r="CP662" s="60"/>
      <c r="CQ662" s="60"/>
      <c r="CR662" s="60"/>
      <c r="CS662" s="60"/>
      <c r="CT662" s="60"/>
      <c r="CU662" s="61">
        <v>14208</v>
      </c>
      <c r="CV662" s="60"/>
      <c r="CW662" s="60"/>
      <c r="CX662" s="60"/>
      <c r="CY662" s="60">
        <v>10953</v>
      </c>
      <c r="CZ662" s="60"/>
      <c r="DA662" s="60"/>
      <c r="DB662" s="60"/>
      <c r="DC662" s="60"/>
      <c r="DD662" s="60"/>
      <c r="DE662" s="60"/>
      <c r="DF662" s="60">
        <v>2467</v>
      </c>
      <c r="DG662" s="60"/>
      <c r="DH662" s="60"/>
      <c r="DI662" s="60"/>
      <c r="DJ662" s="60">
        <v>507</v>
      </c>
      <c r="DK662" s="60">
        <v>5470</v>
      </c>
      <c r="DL662" s="60">
        <v>2297</v>
      </c>
      <c r="DM662" s="60"/>
      <c r="DN662" s="60">
        <v>893</v>
      </c>
      <c r="DO662" s="60"/>
      <c r="DP662" s="60"/>
      <c r="DQ662" s="60">
        <v>287</v>
      </c>
      <c r="DR662" s="60">
        <v>3836</v>
      </c>
      <c r="DS662" s="60">
        <v>7904</v>
      </c>
      <c r="DT662" s="60"/>
      <c r="DU662" s="60">
        <v>1022</v>
      </c>
      <c r="DV662" s="60"/>
      <c r="DW662" s="60">
        <v>5589</v>
      </c>
      <c r="DX662" s="60">
        <v>483</v>
      </c>
      <c r="DY662" s="60"/>
      <c r="DZ662" s="60"/>
      <c r="EA662" s="60"/>
      <c r="EB662" s="60"/>
      <c r="EC662" s="60"/>
      <c r="ED662" s="60"/>
      <c r="EE662" s="60"/>
      <c r="EF662" s="60"/>
      <c r="EG662" s="60"/>
      <c r="EH662" s="60"/>
      <c r="EI662" s="60">
        <v>834</v>
      </c>
      <c r="EJ662" s="60"/>
      <c r="EK662" s="60"/>
      <c r="EL662" s="60"/>
      <c r="EM662" s="60"/>
      <c r="EN662" s="60"/>
      <c r="EO662" s="60">
        <v>5241</v>
      </c>
      <c r="EP662" s="60"/>
      <c r="EQ662" s="60"/>
      <c r="ER662" s="60"/>
      <c r="ES662" s="60"/>
      <c r="ET662" s="60"/>
      <c r="EU662" s="60">
        <v>7699</v>
      </c>
      <c r="EV662" s="60"/>
      <c r="EW662" s="60"/>
      <c r="EX662" s="60">
        <v>291</v>
      </c>
      <c r="EY662" s="60"/>
      <c r="EZ662" s="60"/>
      <c r="FA662" s="60">
        <v>3023</v>
      </c>
      <c r="FB662" s="60"/>
      <c r="FC662" s="60"/>
      <c r="FD662" s="60"/>
      <c r="FE662" s="60">
        <v>977</v>
      </c>
      <c r="FF662" s="60">
        <v>82485</v>
      </c>
      <c r="FG662" s="60"/>
      <c r="FH662" s="60">
        <v>2690</v>
      </c>
      <c r="FI662" s="60"/>
      <c r="FJ662" s="60"/>
      <c r="FK662" s="60"/>
      <c r="FL662" s="60"/>
      <c r="FM662" s="60"/>
      <c r="FN662" s="60"/>
    </row>
    <row r="663" spans="1:170" ht="15.6" x14ac:dyDescent="0.3">
      <c r="A663" s="56">
        <v>1905</v>
      </c>
      <c r="B663" s="60"/>
      <c r="C663" s="60"/>
      <c r="D663" s="60"/>
      <c r="E663" s="60"/>
      <c r="F663" s="60">
        <v>5664</v>
      </c>
      <c r="G663" s="60"/>
      <c r="H663" s="60">
        <v>4004</v>
      </c>
      <c r="I663" s="60">
        <v>6292</v>
      </c>
      <c r="J663" s="60"/>
      <c r="K663" s="60"/>
      <c r="L663" s="60">
        <v>7175</v>
      </c>
      <c r="M663" s="60"/>
      <c r="N663" s="60"/>
      <c r="O663" s="60"/>
      <c r="P663" s="60"/>
      <c r="Q663" s="60"/>
      <c r="R663" s="60"/>
      <c r="S663" s="60"/>
      <c r="T663" s="60">
        <v>1765</v>
      </c>
      <c r="U663" s="60">
        <v>20003</v>
      </c>
      <c r="V663" s="60"/>
      <c r="W663" s="60"/>
      <c r="X663" s="60"/>
      <c r="Y663" s="60">
        <v>6166</v>
      </c>
      <c r="Z663" s="60">
        <v>3461</v>
      </c>
      <c r="AA663" s="60">
        <v>3136</v>
      </c>
      <c r="AB663" s="60">
        <v>411340</v>
      </c>
      <c r="AC663" s="60"/>
      <c r="AD663" s="60"/>
      <c r="AE663" s="60"/>
      <c r="AF663" s="60"/>
      <c r="AG663" s="60">
        <v>4422</v>
      </c>
      <c r="AH663" s="60"/>
      <c r="AI663" s="60"/>
      <c r="AJ663" s="60">
        <v>340</v>
      </c>
      <c r="AK663" s="60"/>
      <c r="AL663" s="60">
        <v>1927</v>
      </c>
      <c r="AM663" s="60"/>
      <c r="AN663" s="60"/>
      <c r="AO663" s="60">
        <v>58644</v>
      </c>
      <c r="AP663" s="60"/>
      <c r="AQ663" s="60">
        <v>13</v>
      </c>
      <c r="AR663" s="60">
        <v>2710</v>
      </c>
      <c r="AS663" s="60"/>
      <c r="AT663" s="60"/>
      <c r="AU663" s="60">
        <v>1505</v>
      </c>
      <c r="AV663" s="60"/>
      <c r="AW663" s="60">
        <v>19133</v>
      </c>
      <c r="AX663" s="60"/>
      <c r="AY663" s="60"/>
      <c r="AZ663" s="60">
        <v>2762</v>
      </c>
      <c r="BA663" s="60">
        <v>40890</v>
      </c>
      <c r="BB663" s="60"/>
      <c r="BC663" s="60">
        <v>42981</v>
      </c>
      <c r="BD663" s="60"/>
      <c r="BE663" s="60"/>
      <c r="BF663" s="60"/>
      <c r="BG663" s="60"/>
      <c r="BH663" s="60"/>
      <c r="BI663" s="60"/>
      <c r="BJ663" s="60">
        <v>5138</v>
      </c>
      <c r="BK663" s="60">
        <v>1369</v>
      </c>
      <c r="BL663" s="60"/>
      <c r="BM663" s="60">
        <v>556</v>
      </c>
      <c r="BN663" s="60"/>
      <c r="BO663" s="60">
        <v>1680</v>
      </c>
      <c r="BP663" s="60"/>
      <c r="BQ663" s="60">
        <v>47559</v>
      </c>
      <c r="BR663" s="60">
        <v>293300</v>
      </c>
      <c r="BS663" s="60">
        <v>4399</v>
      </c>
      <c r="BT663" s="60"/>
      <c r="BU663" s="60"/>
      <c r="BV663" s="60"/>
      <c r="BW663" s="60"/>
      <c r="BX663" s="60">
        <v>35011</v>
      </c>
      <c r="BY663" s="60">
        <v>763</v>
      </c>
      <c r="BZ663" s="60"/>
      <c r="CA663" s="60">
        <v>46829</v>
      </c>
      <c r="CB663" s="60"/>
      <c r="CC663" s="60"/>
      <c r="CD663" s="60"/>
      <c r="CE663" s="60"/>
      <c r="CF663" s="60"/>
      <c r="CG663" s="60"/>
      <c r="CH663" s="60"/>
      <c r="CI663" s="60"/>
      <c r="CJ663" s="60"/>
      <c r="CK663" s="60"/>
      <c r="CL663" s="60"/>
      <c r="CM663" s="60">
        <v>4383</v>
      </c>
      <c r="CN663" s="60"/>
      <c r="CO663" s="60"/>
      <c r="CP663" s="60"/>
      <c r="CQ663" s="60"/>
      <c r="CR663" s="60"/>
      <c r="CS663" s="60"/>
      <c r="CT663" s="60"/>
      <c r="CU663" s="61">
        <v>14363</v>
      </c>
      <c r="CV663" s="60"/>
      <c r="CW663" s="60"/>
      <c r="CX663" s="60"/>
      <c r="CY663" s="60">
        <v>11112</v>
      </c>
      <c r="CZ663" s="60"/>
      <c r="DA663" s="60"/>
      <c r="DB663" s="60"/>
      <c r="DC663" s="60"/>
      <c r="DD663" s="60"/>
      <c r="DE663" s="60"/>
      <c r="DF663" s="60">
        <v>2532</v>
      </c>
      <c r="DG663" s="60"/>
      <c r="DH663" s="60"/>
      <c r="DI663" s="60"/>
      <c r="DJ663" s="60">
        <v>514</v>
      </c>
      <c r="DK663" s="60">
        <v>5551</v>
      </c>
      <c r="DL663" s="60">
        <v>2309</v>
      </c>
      <c r="DM663" s="60"/>
      <c r="DN663" s="60">
        <v>919</v>
      </c>
      <c r="DO663" s="60"/>
      <c r="DP663" s="60"/>
      <c r="DQ663" s="60">
        <v>293</v>
      </c>
      <c r="DR663" s="60">
        <v>3885</v>
      </c>
      <c r="DS663" s="60">
        <v>8056</v>
      </c>
      <c r="DT663" s="60"/>
      <c r="DU663" s="60">
        <v>1039</v>
      </c>
      <c r="DV663" s="60"/>
      <c r="DW663" s="60">
        <v>5637</v>
      </c>
      <c r="DX663" s="60">
        <v>494</v>
      </c>
      <c r="DY663" s="60"/>
      <c r="DZ663" s="60"/>
      <c r="EA663" s="60"/>
      <c r="EB663" s="60"/>
      <c r="EC663" s="60"/>
      <c r="ED663" s="60"/>
      <c r="EE663" s="60"/>
      <c r="EF663" s="60"/>
      <c r="EG663" s="60"/>
      <c r="EH663" s="60"/>
      <c r="EI663" s="60">
        <v>851</v>
      </c>
      <c r="EJ663" s="60"/>
      <c r="EK663" s="60"/>
      <c r="EL663" s="60"/>
      <c r="EM663" s="60"/>
      <c r="EN663" s="60"/>
      <c r="EO663" s="60">
        <v>5278</v>
      </c>
      <c r="EP663" s="60"/>
      <c r="EQ663" s="60"/>
      <c r="ER663" s="60"/>
      <c r="ES663" s="60"/>
      <c r="ET663" s="60"/>
      <c r="EU663" s="60">
        <v>7797</v>
      </c>
      <c r="EV663" s="60"/>
      <c r="EW663" s="60"/>
      <c r="EX663" s="60">
        <v>298</v>
      </c>
      <c r="EY663" s="60"/>
      <c r="EZ663" s="60"/>
      <c r="FA663" s="60">
        <v>3101</v>
      </c>
      <c r="FB663" s="60"/>
      <c r="FC663" s="60"/>
      <c r="FD663" s="60"/>
      <c r="FE663" s="60">
        <v>993</v>
      </c>
      <c r="FF663" s="60">
        <v>84147</v>
      </c>
      <c r="FG663" s="60"/>
      <c r="FH663" s="60">
        <v>2706</v>
      </c>
      <c r="FI663" s="60"/>
      <c r="FJ663" s="60"/>
      <c r="FK663" s="60"/>
      <c r="FL663" s="60"/>
      <c r="FM663" s="60"/>
      <c r="FN663" s="60"/>
    </row>
    <row r="664" spans="1:170" ht="15.6" x14ac:dyDescent="0.3">
      <c r="A664" s="56">
        <v>1906</v>
      </c>
      <c r="B664" s="60"/>
      <c r="C664" s="60"/>
      <c r="D664" s="60"/>
      <c r="E664" s="60"/>
      <c r="F664" s="60">
        <v>5881</v>
      </c>
      <c r="G664" s="60"/>
      <c r="H664" s="60">
        <v>4062</v>
      </c>
      <c r="I664" s="60">
        <v>6357</v>
      </c>
      <c r="J664" s="60"/>
      <c r="K664" s="60"/>
      <c r="L664" s="60">
        <v>7258</v>
      </c>
      <c r="M664" s="60"/>
      <c r="N664" s="60"/>
      <c r="O664" s="60"/>
      <c r="P664" s="60"/>
      <c r="Q664" s="60"/>
      <c r="R664" s="60"/>
      <c r="S664" s="60"/>
      <c r="T664" s="60">
        <v>1779</v>
      </c>
      <c r="U664" s="60">
        <v>20427</v>
      </c>
      <c r="V664" s="60"/>
      <c r="W664" s="60"/>
      <c r="X664" s="60"/>
      <c r="Y664" s="60">
        <v>6282</v>
      </c>
      <c r="Z664" s="60">
        <v>3560</v>
      </c>
      <c r="AA664" s="60">
        <v>3172</v>
      </c>
      <c r="AB664" s="60">
        <v>413646</v>
      </c>
      <c r="AC664" s="60"/>
      <c r="AD664" s="60"/>
      <c r="AE664" s="60"/>
      <c r="AF664" s="60"/>
      <c r="AG664" s="60">
        <v>4512</v>
      </c>
      <c r="AH664" s="60"/>
      <c r="AI664" s="60"/>
      <c r="AJ664" s="60">
        <v>340</v>
      </c>
      <c r="AK664" s="60"/>
      <c r="AL664" s="60">
        <v>1979</v>
      </c>
      <c r="AM664" s="60"/>
      <c r="AN664" s="60"/>
      <c r="AO664" s="60">
        <v>59481</v>
      </c>
      <c r="AP664" s="60"/>
      <c r="AQ664" s="60">
        <v>13</v>
      </c>
      <c r="AR664" s="60">
        <v>2741</v>
      </c>
      <c r="AS664" s="60"/>
      <c r="AT664" s="60"/>
      <c r="AU664" s="60">
        <v>1527</v>
      </c>
      <c r="AV664" s="60"/>
      <c r="AW664" s="60">
        <v>19316</v>
      </c>
      <c r="AX664" s="60"/>
      <c r="AY664" s="60"/>
      <c r="AZ664" s="60">
        <v>2788</v>
      </c>
      <c r="BA664" s="60">
        <v>40942</v>
      </c>
      <c r="BB664" s="60"/>
      <c r="BC664" s="60">
        <v>43361</v>
      </c>
      <c r="BD664" s="60"/>
      <c r="BE664" s="60"/>
      <c r="BF664" s="60"/>
      <c r="BG664" s="60"/>
      <c r="BH664" s="60"/>
      <c r="BI664" s="60"/>
      <c r="BJ664" s="60">
        <v>5174</v>
      </c>
      <c r="BK664" s="60">
        <v>1383</v>
      </c>
      <c r="BL664" s="60"/>
      <c r="BM664" s="60">
        <v>568</v>
      </c>
      <c r="BN664" s="60"/>
      <c r="BO664" s="60">
        <v>1705</v>
      </c>
      <c r="BP664" s="60"/>
      <c r="BQ664" s="60">
        <v>48036</v>
      </c>
      <c r="BR664" s="60">
        <v>295100</v>
      </c>
      <c r="BS664" s="60">
        <v>4398</v>
      </c>
      <c r="BT664" s="60"/>
      <c r="BU664" s="60"/>
      <c r="BV664" s="60"/>
      <c r="BW664" s="60"/>
      <c r="BX664" s="60">
        <v>35297</v>
      </c>
      <c r="BY664" s="60">
        <v>772</v>
      </c>
      <c r="BZ664" s="60"/>
      <c r="CA664" s="60">
        <v>47227</v>
      </c>
      <c r="CB664" s="60"/>
      <c r="CC664" s="60"/>
      <c r="CD664" s="60"/>
      <c r="CE664" s="60"/>
      <c r="CF664" s="60"/>
      <c r="CG664" s="60"/>
      <c r="CH664" s="60"/>
      <c r="CI664" s="60"/>
      <c r="CJ664" s="60"/>
      <c r="CK664" s="60"/>
      <c r="CL664" s="60"/>
      <c r="CM664" s="60">
        <v>4458</v>
      </c>
      <c r="CN664" s="60"/>
      <c r="CO664" s="60"/>
      <c r="CP664" s="60"/>
      <c r="CQ664" s="60"/>
      <c r="CR664" s="60"/>
      <c r="CS664" s="60"/>
      <c r="CT664" s="60"/>
      <c r="CU664" s="61">
        <v>14519</v>
      </c>
      <c r="CV664" s="60"/>
      <c r="CW664" s="60"/>
      <c r="CX664" s="60"/>
      <c r="CY664" s="60">
        <v>11273</v>
      </c>
      <c r="CZ664" s="60"/>
      <c r="DA664" s="60"/>
      <c r="DB664" s="60"/>
      <c r="DC664" s="60"/>
      <c r="DD664" s="60"/>
      <c r="DE664" s="60"/>
      <c r="DF664" s="60">
        <v>2601</v>
      </c>
      <c r="DG664" s="60"/>
      <c r="DH664" s="60"/>
      <c r="DI664" s="60"/>
      <c r="DJ664" s="60">
        <v>522</v>
      </c>
      <c r="DK664" s="60">
        <v>5632</v>
      </c>
      <c r="DL664" s="60">
        <v>2319</v>
      </c>
      <c r="DM664" s="60"/>
      <c r="DN664" s="60">
        <v>946</v>
      </c>
      <c r="DO664" s="60"/>
      <c r="DP664" s="60"/>
      <c r="DQ664" s="60">
        <v>299</v>
      </c>
      <c r="DR664" s="60">
        <v>3934</v>
      </c>
      <c r="DS664" s="60">
        <v>8211</v>
      </c>
      <c r="DT664" s="60"/>
      <c r="DU664" s="60">
        <v>1056</v>
      </c>
      <c r="DV664" s="60"/>
      <c r="DW664" s="60">
        <v>5686</v>
      </c>
      <c r="DX664" s="60">
        <v>505</v>
      </c>
      <c r="DY664" s="60"/>
      <c r="DZ664" s="60"/>
      <c r="EA664" s="60"/>
      <c r="EB664" s="60"/>
      <c r="EC664" s="60"/>
      <c r="ED664" s="60"/>
      <c r="EE664" s="60"/>
      <c r="EF664" s="60"/>
      <c r="EG664" s="60"/>
      <c r="EH664" s="60"/>
      <c r="EI664" s="60">
        <v>869</v>
      </c>
      <c r="EJ664" s="60"/>
      <c r="EK664" s="60"/>
      <c r="EL664" s="60"/>
      <c r="EM664" s="60"/>
      <c r="EN664" s="60"/>
      <c r="EO664" s="60">
        <v>5315</v>
      </c>
      <c r="EP664" s="60"/>
      <c r="EQ664" s="60"/>
      <c r="ER664" s="60"/>
      <c r="ES664" s="60"/>
      <c r="ET664" s="60"/>
      <c r="EU664" s="60">
        <v>7896</v>
      </c>
      <c r="EV664" s="60"/>
      <c r="EW664" s="60"/>
      <c r="EX664" s="60">
        <v>304</v>
      </c>
      <c r="EY664" s="60"/>
      <c r="EZ664" s="60"/>
      <c r="FA664" s="60">
        <v>3135</v>
      </c>
      <c r="FB664" s="60"/>
      <c r="FC664" s="60"/>
      <c r="FD664" s="60"/>
      <c r="FE664" s="60">
        <v>1009</v>
      </c>
      <c r="FF664" s="60">
        <v>85770</v>
      </c>
      <c r="FG664" s="60"/>
      <c r="FH664" s="60">
        <v>2720</v>
      </c>
      <c r="FI664" s="60"/>
      <c r="FJ664" s="60"/>
      <c r="FK664" s="60"/>
      <c r="FL664" s="60"/>
      <c r="FM664" s="60"/>
      <c r="FN664" s="60"/>
    </row>
    <row r="665" spans="1:170" ht="15.6" x14ac:dyDescent="0.3">
      <c r="A665" s="56">
        <v>1907</v>
      </c>
      <c r="B665" s="60"/>
      <c r="C665" s="60"/>
      <c r="D665" s="60"/>
      <c r="E665" s="60"/>
      <c r="F665" s="60">
        <v>6107</v>
      </c>
      <c r="G665" s="60"/>
      <c r="H665" s="60">
        <v>4127</v>
      </c>
      <c r="I665" s="60">
        <v>6421</v>
      </c>
      <c r="J665" s="60"/>
      <c r="K665" s="60"/>
      <c r="L665" s="60">
        <v>7338</v>
      </c>
      <c r="M665" s="60"/>
      <c r="N665" s="60"/>
      <c r="O665" s="60"/>
      <c r="P665" s="60"/>
      <c r="Q665" s="60"/>
      <c r="R665" s="60"/>
      <c r="S665" s="60"/>
      <c r="T665" s="60">
        <v>1793</v>
      </c>
      <c r="U665" s="60">
        <v>20860</v>
      </c>
      <c r="V665" s="60"/>
      <c r="W665" s="60"/>
      <c r="X665" s="60"/>
      <c r="Y665" s="60">
        <v>6596</v>
      </c>
      <c r="Z665" s="60">
        <v>3604</v>
      </c>
      <c r="AA665" s="60">
        <v>3208</v>
      </c>
      <c r="AB665" s="60">
        <v>415965</v>
      </c>
      <c r="AC665" s="60"/>
      <c r="AD665" s="60"/>
      <c r="AE665" s="60"/>
      <c r="AF665" s="60"/>
      <c r="AG665" s="60">
        <v>4604</v>
      </c>
      <c r="AH665" s="60"/>
      <c r="AI665" s="60"/>
      <c r="AJ665" s="60">
        <v>350</v>
      </c>
      <c r="AK665" s="60"/>
      <c r="AL665" s="60">
        <v>2034</v>
      </c>
      <c r="AM665" s="60"/>
      <c r="AN665" s="60"/>
      <c r="AO665" s="60">
        <v>60341</v>
      </c>
      <c r="AP665" s="60"/>
      <c r="AQ665" s="60">
        <v>14</v>
      </c>
      <c r="AR665" s="60">
        <v>2775</v>
      </c>
      <c r="AS665" s="60"/>
      <c r="AT665" s="60"/>
      <c r="AU665" s="60">
        <v>1549</v>
      </c>
      <c r="AV665" s="60"/>
      <c r="AW665" s="60">
        <v>19450</v>
      </c>
      <c r="AX665" s="60"/>
      <c r="AY665" s="60"/>
      <c r="AZ665" s="60">
        <v>2821</v>
      </c>
      <c r="BA665" s="60">
        <v>40942</v>
      </c>
      <c r="BB665" s="60"/>
      <c r="BC665" s="60">
        <v>43737</v>
      </c>
      <c r="BD665" s="60"/>
      <c r="BE665" s="60"/>
      <c r="BF665" s="60"/>
      <c r="BG665" s="60"/>
      <c r="BH665" s="60"/>
      <c r="BI665" s="60"/>
      <c r="BJ665" s="60">
        <v>5210</v>
      </c>
      <c r="BK665" s="60">
        <v>1397</v>
      </c>
      <c r="BL665" s="60"/>
      <c r="BM665" s="60">
        <v>581</v>
      </c>
      <c r="BN665" s="60"/>
      <c r="BO665" s="60">
        <v>1730</v>
      </c>
      <c r="BP665" s="60"/>
      <c r="BQ665" s="60">
        <v>48520</v>
      </c>
      <c r="BR665" s="60">
        <v>296900</v>
      </c>
      <c r="BS665" s="60">
        <v>4388</v>
      </c>
      <c r="BT665" s="60"/>
      <c r="BU665" s="60"/>
      <c r="BV665" s="60"/>
      <c r="BW665" s="60"/>
      <c r="BX665" s="60">
        <v>35594</v>
      </c>
      <c r="BY665" s="60">
        <v>781</v>
      </c>
      <c r="BZ665" s="60"/>
      <c r="CA665" s="60">
        <v>47691</v>
      </c>
      <c r="CB665" s="60"/>
      <c r="CC665" s="60"/>
      <c r="CD665" s="60"/>
      <c r="CE665" s="60"/>
      <c r="CF665" s="60"/>
      <c r="CG665" s="60"/>
      <c r="CH665" s="60"/>
      <c r="CI665" s="60"/>
      <c r="CJ665" s="60"/>
      <c r="CK665" s="60"/>
      <c r="CL665" s="60"/>
      <c r="CM665" s="60">
        <v>4467</v>
      </c>
      <c r="CN665" s="60"/>
      <c r="CO665" s="60"/>
      <c r="CP665" s="60"/>
      <c r="CQ665" s="60"/>
      <c r="CR665" s="60"/>
      <c r="CS665" s="60"/>
      <c r="CT665" s="60"/>
      <c r="CU665" s="61">
        <v>14676</v>
      </c>
      <c r="CV665" s="60"/>
      <c r="CW665" s="60"/>
      <c r="CX665" s="60"/>
      <c r="CY665" s="60">
        <v>11437</v>
      </c>
      <c r="CZ665" s="60"/>
      <c r="DA665" s="60"/>
      <c r="DB665" s="60"/>
      <c r="DC665" s="60"/>
      <c r="DD665" s="60"/>
      <c r="DE665" s="60"/>
      <c r="DF665" s="60">
        <v>2672</v>
      </c>
      <c r="DG665" s="60"/>
      <c r="DH665" s="60"/>
      <c r="DI665" s="60"/>
      <c r="DJ665" s="60">
        <v>529</v>
      </c>
      <c r="DK665" s="60">
        <v>5710</v>
      </c>
      <c r="DL665" s="60">
        <v>2329</v>
      </c>
      <c r="DM665" s="60"/>
      <c r="DN665" s="60">
        <v>969</v>
      </c>
      <c r="DO665" s="60"/>
      <c r="DP665" s="60"/>
      <c r="DQ665" s="60">
        <v>306</v>
      </c>
      <c r="DR665" s="60">
        <v>3984</v>
      </c>
      <c r="DS665" s="60">
        <v>8369</v>
      </c>
      <c r="DT665" s="60"/>
      <c r="DU665" s="60">
        <v>1073</v>
      </c>
      <c r="DV665" s="60"/>
      <c r="DW665" s="60">
        <v>5735</v>
      </c>
      <c r="DX665" s="60">
        <v>517</v>
      </c>
      <c r="DY665" s="60"/>
      <c r="DZ665" s="60"/>
      <c r="EA665" s="60"/>
      <c r="EB665" s="60"/>
      <c r="EC665" s="60"/>
      <c r="ED665" s="60"/>
      <c r="EE665" s="60"/>
      <c r="EF665" s="60"/>
      <c r="EG665" s="60"/>
      <c r="EH665" s="60"/>
      <c r="EI665" s="60">
        <v>888</v>
      </c>
      <c r="EJ665" s="60"/>
      <c r="EK665" s="60"/>
      <c r="EL665" s="60"/>
      <c r="EM665" s="60"/>
      <c r="EN665" s="60"/>
      <c r="EO665" s="60">
        <v>5357</v>
      </c>
      <c r="EP665" s="60"/>
      <c r="EQ665" s="60"/>
      <c r="ER665" s="60"/>
      <c r="ES665" s="60"/>
      <c r="ET665" s="60"/>
      <c r="EU665" s="60">
        <v>7996</v>
      </c>
      <c r="EV665" s="60"/>
      <c r="EW665" s="60"/>
      <c r="EX665" s="60">
        <v>310</v>
      </c>
      <c r="EY665" s="60"/>
      <c r="EZ665" s="60"/>
      <c r="FA665" s="60">
        <v>3164</v>
      </c>
      <c r="FB665" s="60"/>
      <c r="FC665" s="60"/>
      <c r="FD665" s="60"/>
      <c r="FE665" s="60">
        <v>1026</v>
      </c>
      <c r="FF665" s="60">
        <v>87339</v>
      </c>
      <c r="FG665" s="60"/>
      <c r="FH665" s="60">
        <v>2741</v>
      </c>
      <c r="FI665" s="60"/>
      <c r="FJ665" s="60"/>
      <c r="FK665" s="60"/>
      <c r="FL665" s="60"/>
      <c r="FM665" s="60"/>
      <c r="FN665" s="60"/>
    </row>
    <row r="666" spans="1:170" ht="15.6" x14ac:dyDescent="0.3">
      <c r="A666" s="56">
        <v>1908</v>
      </c>
      <c r="B666" s="60"/>
      <c r="C666" s="60"/>
      <c r="D666" s="60"/>
      <c r="E666" s="60"/>
      <c r="F666" s="60">
        <v>6341</v>
      </c>
      <c r="G666" s="60"/>
      <c r="H666" s="60">
        <v>4197</v>
      </c>
      <c r="I666" s="60">
        <v>6485</v>
      </c>
      <c r="J666" s="60"/>
      <c r="K666" s="60"/>
      <c r="L666" s="60">
        <v>7411</v>
      </c>
      <c r="M666" s="60"/>
      <c r="N666" s="60"/>
      <c r="O666" s="60"/>
      <c r="P666" s="60"/>
      <c r="Q666" s="60"/>
      <c r="R666" s="60"/>
      <c r="S666" s="60"/>
      <c r="T666" s="60">
        <v>1808</v>
      </c>
      <c r="U666" s="60">
        <v>21303</v>
      </c>
      <c r="V666" s="60"/>
      <c r="W666" s="60"/>
      <c r="X666" s="60"/>
      <c r="Y666" s="60">
        <v>6813</v>
      </c>
      <c r="Z666" s="60">
        <v>3647</v>
      </c>
      <c r="AA666" s="60">
        <v>3244</v>
      </c>
      <c r="AB666" s="60">
        <v>418297</v>
      </c>
      <c r="AC666" s="60"/>
      <c r="AD666" s="60"/>
      <c r="AE666" s="60"/>
      <c r="AF666" s="60"/>
      <c r="AG666" s="60">
        <v>4697</v>
      </c>
      <c r="AH666" s="60"/>
      <c r="AI666" s="60"/>
      <c r="AJ666" s="60">
        <v>350</v>
      </c>
      <c r="AK666" s="60"/>
      <c r="AL666" s="60">
        <v>2092</v>
      </c>
      <c r="AM666" s="60"/>
      <c r="AN666" s="60"/>
      <c r="AO666" s="60">
        <v>61187</v>
      </c>
      <c r="AP666" s="60"/>
      <c r="AQ666" s="60">
        <v>14</v>
      </c>
      <c r="AR666" s="60">
        <v>2809</v>
      </c>
      <c r="AS666" s="60"/>
      <c r="AT666" s="60"/>
      <c r="AU666" s="60">
        <v>1571</v>
      </c>
      <c r="AV666" s="60"/>
      <c r="AW666" s="60">
        <v>19585</v>
      </c>
      <c r="AX666" s="60"/>
      <c r="AY666" s="60"/>
      <c r="AZ666" s="60">
        <v>2861</v>
      </c>
      <c r="BA666" s="60">
        <v>41046</v>
      </c>
      <c r="BB666" s="60"/>
      <c r="BC666" s="60">
        <v>44124</v>
      </c>
      <c r="BD666" s="60"/>
      <c r="BE666" s="60"/>
      <c r="BF666" s="60"/>
      <c r="BG666" s="60"/>
      <c r="BH666" s="60"/>
      <c r="BI666" s="60"/>
      <c r="BJ666" s="60">
        <v>5246</v>
      </c>
      <c r="BK666" s="60">
        <v>1412</v>
      </c>
      <c r="BL666" s="60"/>
      <c r="BM666" s="60">
        <v>593</v>
      </c>
      <c r="BN666" s="60"/>
      <c r="BO666" s="60">
        <v>1756</v>
      </c>
      <c r="BP666" s="60"/>
      <c r="BQ666" s="60">
        <v>49014</v>
      </c>
      <c r="BR666" s="60">
        <v>298700</v>
      </c>
      <c r="BS666" s="60">
        <v>4385</v>
      </c>
      <c r="BT666" s="60"/>
      <c r="BU666" s="60"/>
      <c r="BV666" s="60"/>
      <c r="BW666" s="60"/>
      <c r="BX666" s="60">
        <v>35899</v>
      </c>
      <c r="BY666" s="60">
        <v>790</v>
      </c>
      <c r="BZ666" s="60"/>
      <c r="CA666" s="60">
        <v>48260</v>
      </c>
      <c r="CB666" s="60"/>
      <c r="CC666" s="60"/>
      <c r="CD666" s="60"/>
      <c r="CE666" s="60"/>
      <c r="CF666" s="60"/>
      <c r="CG666" s="60"/>
      <c r="CH666" s="60"/>
      <c r="CI666" s="60"/>
      <c r="CJ666" s="60"/>
      <c r="CK666" s="60"/>
      <c r="CL666" s="60"/>
      <c r="CM666" s="60">
        <v>4520</v>
      </c>
      <c r="CN666" s="60"/>
      <c r="CO666" s="60"/>
      <c r="CP666" s="60"/>
      <c r="CQ666" s="60"/>
      <c r="CR666" s="60"/>
      <c r="CS666" s="60"/>
      <c r="CT666" s="60"/>
      <c r="CU666" s="61">
        <v>14836</v>
      </c>
      <c r="CV666" s="60"/>
      <c r="CW666" s="60"/>
      <c r="CX666" s="60"/>
      <c r="CY666" s="60">
        <v>11603</v>
      </c>
      <c r="CZ666" s="60"/>
      <c r="DA666" s="60"/>
      <c r="DB666" s="60"/>
      <c r="DC666" s="60"/>
      <c r="DD666" s="60"/>
      <c r="DE666" s="60"/>
      <c r="DF666" s="60">
        <v>2745</v>
      </c>
      <c r="DG666" s="60"/>
      <c r="DH666" s="60"/>
      <c r="DI666" s="60"/>
      <c r="DJ666" s="60">
        <v>537</v>
      </c>
      <c r="DK666" s="60">
        <v>5786</v>
      </c>
      <c r="DL666" s="60">
        <v>2346</v>
      </c>
      <c r="DM666" s="60"/>
      <c r="DN666" s="60">
        <v>996</v>
      </c>
      <c r="DO666" s="60"/>
      <c r="DP666" s="60"/>
      <c r="DQ666" s="60">
        <v>312</v>
      </c>
      <c r="DR666" s="60">
        <v>4034</v>
      </c>
      <c r="DS666" s="60">
        <v>8530</v>
      </c>
      <c r="DT666" s="60"/>
      <c r="DU666" s="60">
        <v>1090</v>
      </c>
      <c r="DV666" s="60"/>
      <c r="DW666" s="60">
        <v>5784</v>
      </c>
      <c r="DX666" s="60">
        <v>529</v>
      </c>
      <c r="DY666" s="60"/>
      <c r="DZ666" s="60"/>
      <c r="EA666" s="60"/>
      <c r="EB666" s="60"/>
      <c r="EC666" s="60"/>
      <c r="ED666" s="60"/>
      <c r="EE666" s="60"/>
      <c r="EF666" s="60"/>
      <c r="EG666" s="60"/>
      <c r="EH666" s="60"/>
      <c r="EI666" s="60">
        <v>907</v>
      </c>
      <c r="EJ666" s="60"/>
      <c r="EK666" s="60"/>
      <c r="EL666" s="60"/>
      <c r="EM666" s="60"/>
      <c r="EN666" s="60"/>
      <c r="EO666" s="60">
        <v>5404</v>
      </c>
      <c r="EP666" s="60"/>
      <c r="EQ666" s="60"/>
      <c r="ER666" s="60"/>
      <c r="ES666" s="60"/>
      <c r="ET666" s="60"/>
      <c r="EU666" s="60">
        <v>8098</v>
      </c>
      <c r="EV666" s="60"/>
      <c r="EW666" s="60"/>
      <c r="EX666" s="60">
        <v>317</v>
      </c>
      <c r="EY666" s="60"/>
      <c r="EZ666" s="60"/>
      <c r="FA666" s="60">
        <v>3191</v>
      </c>
      <c r="FB666" s="60"/>
      <c r="FC666" s="60"/>
      <c r="FD666" s="60"/>
      <c r="FE666" s="60">
        <v>1043</v>
      </c>
      <c r="FF666" s="60">
        <v>89055</v>
      </c>
      <c r="FG666" s="60"/>
      <c r="FH666" s="60">
        <v>2761</v>
      </c>
      <c r="FI666" s="60"/>
      <c r="FJ666" s="60"/>
      <c r="FK666" s="60"/>
      <c r="FL666" s="60"/>
      <c r="FM666" s="60"/>
      <c r="FN666" s="60"/>
    </row>
    <row r="667" spans="1:170" ht="15.6" x14ac:dyDescent="0.3">
      <c r="A667" s="56">
        <v>1909</v>
      </c>
      <c r="B667" s="60"/>
      <c r="C667" s="60"/>
      <c r="D667" s="60"/>
      <c r="E667" s="60"/>
      <c r="F667" s="60">
        <v>6584</v>
      </c>
      <c r="G667" s="60"/>
      <c r="H667" s="60">
        <v>4278</v>
      </c>
      <c r="I667" s="60">
        <v>6550</v>
      </c>
      <c r="J667" s="60"/>
      <c r="K667" s="60"/>
      <c r="L667" s="60">
        <v>7478</v>
      </c>
      <c r="M667" s="60"/>
      <c r="N667" s="60"/>
      <c r="O667" s="60"/>
      <c r="P667" s="60"/>
      <c r="Q667" s="60"/>
      <c r="R667" s="60"/>
      <c r="S667" s="60"/>
      <c r="T667" s="60">
        <v>1822</v>
      </c>
      <c r="U667" s="60">
        <v>21754</v>
      </c>
      <c r="V667" s="60"/>
      <c r="W667" s="60"/>
      <c r="X667" s="60"/>
      <c r="Y667" s="60">
        <v>6993</v>
      </c>
      <c r="Z667" s="60">
        <v>3691</v>
      </c>
      <c r="AA667" s="60">
        <v>3280</v>
      </c>
      <c r="AB667" s="60">
        <v>420642</v>
      </c>
      <c r="AC667" s="60"/>
      <c r="AD667" s="60"/>
      <c r="AE667" s="60"/>
      <c r="AF667" s="60"/>
      <c r="AG667" s="60">
        <v>4793</v>
      </c>
      <c r="AH667" s="60"/>
      <c r="AI667" s="60"/>
      <c r="AJ667" s="60">
        <v>360</v>
      </c>
      <c r="AK667" s="60"/>
      <c r="AL667" s="60">
        <v>2154</v>
      </c>
      <c r="AM667" s="60"/>
      <c r="AN667" s="60"/>
      <c r="AO667" s="60">
        <v>62038</v>
      </c>
      <c r="AP667" s="60"/>
      <c r="AQ667" s="60">
        <v>15</v>
      </c>
      <c r="AR667" s="60">
        <v>2845</v>
      </c>
      <c r="AS667" s="60"/>
      <c r="AT667" s="60"/>
      <c r="AU667" s="60">
        <v>1594</v>
      </c>
      <c r="AV667" s="60"/>
      <c r="AW667" s="60">
        <v>19721</v>
      </c>
      <c r="AX667" s="60"/>
      <c r="AY667" s="60"/>
      <c r="AZ667" s="60">
        <v>2899</v>
      </c>
      <c r="BA667" s="60">
        <v>41109</v>
      </c>
      <c r="BB667" s="60"/>
      <c r="BC667" s="60">
        <v>44520</v>
      </c>
      <c r="BD667" s="60"/>
      <c r="BE667" s="60"/>
      <c r="BF667" s="60"/>
      <c r="BG667" s="60"/>
      <c r="BH667" s="60"/>
      <c r="BI667" s="60"/>
      <c r="BJ667" s="60">
        <v>5283</v>
      </c>
      <c r="BK667" s="60">
        <v>1426</v>
      </c>
      <c r="BL667" s="60"/>
      <c r="BM667" s="60">
        <v>606</v>
      </c>
      <c r="BN667" s="60"/>
      <c r="BO667" s="60">
        <v>1782</v>
      </c>
      <c r="BP667" s="60"/>
      <c r="BQ667" s="60">
        <v>49518</v>
      </c>
      <c r="BR667" s="60">
        <v>300500</v>
      </c>
      <c r="BS667" s="60">
        <v>4387</v>
      </c>
      <c r="BT667" s="60"/>
      <c r="BU667" s="60"/>
      <c r="BV667" s="60"/>
      <c r="BW667" s="60"/>
      <c r="BX667" s="60">
        <v>36213</v>
      </c>
      <c r="BY667" s="60">
        <v>799</v>
      </c>
      <c r="BZ667" s="60"/>
      <c r="CA667" s="60">
        <v>48869</v>
      </c>
      <c r="CB667" s="60"/>
      <c r="CC667" s="60"/>
      <c r="CD667" s="60"/>
      <c r="CE667" s="60"/>
      <c r="CF667" s="60"/>
      <c r="CG667" s="60"/>
      <c r="CH667" s="60"/>
      <c r="CI667" s="60"/>
      <c r="CJ667" s="60"/>
      <c r="CK667" s="60"/>
      <c r="CL667" s="60"/>
      <c r="CM667" s="60">
        <v>4585</v>
      </c>
      <c r="CN667" s="60"/>
      <c r="CO667" s="60"/>
      <c r="CP667" s="60"/>
      <c r="CQ667" s="60"/>
      <c r="CR667" s="60"/>
      <c r="CS667" s="60"/>
      <c r="CT667" s="60"/>
      <c r="CU667" s="61">
        <v>14997</v>
      </c>
      <c r="CV667" s="60"/>
      <c r="CW667" s="60"/>
      <c r="CX667" s="60"/>
      <c r="CY667" s="60">
        <v>11771</v>
      </c>
      <c r="CZ667" s="60"/>
      <c r="DA667" s="60"/>
      <c r="DB667" s="60"/>
      <c r="DC667" s="60"/>
      <c r="DD667" s="60"/>
      <c r="DE667" s="60"/>
      <c r="DF667" s="60">
        <v>2821</v>
      </c>
      <c r="DG667" s="60"/>
      <c r="DH667" s="60"/>
      <c r="DI667" s="60"/>
      <c r="DJ667" s="60">
        <v>545</v>
      </c>
      <c r="DK667" s="60">
        <v>5862</v>
      </c>
      <c r="DL667" s="60">
        <v>2367</v>
      </c>
      <c r="DM667" s="60"/>
      <c r="DN667" s="60">
        <v>1024</v>
      </c>
      <c r="DO667" s="60"/>
      <c r="DP667" s="60"/>
      <c r="DQ667" s="60">
        <v>319</v>
      </c>
      <c r="DR667" s="60">
        <v>4085</v>
      </c>
      <c r="DS667" s="60">
        <v>8694</v>
      </c>
      <c r="DT667" s="60"/>
      <c r="DU667" s="60">
        <v>1108</v>
      </c>
      <c r="DV667" s="60"/>
      <c r="DW667" s="60">
        <v>5834</v>
      </c>
      <c r="DX667" s="60">
        <v>542</v>
      </c>
      <c r="DY667" s="60"/>
      <c r="DZ667" s="60"/>
      <c r="EA667" s="60"/>
      <c r="EB667" s="60"/>
      <c r="EC667" s="60"/>
      <c r="ED667" s="60"/>
      <c r="EE667" s="60"/>
      <c r="EF667" s="60"/>
      <c r="EG667" s="60"/>
      <c r="EH667" s="60"/>
      <c r="EI667" s="60">
        <v>926</v>
      </c>
      <c r="EJ667" s="60"/>
      <c r="EK667" s="60"/>
      <c r="EL667" s="60"/>
      <c r="EM667" s="60"/>
      <c r="EN667" s="60"/>
      <c r="EO667" s="60">
        <v>5453</v>
      </c>
      <c r="EP667" s="60"/>
      <c r="EQ667" s="60"/>
      <c r="ER667" s="60"/>
      <c r="ES667" s="60"/>
      <c r="ET667" s="60"/>
      <c r="EU667" s="60">
        <v>8201</v>
      </c>
      <c r="EV667" s="60"/>
      <c r="EW667" s="60"/>
      <c r="EX667" s="60">
        <v>324</v>
      </c>
      <c r="EY667" s="60"/>
      <c r="EZ667" s="60"/>
      <c r="FA667" s="60">
        <v>3227</v>
      </c>
      <c r="FB667" s="60"/>
      <c r="FC667" s="60"/>
      <c r="FD667" s="60"/>
      <c r="FE667" s="60">
        <v>1062</v>
      </c>
      <c r="FF667" s="60">
        <v>90845</v>
      </c>
      <c r="FG667" s="60"/>
      <c r="FH667" s="60">
        <v>2780</v>
      </c>
      <c r="FI667" s="60"/>
      <c r="FJ667" s="60"/>
      <c r="FK667" s="60"/>
      <c r="FL667" s="60"/>
      <c r="FM667" s="60"/>
      <c r="FN667" s="60"/>
    </row>
    <row r="668" spans="1:170" ht="15.6" x14ac:dyDescent="0.3">
      <c r="A668" s="56">
        <v>1910</v>
      </c>
      <c r="B668" s="60"/>
      <c r="C668" s="60"/>
      <c r="D668" s="60">
        <v>874</v>
      </c>
      <c r="E668" s="60"/>
      <c r="F668" s="60">
        <v>6836</v>
      </c>
      <c r="G668" s="60"/>
      <c r="H668" s="60">
        <v>4375</v>
      </c>
      <c r="I668" s="60">
        <v>6614</v>
      </c>
      <c r="J668" s="60"/>
      <c r="K668" s="60"/>
      <c r="L668" s="60">
        <v>7498</v>
      </c>
      <c r="M668" s="60"/>
      <c r="N668" s="60"/>
      <c r="O668" s="60"/>
      <c r="P668" s="60">
        <v>4520</v>
      </c>
      <c r="Q668" s="60"/>
      <c r="R668" s="60"/>
      <c r="S668" s="60"/>
      <c r="T668" s="60">
        <v>1837</v>
      </c>
      <c r="U668" s="60">
        <v>22216</v>
      </c>
      <c r="V668" s="60"/>
      <c r="W668" s="60"/>
      <c r="X668" s="60"/>
      <c r="Y668" s="60">
        <v>7188</v>
      </c>
      <c r="Z668" s="60">
        <v>3735</v>
      </c>
      <c r="AA668" s="60">
        <v>3317</v>
      </c>
      <c r="AB668" s="60">
        <v>423000</v>
      </c>
      <c r="AC668" s="60"/>
      <c r="AD668" s="60"/>
      <c r="AE668" s="60"/>
      <c r="AF668" s="60"/>
      <c r="AG668" s="60">
        <v>4890</v>
      </c>
      <c r="AH668" s="60"/>
      <c r="AI668" s="60"/>
      <c r="AJ668" s="60">
        <v>363</v>
      </c>
      <c r="AK668" s="60">
        <v>12984</v>
      </c>
      <c r="AL668" s="60">
        <v>2219</v>
      </c>
      <c r="AM668" s="60"/>
      <c r="AN668" s="60"/>
      <c r="AO668" s="60">
        <v>62884</v>
      </c>
      <c r="AP668" s="60"/>
      <c r="AQ668" s="60">
        <v>15</v>
      </c>
      <c r="AR668" s="60">
        <v>2882</v>
      </c>
      <c r="AS668" s="60"/>
      <c r="AT668" s="60"/>
      <c r="AU668" s="60">
        <v>1617</v>
      </c>
      <c r="AV668" s="60"/>
      <c r="AW668" s="60">
        <v>19858</v>
      </c>
      <c r="AX668" s="60"/>
      <c r="AY668" s="60"/>
      <c r="AZ668" s="60">
        <v>2929</v>
      </c>
      <c r="BA668" s="60">
        <v>41224</v>
      </c>
      <c r="BB668" s="60"/>
      <c r="BC668" s="60">
        <v>44916</v>
      </c>
      <c r="BD668" s="60"/>
      <c r="BE668" s="60"/>
      <c r="BF668" s="60"/>
      <c r="BG668" s="60"/>
      <c r="BH668" s="60"/>
      <c r="BI668" s="60"/>
      <c r="BJ668" s="60">
        <v>5320</v>
      </c>
      <c r="BK668" s="60">
        <v>1441</v>
      </c>
      <c r="BL668" s="60"/>
      <c r="BM668" s="60">
        <v>619</v>
      </c>
      <c r="BN668" s="60"/>
      <c r="BO668" s="60">
        <v>1809</v>
      </c>
      <c r="BP668" s="60">
        <v>7644</v>
      </c>
      <c r="BQ668" s="60">
        <v>50034</v>
      </c>
      <c r="BR668" s="60">
        <v>302100</v>
      </c>
      <c r="BS668" s="60">
        <v>4385</v>
      </c>
      <c r="BT668" s="60"/>
      <c r="BU668" s="60"/>
      <c r="BV668" s="60"/>
      <c r="BW668" s="60"/>
      <c r="BX668" s="60">
        <v>36572</v>
      </c>
      <c r="BY668" s="60">
        <v>808</v>
      </c>
      <c r="BZ668" s="60"/>
      <c r="CA668" s="60">
        <v>49518</v>
      </c>
      <c r="CB668" s="60"/>
      <c r="CC668" s="60"/>
      <c r="CD668" s="60"/>
      <c r="CE668" s="60"/>
      <c r="CF668" s="60">
        <v>10096</v>
      </c>
      <c r="CG668" s="60"/>
      <c r="CH668" s="60"/>
      <c r="CI668" s="60"/>
      <c r="CJ668" s="60"/>
      <c r="CK668" s="60"/>
      <c r="CL668" s="60"/>
      <c r="CM668" s="60">
        <v>4668</v>
      </c>
      <c r="CN668" s="60"/>
      <c r="CO668" s="60"/>
      <c r="CP668" s="60"/>
      <c r="CQ668" s="60"/>
      <c r="CR668" s="60"/>
      <c r="CS668" s="60"/>
      <c r="CT668" s="60"/>
      <c r="CU668" s="61">
        <v>15000</v>
      </c>
      <c r="CV668" s="60"/>
      <c r="CW668" s="60"/>
      <c r="CX668" s="60"/>
      <c r="CY668" s="60">
        <v>11942</v>
      </c>
      <c r="CZ668" s="60"/>
      <c r="DA668" s="60"/>
      <c r="DB668" s="60"/>
      <c r="DC668" s="60"/>
      <c r="DD668" s="60"/>
      <c r="DE668" s="60"/>
      <c r="DF668" s="60">
        <v>2893</v>
      </c>
      <c r="DG668" s="60"/>
      <c r="DH668" s="60"/>
      <c r="DI668" s="60"/>
      <c r="DJ668" s="60">
        <v>553</v>
      </c>
      <c r="DK668" s="60">
        <v>5922</v>
      </c>
      <c r="DL668" s="60">
        <v>2384</v>
      </c>
      <c r="DM668" s="60"/>
      <c r="DN668" s="60">
        <v>1045</v>
      </c>
      <c r="DO668" s="60"/>
      <c r="DP668" s="60"/>
      <c r="DQ668" s="60">
        <v>326</v>
      </c>
      <c r="DR668" s="60">
        <v>4137</v>
      </c>
      <c r="DS668" s="60">
        <v>8861</v>
      </c>
      <c r="DT668" s="60">
        <v>26644</v>
      </c>
      <c r="DU668" s="60">
        <v>1126</v>
      </c>
      <c r="DV668" s="60"/>
      <c r="DW668" s="60">
        <v>5884</v>
      </c>
      <c r="DX668" s="60">
        <v>554</v>
      </c>
      <c r="DY668" s="60"/>
      <c r="DZ668" s="60"/>
      <c r="EA668" s="60">
        <v>11866</v>
      </c>
      <c r="EB668" s="60"/>
      <c r="EC668" s="60"/>
      <c r="ED668" s="60"/>
      <c r="EE668" s="60"/>
      <c r="EF668" s="60"/>
      <c r="EG668" s="60"/>
      <c r="EH668" s="60"/>
      <c r="EI668" s="60">
        <v>946</v>
      </c>
      <c r="EJ668" s="60"/>
      <c r="EK668" s="60"/>
      <c r="EL668" s="60"/>
      <c r="EM668" s="60"/>
      <c r="EN668" s="60"/>
      <c r="EO668" s="60">
        <v>5499</v>
      </c>
      <c r="EP668" s="60"/>
      <c r="EQ668" s="60"/>
      <c r="ER668" s="60"/>
      <c r="ES668" s="60"/>
      <c r="ET668" s="60"/>
      <c r="EU668" s="60">
        <v>8305</v>
      </c>
      <c r="EV668" s="60"/>
      <c r="EW668" s="60"/>
      <c r="EX668" s="60">
        <v>331</v>
      </c>
      <c r="EY668" s="60"/>
      <c r="EZ668" s="60"/>
      <c r="FA668" s="60">
        <v>3276</v>
      </c>
      <c r="FB668" s="60"/>
      <c r="FC668" s="60"/>
      <c r="FD668" s="60"/>
      <c r="FE668" s="60">
        <v>1081</v>
      </c>
      <c r="FF668" s="60">
        <v>92767</v>
      </c>
      <c r="FG668" s="60"/>
      <c r="FH668" s="60">
        <v>2805</v>
      </c>
      <c r="FI668" s="60"/>
      <c r="FJ668" s="60"/>
      <c r="FK668" s="60">
        <v>13052</v>
      </c>
      <c r="FL668" s="60"/>
      <c r="FM668" s="60"/>
      <c r="FN668" s="60"/>
    </row>
    <row r="669" spans="1:170" ht="15.6" x14ac:dyDescent="0.3">
      <c r="A669" s="56">
        <v>1911</v>
      </c>
      <c r="B669" s="60"/>
      <c r="C669" s="60"/>
      <c r="D669" s="60"/>
      <c r="E669" s="60"/>
      <c r="F669" s="60">
        <v>7098</v>
      </c>
      <c r="G669" s="60"/>
      <c r="H669" s="60">
        <v>4500</v>
      </c>
      <c r="I669" s="60">
        <v>6669</v>
      </c>
      <c r="J669" s="60"/>
      <c r="K669" s="60"/>
      <c r="L669" s="60">
        <v>7517</v>
      </c>
      <c r="M669" s="60"/>
      <c r="N669" s="60"/>
      <c r="O669" s="60"/>
      <c r="P669" s="60"/>
      <c r="Q669" s="60"/>
      <c r="R669" s="60"/>
      <c r="S669" s="60"/>
      <c r="T669" s="60">
        <v>1851</v>
      </c>
      <c r="U669" s="60">
        <v>22687</v>
      </c>
      <c r="V669" s="60"/>
      <c r="W669" s="60"/>
      <c r="X669" s="60"/>
      <c r="Y669" s="60">
        <v>7410</v>
      </c>
      <c r="Z669" s="60">
        <v>3776</v>
      </c>
      <c r="AA669" s="60">
        <v>3354</v>
      </c>
      <c r="AB669" s="60">
        <v>427662</v>
      </c>
      <c r="AC669" s="60"/>
      <c r="AD669" s="60"/>
      <c r="AE669" s="60"/>
      <c r="AF669" s="60"/>
      <c r="AG669" s="60">
        <v>4990</v>
      </c>
      <c r="AH669" s="60"/>
      <c r="AI669" s="60"/>
      <c r="AJ669" s="60">
        <v>366</v>
      </c>
      <c r="AK669" s="60"/>
      <c r="AL669" s="60">
        <v>2287</v>
      </c>
      <c r="AM669" s="60"/>
      <c r="AN669" s="60"/>
      <c r="AO669" s="60">
        <v>63852</v>
      </c>
      <c r="AP669" s="60"/>
      <c r="AQ669" s="60">
        <v>15</v>
      </c>
      <c r="AR669" s="60">
        <v>2917</v>
      </c>
      <c r="AS669" s="60"/>
      <c r="AT669" s="60"/>
      <c r="AU669" s="60">
        <v>1641</v>
      </c>
      <c r="AV669" s="60"/>
      <c r="AW669" s="60">
        <v>19994</v>
      </c>
      <c r="AX669" s="60"/>
      <c r="AY669" s="60"/>
      <c r="AZ669" s="60">
        <v>2962</v>
      </c>
      <c r="BA669" s="60">
        <v>41307</v>
      </c>
      <c r="BB669" s="60"/>
      <c r="BC669" s="60">
        <v>45268</v>
      </c>
      <c r="BD669" s="60"/>
      <c r="BE669" s="60"/>
      <c r="BF669" s="60"/>
      <c r="BG669" s="60"/>
      <c r="BH669" s="60"/>
      <c r="BI669" s="60"/>
      <c r="BJ669" s="60">
        <v>5355</v>
      </c>
      <c r="BK669" s="60">
        <v>1456</v>
      </c>
      <c r="BL669" s="60"/>
      <c r="BM669" s="60">
        <v>632</v>
      </c>
      <c r="BN669" s="60"/>
      <c r="BO669" s="60">
        <v>1836</v>
      </c>
      <c r="BP669" s="60"/>
      <c r="BQ669" s="60">
        <v>50563</v>
      </c>
      <c r="BR669" s="60">
        <v>303100</v>
      </c>
      <c r="BS669" s="60">
        <v>4381</v>
      </c>
      <c r="BT669" s="60"/>
      <c r="BU669" s="60"/>
      <c r="BV669" s="60"/>
      <c r="BW669" s="60"/>
      <c r="BX669" s="60">
        <v>36917</v>
      </c>
      <c r="BY669" s="60">
        <v>818</v>
      </c>
      <c r="BZ669" s="60"/>
      <c r="CA669" s="60">
        <v>50215</v>
      </c>
      <c r="CB669" s="60"/>
      <c r="CC669" s="60"/>
      <c r="CD669" s="60"/>
      <c r="CE669" s="60"/>
      <c r="CF669" s="60">
        <v>10258</v>
      </c>
      <c r="CG669" s="60"/>
      <c r="CH669" s="60"/>
      <c r="CI669" s="60"/>
      <c r="CJ669" s="60"/>
      <c r="CK669" s="60"/>
      <c r="CL669" s="60"/>
      <c r="CM669" s="60">
        <v>4757</v>
      </c>
      <c r="CN669" s="60"/>
      <c r="CO669" s="60"/>
      <c r="CP669" s="60"/>
      <c r="CQ669" s="60"/>
      <c r="CR669" s="60"/>
      <c r="CS669" s="60"/>
      <c r="CT669" s="60"/>
      <c r="CU669" s="61">
        <v>14990</v>
      </c>
      <c r="CV669" s="60"/>
      <c r="CW669" s="60"/>
      <c r="CX669" s="60"/>
      <c r="CY669" s="60">
        <v>12115</v>
      </c>
      <c r="CZ669" s="60"/>
      <c r="DA669" s="60"/>
      <c r="DB669" s="60"/>
      <c r="DC669" s="60"/>
      <c r="DD669" s="60"/>
      <c r="DE669" s="60"/>
      <c r="DF669" s="60">
        <v>2967</v>
      </c>
      <c r="DG669" s="60"/>
      <c r="DH669" s="60"/>
      <c r="DI669" s="60"/>
      <c r="DJ669" s="60">
        <v>561</v>
      </c>
      <c r="DK669" s="60">
        <v>5984</v>
      </c>
      <c r="DL669" s="60">
        <v>2401</v>
      </c>
      <c r="DM669" s="60"/>
      <c r="DN669" s="60">
        <v>1067</v>
      </c>
      <c r="DO669" s="60"/>
      <c r="DP669" s="60"/>
      <c r="DQ669" s="60">
        <v>333</v>
      </c>
      <c r="DR669" s="60">
        <v>4189</v>
      </c>
      <c r="DS669" s="60">
        <v>9032</v>
      </c>
      <c r="DT669" s="60"/>
      <c r="DU669" s="60">
        <v>1144</v>
      </c>
      <c r="DV669" s="60"/>
      <c r="DW669" s="60">
        <v>5935</v>
      </c>
      <c r="DX669" s="60">
        <v>567</v>
      </c>
      <c r="DY669" s="60"/>
      <c r="DZ669" s="60"/>
      <c r="EA669" s="60"/>
      <c r="EB669" s="60"/>
      <c r="EC669" s="60"/>
      <c r="ED669" s="60"/>
      <c r="EE669" s="60"/>
      <c r="EF669" s="60"/>
      <c r="EG669" s="60"/>
      <c r="EH669" s="60"/>
      <c r="EI669" s="60">
        <v>966</v>
      </c>
      <c r="EJ669" s="60"/>
      <c r="EK669" s="60"/>
      <c r="EL669" s="60"/>
      <c r="EM669" s="60"/>
      <c r="EN669" s="60"/>
      <c r="EO669" s="60">
        <v>5542</v>
      </c>
      <c r="EP669" s="60"/>
      <c r="EQ669" s="60"/>
      <c r="ER669" s="60"/>
      <c r="ES669" s="60"/>
      <c r="ET669" s="60"/>
      <c r="EU669" s="60">
        <v>8431</v>
      </c>
      <c r="EV669" s="60"/>
      <c r="EW669" s="60"/>
      <c r="EX669" s="60">
        <v>338</v>
      </c>
      <c r="EY669" s="60"/>
      <c r="EZ669" s="60"/>
      <c r="FA669" s="60">
        <v>3345</v>
      </c>
      <c r="FB669" s="60"/>
      <c r="FC669" s="60"/>
      <c r="FD669" s="60"/>
      <c r="FE669" s="60">
        <v>1112</v>
      </c>
      <c r="FF669" s="60">
        <v>94234</v>
      </c>
      <c r="FG669" s="60"/>
      <c r="FH669" s="60">
        <v>2834</v>
      </c>
      <c r="FI669" s="60"/>
      <c r="FJ669" s="60"/>
      <c r="FK669" s="60"/>
      <c r="FL669" s="60"/>
      <c r="FM669" s="60"/>
      <c r="FN669" s="60"/>
    </row>
    <row r="670" spans="1:170" ht="15.6" x14ac:dyDescent="0.3">
      <c r="A670" s="56">
        <v>1912</v>
      </c>
      <c r="B670" s="60"/>
      <c r="C670" s="60"/>
      <c r="D670" s="60"/>
      <c r="E670" s="60"/>
      <c r="F670" s="60">
        <v>7370</v>
      </c>
      <c r="G670" s="60"/>
      <c r="H670" s="60">
        <v>4661</v>
      </c>
      <c r="I670" s="60">
        <v>6724</v>
      </c>
      <c r="J670" s="60"/>
      <c r="K670" s="60"/>
      <c r="L670" s="60">
        <v>7590</v>
      </c>
      <c r="M670" s="60"/>
      <c r="N670" s="60"/>
      <c r="O670" s="60"/>
      <c r="P670" s="60"/>
      <c r="Q670" s="60"/>
      <c r="R670" s="60"/>
      <c r="S670" s="60"/>
      <c r="T670" s="60">
        <v>1866</v>
      </c>
      <c r="U670" s="60">
        <v>23168</v>
      </c>
      <c r="V670" s="60"/>
      <c r="W670" s="60"/>
      <c r="X670" s="60"/>
      <c r="Y670" s="60">
        <v>7602</v>
      </c>
      <c r="Z670" s="60">
        <v>3819</v>
      </c>
      <c r="AA670" s="60">
        <v>3392</v>
      </c>
      <c r="AB670" s="60">
        <v>432375</v>
      </c>
      <c r="AC670" s="60"/>
      <c r="AD670" s="60"/>
      <c r="AE670" s="60"/>
      <c r="AF670" s="60"/>
      <c r="AG670" s="60">
        <v>5091</v>
      </c>
      <c r="AH670" s="60"/>
      <c r="AI670" s="60"/>
      <c r="AJ670" s="60">
        <v>369</v>
      </c>
      <c r="AK670" s="60"/>
      <c r="AL670" s="60">
        <v>2358</v>
      </c>
      <c r="AM670" s="60"/>
      <c r="AN670" s="60"/>
      <c r="AO670" s="60">
        <v>64457</v>
      </c>
      <c r="AP670" s="60"/>
      <c r="AQ670" s="60">
        <v>16</v>
      </c>
      <c r="AR670" s="60">
        <v>2951</v>
      </c>
      <c r="AS670" s="60"/>
      <c r="AT670" s="60"/>
      <c r="AU670" s="60">
        <v>1665</v>
      </c>
      <c r="AV670" s="60"/>
      <c r="AW670" s="60">
        <v>20128</v>
      </c>
      <c r="AX670" s="60"/>
      <c r="AY670" s="60"/>
      <c r="AZ670" s="60">
        <v>2998</v>
      </c>
      <c r="BA670" s="60">
        <v>41359</v>
      </c>
      <c r="BB670" s="60"/>
      <c r="BC670" s="60">
        <v>45426</v>
      </c>
      <c r="BD670" s="60"/>
      <c r="BE670" s="60"/>
      <c r="BF670" s="60"/>
      <c r="BG670" s="60"/>
      <c r="BH670" s="60"/>
      <c r="BI670" s="60"/>
      <c r="BJ670" s="60">
        <v>5390</v>
      </c>
      <c r="BK670" s="60">
        <v>1470</v>
      </c>
      <c r="BL670" s="60"/>
      <c r="BM670" s="60">
        <v>646</v>
      </c>
      <c r="BN670" s="60"/>
      <c r="BO670" s="60">
        <v>1863</v>
      </c>
      <c r="BP670" s="60"/>
      <c r="BQ670" s="60">
        <v>51106</v>
      </c>
      <c r="BR670" s="60">
        <v>303400</v>
      </c>
      <c r="BS670" s="60">
        <v>4368</v>
      </c>
      <c r="BT670" s="60"/>
      <c r="BU670" s="60"/>
      <c r="BV670" s="60"/>
      <c r="BW670" s="60"/>
      <c r="BX670" s="60">
        <v>37150</v>
      </c>
      <c r="BY670" s="60">
        <v>827</v>
      </c>
      <c r="BZ670" s="60"/>
      <c r="CA670" s="60">
        <v>50941</v>
      </c>
      <c r="CB670" s="60"/>
      <c r="CC670" s="60"/>
      <c r="CD670" s="60"/>
      <c r="CE670" s="60"/>
      <c r="CF670" s="60">
        <v>10422</v>
      </c>
      <c r="CG670" s="60"/>
      <c r="CH670" s="60"/>
      <c r="CI670" s="60"/>
      <c r="CJ670" s="60"/>
      <c r="CK670" s="60"/>
      <c r="CL670" s="60"/>
      <c r="CM670" s="60">
        <v>4784</v>
      </c>
      <c r="CN670" s="60"/>
      <c r="CO670" s="60"/>
      <c r="CP670" s="60"/>
      <c r="CQ670" s="60"/>
      <c r="CR670" s="60"/>
      <c r="CS670" s="60"/>
      <c r="CT670" s="60"/>
      <c r="CU670" s="61">
        <v>14980</v>
      </c>
      <c r="CV670" s="60"/>
      <c r="CW670" s="60"/>
      <c r="CX670" s="60"/>
      <c r="CY670" s="60">
        <v>12220</v>
      </c>
      <c r="CZ670" s="60"/>
      <c r="DA670" s="60"/>
      <c r="DB670" s="60"/>
      <c r="DC670" s="60"/>
      <c r="DD670" s="60"/>
      <c r="DE670" s="60"/>
      <c r="DF670" s="60">
        <v>3025</v>
      </c>
      <c r="DG670" s="60"/>
      <c r="DH670" s="60"/>
      <c r="DI670" s="60"/>
      <c r="DJ670" s="60">
        <v>570</v>
      </c>
      <c r="DK670" s="60">
        <v>6068</v>
      </c>
      <c r="DL670" s="60">
        <v>2423</v>
      </c>
      <c r="DM670" s="60"/>
      <c r="DN670" s="60">
        <v>1092</v>
      </c>
      <c r="DO670" s="60"/>
      <c r="DP670" s="60"/>
      <c r="DQ670" s="60">
        <v>341</v>
      </c>
      <c r="DR670" s="60">
        <v>4242</v>
      </c>
      <c r="DS670" s="60">
        <v>9206</v>
      </c>
      <c r="DT670" s="60"/>
      <c r="DU670" s="60">
        <v>1162</v>
      </c>
      <c r="DV670" s="60"/>
      <c r="DW670" s="60">
        <v>5964</v>
      </c>
      <c r="DX670" s="60">
        <v>580</v>
      </c>
      <c r="DY670" s="60"/>
      <c r="DZ670" s="60"/>
      <c r="EA670" s="60"/>
      <c r="EB670" s="60"/>
      <c r="EC670" s="60"/>
      <c r="ED670" s="60"/>
      <c r="EE670" s="60"/>
      <c r="EF670" s="60"/>
      <c r="EG670" s="60"/>
      <c r="EH670" s="60"/>
      <c r="EI670" s="60">
        <v>987</v>
      </c>
      <c r="EJ670" s="60"/>
      <c r="EK670" s="60"/>
      <c r="EL670" s="60"/>
      <c r="EM670" s="60"/>
      <c r="EN670" s="60"/>
      <c r="EO670" s="60">
        <v>5583</v>
      </c>
      <c r="EP670" s="60"/>
      <c r="EQ670" s="60"/>
      <c r="ER670" s="60"/>
      <c r="ES670" s="60"/>
      <c r="ET670" s="60"/>
      <c r="EU670" s="60">
        <v>8559</v>
      </c>
      <c r="EV670" s="60"/>
      <c r="EW670" s="60"/>
      <c r="EX670" s="60">
        <v>345</v>
      </c>
      <c r="EY670" s="60"/>
      <c r="EZ670" s="60"/>
      <c r="FA670" s="60">
        <v>3411</v>
      </c>
      <c r="FB670" s="60"/>
      <c r="FC670" s="60"/>
      <c r="FD670" s="60"/>
      <c r="FE670" s="60">
        <v>1144</v>
      </c>
      <c r="FF670" s="60">
        <v>95703</v>
      </c>
      <c r="FG670" s="60"/>
      <c r="FH670" s="60">
        <v>2856</v>
      </c>
      <c r="FI670" s="60"/>
      <c r="FJ670" s="60"/>
      <c r="FK670" s="60"/>
      <c r="FL670" s="60"/>
      <c r="FM670" s="60"/>
      <c r="FN670" s="60"/>
    </row>
    <row r="671" spans="1:170" ht="15.6" x14ac:dyDescent="0.3">
      <c r="A671" s="56">
        <v>1913</v>
      </c>
      <c r="B671" s="60">
        <v>5730</v>
      </c>
      <c r="C671" s="60"/>
      <c r="D671" s="60">
        <v>898</v>
      </c>
      <c r="E671" s="60"/>
      <c r="F671" s="60">
        <v>7653</v>
      </c>
      <c r="G671" s="60"/>
      <c r="H671" s="60">
        <v>4821</v>
      </c>
      <c r="I671" s="60">
        <v>6767</v>
      </c>
      <c r="J671" s="60"/>
      <c r="K671" s="60"/>
      <c r="L671" s="60">
        <v>7666</v>
      </c>
      <c r="M671" s="60"/>
      <c r="N671" s="60"/>
      <c r="O671" s="60"/>
      <c r="P671" s="60">
        <v>4720</v>
      </c>
      <c r="Q671" s="60"/>
      <c r="R671" s="60"/>
      <c r="S671" s="60"/>
      <c r="T671" s="60">
        <v>1881</v>
      </c>
      <c r="U671" s="60">
        <v>23660</v>
      </c>
      <c r="V671" s="60"/>
      <c r="W671" s="60"/>
      <c r="X671" s="60"/>
      <c r="Y671" s="60">
        <v>7852</v>
      </c>
      <c r="Z671" s="60">
        <v>3864</v>
      </c>
      <c r="AA671" s="60">
        <v>3431</v>
      </c>
      <c r="AB671" s="60">
        <v>437140</v>
      </c>
      <c r="AC671" s="60"/>
      <c r="AD671" s="60"/>
      <c r="AE671" s="60"/>
      <c r="AF671" s="60"/>
      <c r="AG671" s="60">
        <v>5195</v>
      </c>
      <c r="AH671" s="60"/>
      <c r="AI671" s="60"/>
      <c r="AJ671" s="60">
        <v>372</v>
      </c>
      <c r="AK671" s="60">
        <v>13245</v>
      </c>
      <c r="AL671" s="60">
        <v>2431</v>
      </c>
      <c r="AM671" s="60"/>
      <c r="AN671" s="60"/>
      <c r="AO671" s="60">
        <v>65058</v>
      </c>
      <c r="AP671" s="60"/>
      <c r="AQ671" s="60">
        <v>16</v>
      </c>
      <c r="AR671" s="60">
        <v>2983</v>
      </c>
      <c r="AS671" s="60"/>
      <c r="AT671" s="60">
        <v>5497</v>
      </c>
      <c r="AU671" s="60">
        <v>1689</v>
      </c>
      <c r="AV671" s="60">
        <v>12144</v>
      </c>
      <c r="AW671" s="60">
        <v>20263</v>
      </c>
      <c r="AX671" s="60"/>
      <c r="AY671" s="60"/>
      <c r="AZ671" s="60">
        <v>3027</v>
      </c>
      <c r="BA671" s="60">
        <v>41463</v>
      </c>
      <c r="BB671" s="60"/>
      <c r="BC671" s="60">
        <v>45649</v>
      </c>
      <c r="BD671" s="60"/>
      <c r="BE671" s="60">
        <v>2043</v>
      </c>
      <c r="BF671" s="60"/>
      <c r="BG671" s="60"/>
      <c r="BH671" s="60"/>
      <c r="BI671" s="60"/>
      <c r="BJ671" s="60">
        <v>5425</v>
      </c>
      <c r="BK671" s="60">
        <v>1486</v>
      </c>
      <c r="BL671" s="60">
        <v>422</v>
      </c>
      <c r="BM671" s="60">
        <v>660</v>
      </c>
      <c r="BN671" s="60"/>
      <c r="BO671" s="60">
        <v>1891</v>
      </c>
      <c r="BP671" s="60">
        <v>7840</v>
      </c>
      <c r="BQ671" s="60">
        <v>51637</v>
      </c>
      <c r="BR671" s="60">
        <v>303700</v>
      </c>
      <c r="BS671" s="60">
        <v>4346</v>
      </c>
      <c r="BT671" s="60">
        <v>10994</v>
      </c>
      <c r="BU671" s="60">
        <v>2613</v>
      </c>
      <c r="BV671" s="60"/>
      <c r="BW671" s="60"/>
      <c r="BX671" s="60">
        <v>37248</v>
      </c>
      <c r="BY671" s="60">
        <v>837</v>
      </c>
      <c r="BZ671" s="60">
        <v>348</v>
      </c>
      <c r="CA671" s="60">
        <v>51672</v>
      </c>
      <c r="CB671" s="60"/>
      <c r="CC671" s="60"/>
      <c r="CD671" s="60"/>
      <c r="CE671" s="60">
        <v>3070</v>
      </c>
      <c r="CF671" s="60">
        <v>10589</v>
      </c>
      <c r="CG671" s="60"/>
      <c r="CH671" s="60">
        <v>1387</v>
      </c>
      <c r="CI671" s="60">
        <v>649</v>
      </c>
      <c r="CJ671" s="60"/>
      <c r="CK671" s="60"/>
      <c r="CL671" s="60"/>
      <c r="CM671" s="60">
        <v>4811</v>
      </c>
      <c r="CN671" s="60"/>
      <c r="CO671" s="60"/>
      <c r="CP671" s="60"/>
      <c r="CQ671" s="60"/>
      <c r="CR671" s="60">
        <v>5111</v>
      </c>
      <c r="CS671" s="60"/>
      <c r="CT671" s="60"/>
      <c r="CU671" s="61">
        <v>14970</v>
      </c>
      <c r="CV671" s="60"/>
      <c r="CW671" s="60"/>
      <c r="CX671" s="60"/>
      <c r="CY671" s="60">
        <v>12326</v>
      </c>
      <c r="CZ671" s="60"/>
      <c r="DA671" s="60">
        <v>725</v>
      </c>
      <c r="DB671" s="60"/>
      <c r="DC671" s="60"/>
      <c r="DD671" s="60"/>
      <c r="DE671" s="60"/>
      <c r="DF671" s="60">
        <v>3084</v>
      </c>
      <c r="DG671" s="60"/>
      <c r="DH671" s="60"/>
      <c r="DI671" s="60"/>
      <c r="DJ671" s="60">
        <v>578</v>
      </c>
      <c r="DK671" s="60">
        <v>6164</v>
      </c>
      <c r="DL671" s="60">
        <v>2447</v>
      </c>
      <c r="DM671" s="60">
        <v>5639</v>
      </c>
      <c r="DN671" s="60">
        <v>1122</v>
      </c>
      <c r="DO671" s="60">
        <v>444</v>
      </c>
      <c r="DP671" s="60"/>
      <c r="DQ671" s="60">
        <v>348</v>
      </c>
      <c r="DR671" s="60">
        <v>4295</v>
      </c>
      <c r="DS671" s="60">
        <v>9384</v>
      </c>
      <c r="DT671" s="60">
        <v>26710</v>
      </c>
      <c r="DU671" s="60">
        <v>1181</v>
      </c>
      <c r="DV671" s="60">
        <v>4897</v>
      </c>
      <c r="DW671" s="60">
        <v>5972</v>
      </c>
      <c r="DX671" s="60">
        <v>594</v>
      </c>
      <c r="DY671" s="60">
        <v>708</v>
      </c>
      <c r="DZ671" s="60"/>
      <c r="EA671" s="60">
        <v>12527</v>
      </c>
      <c r="EB671" s="60"/>
      <c r="EC671" s="60"/>
      <c r="ED671" s="60">
        <v>2676</v>
      </c>
      <c r="EE671" s="60"/>
      <c r="EF671" s="60"/>
      <c r="EG671" s="60">
        <v>323</v>
      </c>
      <c r="EH671" s="60"/>
      <c r="EI671" s="60">
        <v>1008</v>
      </c>
      <c r="EJ671" s="60"/>
      <c r="EK671" s="60"/>
      <c r="EL671" s="60">
        <v>156192</v>
      </c>
      <c r="EM671" s="60"/>
      <c r="EN671" s="60"/>
      <c r="EO671" s="60">
        <v>5621</v>
      </c>
      <c r="EP671" s="60"/>
      <c r="EQ671" s="60"/>
      <c r="ER671" s="60">
        <v>1994</v>
      </c>
      <c r="ES671" s="60"/>
      <c r="ET671" s="60"/>
      <c r="EU671" s="60">
        <v>8689</v>
      </c>
      <c r="EV671" s="60"/>
      <c r="EW671" s="60"/>
      <c r="EX671" s="60">
        <v>352</v>
      </c>
      <c r="EY671" s="60">
        <v>1870</v>
      </c>
      <c r="EZ671" s="60">
        <v>15000</v>
      </c>
      <c r="FA671" s="60">
        <v>3477</v>
      </c>
      <c r="FB671" s="60"/>
      <c r="FC671" s="60"/>
      <c r="FD671" s="60"/>
      <c r="FE671" s="60">
        <v>1177</v>
      </c>
      <c r="FF671" s="60">
        <v>97606</v>
      </c>
      <c r="FG671" s="60"/>
      <c r="FH671" s="60">
        <v>2874</v>
      </c>
      <c r="FI671" s="60">
        <v>19339</v>
      </c>
      <c r="FJ671" s="60">
        <v>3284</v>
      </c>
      <c r="FK671" s="60">
        <v>13590</v>
      </c>
      <c r="FL671" s="60">
        <v>6153</v>
      </c>
      <c r="FM671" s="60"/>
      <c r="FN671" s="60"/>
    </row>
    <row r="672" spans="1:170" ht="15.6" x14ac:dyDescent="0.3">
      <c r="A672" s="56">
        <v>1914</v>
      </c>
      <c r="B672" s="60"/>
      <c r="C672" s="60"/>
      <c r="D672" s="60"/>
      <c r="E672" s="60"/>
      <c r="F672" s="60">
        <v>7885</v>
      </c>
      <c r="G672" s="60"/>
      <c r="H672" s="60">
        <v>4933</v>
      </c>
      <c r="I672" s="60">
        <v>6806</v>
      </c>
      <c r="J672" s="60"/>
      <c r="K672" s="60"/>
      <c r="L672" s="60">
        <v>7723</v>
      </c>
      <c r="M672" s="60"/>
      <c r="N672" s="60"/>
      <c r="O672" s="60"/>
      <c r="P672" s="60"/>
      <c r="Q672" s="60"/>
      <c r="R672" s="60"/>
      <c r="S672" s="60"/>
      <c r="T672" s="60">
        <v>1915</v>
      </c>
      <c r="U672" s="60">
        <v>24161</v>
      </c>
      <c r="V672" s="60"/>
      <c r="W672" s="60"/>
      <c r="X672" s="60"/>
      <c r="Y672" s="60">
        <v>8093</v>
      </c>
      <c r="Z672" s="60">
        <v>3897</v>
      </c>
      <c r="AA672" s="60">
        <v>3470</v>
      </c>
      <c r="AB672" s="60">
        <v>441958</v>
      </c>
      <c r="AC672" s="60"/>
      <c r="AD672" s="60"/>
      <c r="AE672" s="60"/>
      <c r="AF672" s="60"/>
      <c r="AG672" s="60">
        <v>5330</v>
      </c>
      <c r="AH672" s="60"/>
      <c r="AI672" s="60"/>
      <c r="AJ672" s="60">
        <v>390</v>
      </c>
      <c r="AK672" s="60"/>
      <c r="AL672" s="60">
        <v>2507</v>
      </c>
      <c r="AM672" s="60"/>
      <c r="AN672" s="60"/>
      <c r="AO672" s="60">
        <v>66096</v>
      </c>
      <c r="AP672" s="60"/>
      <c r="AQ672" s="60">
        <v>17</v>
      </c>
      <c r="AR672" s="60">
        <v>3018</v>
      </c>
      <c r="AS672" s="60"/>
      <c r="AT672" s="60"/>
      <c r="AU672" s="60">
        <v>1703</v>
      </c>
      <c r="AV672" s="60"/>
      <c r="AW672" s="60">
        <v>20398</v>
      </c>
      <c r="AX672" s="60"/>
      <c r="AY672" s="60"/>
      <c r="AZ672" s="60">
        <v>3053</v>
      </c>
      <c r="BA672" s="60">
        <v>41476</v>
      </c>
      <c r="BB672" s="60"/>
      <c r="BC672" s="60">
        <v>46049</v>
      </c>
      <c r="BD672" s="60"/>
      <c r="BE672" s="60"/>
      <c r="BF672" s="60"/>
      <c r="BG672" s="60"/>
      <c r="BH672" s="60"/>
      <c r="BI672" s="60"/>
      <c r="BJ672" s="60">
        <v>5463</v>
      </c>
      <c r="BK672" s="60">
        <v>1501</v>
      </c>
      <c r="BL672" s="60">
        <v>439</v>
      </c>
      <c r="BM672" s="60">
        <v>668</v>
      </c>
      <c r="BN672" s="60"/>
      <c r="BO672" s="60">
        <v>1923</v>
      </c>
      <c r="BP672" s="60"/>
      <c r="BQ672" s="60">
        <v>52178</v>
      </c>
      <c r="BR672" s="60">
        <v>304000</v>
      </c>
      <c r="BS672" s="60">
        <v>4334</v>
      </c>
      <c r="BT672" s="60"/>
      <c r="BU672" s="60"/>
      <c r="BV672" s="60"/>
      <c r="BW672" s="60"/>
      <c r="BX672" s="60">
        <v>37526</v>
      </c>
      <c r="BY672" s="60">
        <v>840</v>
      </c>
      <c r="BZ672" s="60"/>
      <c r="CA672" s="60">
        <v>52396</v>
      </c>
      <c r="CB672" s="60"/>
      <c r="CC672" s="60"/>
      <c r="CD672" s="60"/>
      <c r="CE672" s="60"/>
      <c r="CF672" s="60">
        <v>10764</v>
      </c>
      <c r="CG672" s="60"/>
      <c r="CH672" s="60"/>
      <c r="CI672" s="60"/>
      <c r="CJ672" s="60"/>
      <c r="CK672" s="60"/>
      <c r="CL672" s="60"/>
      <c r="CM672" s="60">
        <v>4838</v>
      </c>
      <c r="CN672" s="60"/>
      <c r="CO672" s="60"/>
      <c r="CP672" s="60"/>
      <c r="CQ672" s="60"/>
      <c r="CR672" s="60"/>
      <c r="CS672" s="60"/>
      <c r="CT672" s="60"/>
      <c r="CU672" s="61">
        <v>14960</v>
      </c>
      <c r="CV672" s="60"/>
      <c r="CW672" s="60"/>
      <c r="CX672" s="60"/>
      <c r="CY672" s="60">
        <v>12433</v>
      </c>
      <c r="CZ672" s="60"/>
      <c r="DA672" s="60"/>
      <c r="DB672" s="60"/>
      <c r="DC672" s="60"/>
      <c r="DD672" s="60"/>
      <c r="DE672" s="60"/>
      <c r="DF672" s="60">
        <v>3144</v>
      </c>
      <c r="DG672" s="60"/>
      <c r="DH672" s="60"/>
      <c r="DI672" s="60"/>
      <c r="DJ672" s="60">
        <v>580</v>
      </c>
      <c r="DK672" s="60">
        <v>6277</v>
      </c>
      <c r="DL672" s="60">
        <v>2472</v>
      </c>
      <c r="DM672" s="60"/>
      <c r="DN672" s="60">
        <v>1143</v>
      </c>
      <c r="DO672" s="60"/>
      <c r="DP672" s="60"/>
      <c r="DQ672" s="60">
        <v>365</v>
      </c>
      <c r="DR672" s="60">
        <v>4350</v>
      </c>
      <c r="DS672" s="60">
        <v>9565</v>
      </c>
      <c r="DT672" s="60"/>
      <c r="DU672" s="60">
        <v>1199</v>
      </c>
      <c r="DV672" s="60"/>
      <c r="DW672" s="60">
        <v>5980</v>
      </c>
      <c r="DX672" s="60">
        <v>608</v>
      </c>
      <c r="DY672" s="60"/>
      <c r="DZ672" s="60"/>
      <c r="EA672" s="60"/>
      <c r="EB672" s="60"/>
      <c r="EC672" s="60"/>
      <c r="ED672" s="60"/>
      <c r="EE672" s="60"/>
      <c r="EF672" s="60"/>
      <c r="EG672" s="60">
        <v>331</v>
      </c>
      <c r="EH672" s="60"/>
      <c r="EI672" s="60">
        <v>1030</v>
      </c>
      <c r="EJ672" s="60"/>
      <c r="EK672" s="60"/>
      <c r="EL672" s="60"/>
      <c r="EM672" s="60"/>
      <c r="EN672" s="60"/>
      <c r="EO672" s="60">
        <v>5659</v>
      </c>
      <c r="EP672" s="60"/>
      <c r="EQ672" s="60"/>
      <c r="ER672" s="60"/>
      <c r="ES672" s="60"/>
      <c r="ET672" s="60"/>
      <c r="EU672" s="60">
        <v>8822</v>
      </c>
      <c r="EV672" s="60"/>
      <c r="EW672" s="60"/>
      <c r="EX672" s="60">
        <v>357</v>
      </c>
      <c r="EY672" s="60"/>
      <c r="EZ672" s="60"/>
      <c r="FA672" s="60">
        <v>3529</v>
      </c>
      <c r="FB672" s="60"/>
      <c r="FC672" s="60"/>
      <c r="FD672" s="60"/>
      <c r="FE672" s="60">
        <v>1223</v>
      </c>
      <c r="FF672" s="60">
        <v>99505</v>
      </c>
      <c r="FG672" s="60"/>
      <c r="FH672" s="60">
        <v>2899</v>
      </c>
      <c r="FI672" s="60"/>
      <c r="FJ672" s="60"/>
      <c r="FK672" s="60"/>
      <c r="FL672" s="60"/>
      <c r="FM672" s="60"/>
      <c r="FN672" s="60"/>
    </row>
    <row r="673" spans="1:170" ht="15.6" x14ac:dyDescent="0.3">
      <c r="A673" s="56">
        <v>1915</v>
      </c>
      <c r="B673" s="60"/>
      <c r="C673" s="60"/>
      <c r="D673" s="60"/>
      <c r="E673" s="60"/>
      <c r="F673" s="60">
        <v>8072</v>
      </c>
      <c r="G673" s="60"/>
      <c r="H673" s="60">
        <v>4971</v>
      </c>
      <c r="I673" s="60">
        <v>6843</v>
      </c>
      <c r="J673" s="60"/>
      <c r="K673" s="60"/>
      <c r="L673" s="60">
        <v>7759</v>
      </c>
      <c r="M673" s="60"/>
      <c r="N673" s="60"/>
      <c r="O673" s="60"/>
      <c r="P673" s="60"/>
      <c r="Q673" s="60"/>
      <c r="R673" s="60"/>
      <c r="S673" s="60"/>
      <c r="T673" s="60">
        <v>1951</v>
      </c>
      <c r="U673" s="60">
        <v>24674</v>
      </c>
      <c r="V673" s="60"/>
      <c r="W673" s="60"/>
      <c r="X673" s="60"/>
      <c r="Y673" s="60">
        <v>8191</v>
      </c>
      <c r="Z673" s="60">
        <v>3883</v>
      </c>
      <c r="AA673" s="60">
        <v>3509</v>
      </c>
      <c r="AB673" s="60">
        <v>446829</v>
      </c>
      <c r="AC673" s="60"/>
      <c r="AD673" s="60"/>
      <c r="AE673" s="60"/>
      <c r="AF673" s="60"/>
      <c r="AG673" s="60">
        <v>5468</v>
      </c>
      <c r="AH673" s="60"/>
      <c r="AI673" s="60"/>
      <c r="AJ673" s="60">
        <v>390</v>
      </c>
      <c r="AK673" s="60"/>
      <c r="AL673" s="60">
        <v>2585</v>
      </c>
      <c r="AM673" s="60"/>
      <c r="AN673" s="60"/>
      <c r="AO673" s="60">
        <v>66230</v>
      </c>
      <c r="AP673" s="60"/>
      <c r="AQ673" s="60">
        <v>17</v>
      </c>
      <c r="AR673" s="60">
        <v>3055</v>
      </c>
      <c r="AS673" s="60"/>
      <c r="AT673" s="60"/>
      <c r="AU673" s="60">
        <v>1717</v>
      </c>
      <c r="AV673" s="60"/>
      <c r="AW673" s="60">
        <v>20535</v>
      </c>
      <c r="AX673" s="60"/>
      <c r="AY673" s="60"/>
      <c r="AZ673" s="60">
        <v>3083</v>
      </c>
      <c r="BA673" s="60">
        <v>40481</v>
      </c>
      <c r="BB673" s="60"/>
      <c r="BC673" s="60">
        <v>46340</v>
      </c>
      <c r="BD673" s="60"/>
      <c r="BE673" s="60"/>
      <c r="BF673" s="60"/>
      <c r="BG673" s="60"/>
      <c r="BH673" s="60"/>
      <c r="BI673" s="60"/>
      <c r="BJ673" s="60">
        <v>5502</v>
      </c>
      <c r="BK673" s="60">
        <v>1517</v>
      </c>
      <c r="BL673" s="60">
        <v>457</v>
      </c>
      <c r="BM673" s="60">
        <v>677</v>
      </c>
      <c r="BN673" s="60"/>
      <c r="BO673" s="60">
        <v>1955</v>
      </c>
      <c r="BP673" s="60"/>
      <c r="BQ673" s="60">
        <v>52729</v>
      </c>
      <c r="BR673" s="60">
        <v>304200</v>
      </c>
      <c r="BS673" s="60">
        <v>4278</v>
      </c>
      <c r="BT673" s="60"/>
      <c r="BU673" s="60"/>
      <c r="BV673" s="60"/>
      <c r="BW673" s="60"/>
      <c r="BX673" s="60">
        <v>37982</v>
      </c>
      <c r="BY673" s="60">
        <v>842</v>
      </c>
      <c r="BZ673" s="60"/>
      <c r="CA673" s="60">
        <v>53124</v>
      </c>
      <c r="CB673" s="60"/>
      <c r="CC673" s="60"/>
      <c r="CD673" s="60"/>
      <c r="CE673" s="60"/>
      <c r="CF673" s="60">
        <v>10911</v>
      </c>
      <c r="CG673" s="60"/>
      <c r="CH673" s="60"/>
      <c r="CI673" s="60"/>
      <c r="CJ673" s="60"/>
      <c r="CK673" s="60"/>
      <c r="CL673" s="60"/>
      <c r="CM673" s="60">
        <v>4905</v>
      </c>
      <c r="CN673" s="60"/>
      <c r="CO673" s="60"/>
      <c r="CP673" s="60"/>
      <c r="CQ673" s="60"/>
      <c r="CR673" s="60"/>
      <c r="CS673" s="60"/>
      <c r="CT673" s="60"/>
      <c r="CU673" s="61">
        <v>14950</v>
      </c>
      <c r="CV673" s="60"/>
      <c r="CW673" s="60"/>
      <c r="CX673" s="60"/>
      <c r="CY673" s="60">
        <v>12541</v>
      </c>
      <c r="CZ673" s="60"/>
      <c r="DA673" s="60"/>
      <c r="DB673" s="60"/>
      <c r="DC673" s="60"/>
      <c r="DD673" s="60"/>
      <c r="DE673" s="60"/>
      <c r="DF673" s="60">
        <v>3207</v>
      </c>
      <c r="DG673" s="60"/>
      <c r="DH673" s="60"/>
      <c r="DI673" s="60"/>
      <c r="DJ673" s="60">
        <v>595</v>
      </c>
      <c r="DK673" s="60">
        <v>6395</v>
      </c>
      <c r="DL673" s="60">
        <v>2498</v>
      </c>
      <c r="DM673" s="60"/>
      <c r="DN673" s="60">
        <v>1152</v>
      </c>
      <c r="DO673" s="60"/>
      <c r="DP673" s="60"/>
      <c r="DQ673" s="60">
        <v>383</v>
      </c>
      <c r="DR673" s="60">
        <v>4405</v>
      </c>
      <c r="DS673" s="60">
        <v>9749</v>
      </c>
      <c r="DT673" s="60"/>
      <c r="DU673" s="60">
        <v>1217</v>
      </c>
      <c r="DV673" s="60"/>
      <c r="DW673" s="60">
        <v>5988</v>
      </c>
      <c r="DX673" s="60">
        <v>622</v>
      </c>
      <c r="DY673" s="60"/>
      <c r="DZ673" s="60"/>
      <c r="EA673" s="60"/>
      <c r="EB673" s="60"/>
      <c r="EC673" s="60"/>
      <c r="ED673" s="60"/>
      <c r="EE673" s="60"/>
      <c r="EF673" s="60"/>
      <c r="EG673" s="60">
        <v>341</v>
      </c>
      <c r="EH673" s="60"/>
      <c r="EI673" s="60">
        <v>1052</v>
      </c>
      <c r="EJ673" s="60"/>
      <c r="EK673" s="60"/>
      <c r="EL673" s="60"/>
      <c r="EM673" s="60"/>
      <c r="EN673" s="60"/>
      <c r="EO673" s="60">
        <v>5696</v>
      </c>
      <c r="EP673" s="60"/>
      <c r="EQ673" s="60"/>
      <c r="ER673" s="60"/>
      <c r="ES673" s="60"/>
      <c r="ET673" s="60"/>
      <c r="EU673" s="60">
        <v>8957</v>
      </c>
      <c r="EV673" s="60"/>
      <c r="EW673" s="60"/>
      <c r="EX673" s="60">
        <v>362</v>
      </c>
      <c r="EY673" s="60"/>
      <c r="EZ673" s="60"/>
      <c r="FA673" s="60">
        <v>3545</v>
      </c>
      <c r="FB673" s="60"/>
      <c r="FC673" s="60"/>
      <c r="FD673" s="60"/>
      <c r="FE673" s="60">
        <v>1246</v>
      </c>
      <c r="FF673" s="60">
        <v>100941</v>
      </c>
      <c r="FG673" s="60"/>
      <c r="FH673" s="60">
        <v>2918</v>
      </c>
      <c r="FI673" s="60"/>
      <c r="FJ673" s="60"/>
      <c r="FK673" s="60"/>
      <c r="FL673" s="60"/>
      <c r="FM673" s="60"/>
      <c r="FN673" s="60"/>
    </row>
    <row r="674" spans="1:170" ht="15.6" x14ac:dyDescent="0.3">
      <c r="A674" s="56">
        <v>1916</v>
      </c>
      <c r="B674" s="60"/>
      <c r="C674" s="60"/>
      <c r="D674" s="60"/>
      <c r="E674" s="60"/>
      <c r="F674" s="60">
        <v>8226</v>
      </c>
      <c r="G674" s="60"/>
      <c r="H674" s="60">
        <v>4955</v>
      </c>
      <c r="I674" s="60">
        <v>6825</v>
      </c>
      <c r="J674" s="60"/>
      <c r="K674" s="60"/>
      <c r="L674" s="60">
        <v>7762</v>
      </c>
      <c r="M674" s="60"/>
      <c r="N674" s="60"/>
      <c r="O674" s="60"/>
      <c r="P674" s="60"/>
      <c r="Q674" s="60"/>
      <c r="R674" s="60"/>
      <c r="S674" s="60"/>
      <c r="T674" s="60">
        <v>1986</v>
      </c>
      <c r="U674" s="60">
        <v>25197</v>
      </c>
      <c r="V674" s="60"/>
      <c r="W674" s="60"/>
      <c r="X674" s="60"/>
      <c r="Y674" s="60">
        <v>8214</v>
      </c>
      <c r="Z674" s="60">
        <v>3883</v>
      </c>
      <c r="AA674" s="60">
        <v>3550</v>
      </c>
      <c r="AB674" s="60">
        <v>451753</v>
      </c>
      <c r="AC674" s="60"/>
      <c r="AD674" s="60"/>
      <c r="AE674" s="60"/>
      <c r="AF674" s="60"/>
      <c r="AG674" s="60">
        <v>5609</v>
      </c>
      <c r="AH674" s="60"/>
      <c r="AI674" s="60"/>
      <c r="AJ674" s="60">
        <v>400</v>
      </c>
      <c r="AK674" s="60"/>
      <c r="AL674" s="60">
        <v>2664</v>
      </c>
      <c r="AM674" s="60"/>
      <c r="AN674" s="60"/>
      <c r="AO674" s="60">
        <v>66076</v>
      </c>
      <c r="AP674" s="60"/>
      <c r="AQ674" s="60">
        <v>18</v>
      </c>
      <c r="AR674" s="60">
        <v>3092</v>
      </c>
      <c r="AS674" s="60"/>
      <c r="AT674" s="60"/>
      <c r="AU674" s="60">
        <v>1731</v>
      </c>
      <c r="AV674" s="60"/>
      <c r="AW674" s="60">
        <v>20673</v>
      </c>
      <c r="AX674" s="60"/>
      <c r="AY674" s="60"/>
      <c r="AZ674" s="60">
        <v>3105</v>
      </c>
      <c r="BA674" s="60">
        <v>39884</v>
      </c>
      <c r="BB674" s="60"/>
      <c r="BC674" s="60">
        <v>46514</v>
      </c>
      <c r="BD674" s="60"/>
      <c r="BE674" s="60"/>
      <c r="BF674" s="60"/>
      <c r="BG674" s="60"/>
      <c r="BH674" s="60"/>
      <c r="BI674" s="60"/>
      <c r="BJ674" s="60">
        <v>5541</v>
      </c>
      <c r="BK674" s="60">
        <v>1533</v>
      </c>
      <c r="BL674" s="60">
        <v>476</v>
      </c>
      <c r="BM674" s="60">
        <v>685</v>
      </c>
      <c r="BN674" s="60"/>
      <c r="BO674" s="60">
        <v>1988</v>
      </c>
      <c r="BP674" s="60"/>
      <c r="BQ674" s="60">
        <v>53290</v>
      </c>
      <c r="BR674" s="60">
        <v>304500</v>
      </c>
      <c r="BS674" s="60">
        <v>4273</v>
      </c>
      <c r="BT674" s="60"/>
      <c r="BU674" s="60"/>
      <c r="BV674" s="60"/>
      <c r="BW674" s="60"/>
      <c r="BX674" s="60">
        <v>38142</v>
      </c>
      <c r="BY674" s="60">
        <v>845</v>
      </c>
      <c r="BZ674" s="60"/>
      <c r="CA674" s="60">
        <v>53815</v>
      </c>
      <c r="CB674" s="60"/>
      <c r="CC674" s="60"/>
      <c r="CD674" s="60"/>
      <c r="CE674" s="60"/>
      <c r="CF674" s="60">
        <v>11086</v>
      </c>
      <c r="CG674" s="60"/>
      <c r="CH674" s="60"/>
      <c r="CI674" s="60"/>
      <c r="CJ674" s="60"/>
      <c r="CK674" s="60"/>
      <c r="CL674" s="60"/>
      <c r="CM674" s="60">
        <v>4971</v>
      </c>
      <c r="CN674" s="60"/>
      <c r="CO674" s="60"/>
      <c r="CP674" s="60"/>
      <c r="CQ674" s="60"/>
      <c r="CR674" s="60"/>
      <c r="CS674" s="60"/>
      <c r="CT674" s="60"/>
      <c r="CU674" s="61">
        <v>14940</v>
      </c>
      <c r="CV674" s="60"/>
      <c r="CW674" s="60"/>
      <c r="CX674" s="60"/>
      <c r="CY674" s="60">
        <v>12650</v>
      </c>
      <c r="CZ674" s="60"/>
      <c r="DA674" s="60"/>
      <c r="DB674" s="60"/>
      <c r="DC674" s="60"/>
      <c r="DD674" s="60"/>
      <c r="DE674" s="60"/>
      <c r="DF674" s="60">
        <v>3271</v>
      </c>
      <c r="DG674" s="60"/>
      <c r="DH674" s="60"/>
      <c r="DI674" s="60"/>
      <c r="DJ674" s="60">
        <v>604</v>
      </c>
      <c r="DK674" s="60">
        <v>6516</v>
      </c>
      <c r="DL674" s="60">
        <v>2522</v>
      </c>
      <c r="DM674" s="60"/>
      <c r="DN674" s="60">
        <v>1155</v>
      </c>
      <c r="DO674" s="60"/>
      <c r="DP674" s="60"/>
      <c r="DQ674" s="60">
        <v>402</v>
      </c>
      <c r="DR674" s="60">
        <v>4460</v>
      </c>
      <c r="DS674" s="60">
        <v>9937</v>
      </c>
      <c r="DT674" s="60"/>
      <c r="DU674" s="60">
        <v>1235</v>
      </c>
      <c r="DV674" s="60"/>
      <c r="DW674" s="60">
        <v>5996</v>
      </c>
      <c r="DX674" s="60">
        <v>637</v>
      </c>
      <c r="DY674" s="60"/>
      <c r="DZ674" s="60"/>
      <c r="EA674" s="60"/>
      <c r="EB674" s="60"/>
      <c r="EC674" s="60"/>
      <c r="ED674" s="60"/>
      <c r="EE674" s="60"/>
      <c r="EF674" s="60"/>
      <c r="EG674" s="60">
        <v>351</v>
      </c>
      <c r="EH674" s="60"/>
      <c r="EI674" s="60">
        <v>1074</v>
      </c>
      <c r="EJ674" s="60"/>
      <c r="EK674" s="60"/>
      <c r="EL674" s="60"/>
      <c r="EM674" s="60"/>
      <c r="EN674" s="60"/>
      <c r="EO674" s="60">
        <v>5735</v>
      </c>
      <c r="EP674" s="60"/>
      <c r="EQ674" s="60"/>
      <c r="ER674" s="60"/>
      <c r="ES674" s="60"/>
      <c r="ET674" s="60"/>
      <c r="EU674" s="60">
        <v>9094</v>
      </c>
      <c r="EV674" s="60"/>
      <c r="EW674" s="60"/>
      <c r="EX674" s="60">
        <v>367</v>
      </c>
      <c r="EY674" s="60"/>
      <c r="EZ674" s="60"/>
      <c r="FA674" s="60">
        <v>3569</v>
      </c>
      <c r="FB674" s="60"/>
      <c r="FC674" s="60"/>
      <c r="FD674" s="60"/>
      <c r="FE674" s="60">
        <v>1269</v>
      </c>
      <c r="FF674" s="60">
        <v>102364</v>
      </c>
      <c r="FG674" s="60"/>
      <c r="FH674" s="60">
        <v>2929</v>
      </c>
      <c r="FI674" s="60"/>
      <c r="FJ674" s="60"/>
      <c r="FK674" s="60"/>
      <c r="FL674" s="60"/>
      <c r="FM674" s="60"/>
      <c r="FN674" s="60"/>
    </row>
    <row r="675" spans="1:170" ht="15.6" x14ac:dyDescent="0.3">
      <c r="A675" s="56">
        <v>1917</v>
      </c>
      <c r="B675" s="60"/>
      <c r="C675" s="60"/>
      <c r="D675" s="60"/>
      <c r="E675" s="60"/>
      <c r="F675" s="60">
        <v>8374</v>
      </c>
      <c r="G675" s="60"/>
      <c r="H675" s="60">
        <v>4950</v>
      </c>
      <c r="I675" s="60">
        <v>6785</v>
      </c>
      <c r="J675" s="60"/>
      <c r="K675" s="60"/>
      <c r="L675" s="60">
        <v>7729</v>
      </c>
      <c r="M675" s="60"/>
      <c r="N675" s="60"/>
      <c r="O675" s="60"/>
      <c r="P675" s="60"/>
      <c r="Q675" s="60"/>
      <c r="R675" s="60"/>
      <c r="S675" s="60"/>
      <c r="T675" s="60">
        <v>2023</v>
      </c>
      <c r="U675" s="60">
        <v>25732</v>
      </c>
      <c r="V675" s="60"/>
      <c r="W675" s="60"/>
      <c r="X675" s="60"/>
      <c r="Y675" s="60">
        <v>8277</v>
      </c>
      <c r="Z675" s="60">
        <v>3888</v>
      </c>
      <c r="AA675" s="60">
        <v>3592</v>
      </c>
      <c r="AB675" s="60">
        <v>456732</v>
      </c>
      <c r="AC675" s="60"/>
      <c r="AD675" s="60"/>
      <c r="AE675" s="60"/>
      <c r="AF675" s="60"/>
      <c r="AG675" s="60">
        <v>5754</v>
      </c>
      <c r="AH675" s="60"/>
      <c r="AI675" s="60"/>
      <c r="AJ675" s="60">
        <v>400</v>
      </c>
      <c r="AK675" s="60"/>
      <c r="AL675" s="60">
        <v>2746</v>
      </c>
      <c r="AM675" s="60"/>
      <c r="AN675" s="60"/>
      <c r="AO675" s="60">
        <v>65763</v>
      </c>
      <c r="AP675" s="60"/>
      <c r="AQ675" s="60">
        <v>18</v>
      </c>
      <c r="AR675" s="60">
        <v>3130</v>
      </c>
      <c r="AS675" s="60"/>
      <c r="AT675" s="60"/>
      <c r="AU675" s="60">
        <v>1746</v>
      </c>
      <c r="AV675" s="60"/>
      <c r="AW675" s="60">
        <v>20811</v>
      </c>
      <c r="AX675" s="60"/>
      <c r="AY675" s="60"/>
      <c r="AZ675" s="60">
        <v>3124</v>
      </c>
      <c r="BA675" s="60">
        <v>39288</v>
      </c>
      <c r="BB675" s="60"/>
      <c r="BC675" s="60">
        <v>46614</v>
      </c>
      <c r="BD675" s="60"/>
      <c r="BE675" s="60"/>
      <c r="BF675" s="60"/>
      <c r="BG675" s="60"/>
      <c r="BH675" s="60"/>
      <c r="BI675" s="60"/>
      <c r="BJ675" s="60">
        <v>5580</v>
      </c>
      <c r="BK675" s="60">
        <v>1549</v>
      </c>
      <c r="BL675" s="60">
        <v>496</v>
      </c>
      <c r="BM675" s="60">
        <v>694</v>
      </c>
      <c r="BN675" s="60"/>
      <c r="BO675" s="60">
        <v>2021</v>
      </c>
      <c r="BP675" s="60"/>
      <c r="BQ675" s="60">
        <v>53856</v>
      </c>
      <c r="BR675" s="60">
        <v>304800</v>
      </c>
      <c r="BS675" s="60">
        <v>4273</v>
      </c>
      <c r="BT675" s="60"/>
      <c r="BU675" s="60"/>
      <c r="BV675" s="60"/>
      <c r="BW675" s="60"/>
      <c r="BX675" s="60">
        <v>37981</v>
      </c>
      <c r="BY675" s="60">
        <v>847</v>
      </c>
      <c r="BZ675" s="60"/>
      <c r="CA675" s="60">
        <v>54437</v>
      </c>
      <c r="CB675" s="60"/>
      <c r="CC675" s="60"/>
      <c r="CD675" s="60"/>
      <c r="CE675" s="60"/>
      <c r="CF675" s="60">
        <v>11263</v>
      </c>
      <c r="CG675" s="60"/>
      <c r="CH675" s="60"/>
      <c r="CI675" s="60"/>
      <c r="CJ675" s="60"/>
      <c r="CK675" s="60"/>
      <c r="CL675" s="60"/>
      <c r="CM675" s="60">
        <v>5040</v>
      </c>
      <c r="CN675" s="60"/>
      <c r="CO675" s="60"/>
      <c r="CP675" s="60"/>
      <c r="CQ675" s="60"/>
      <c r="CR675" s="60"/>
      <c r="CS675" s="60"/>
      <c r="CT675" s="60"/>
      <c r="CU675" s="61">
        <v>14930</v>
      </c>
      <c r="CV675" s="60"/>
      <c r="CW675" s="60"/>
      <c r="CX675" s="60"/>
      <c r="CY675" s="60">
        <v>12760</v>
      </c>
      <c r="CZ675" s="60"/>
      <c r="DA675" s="60"/>
      <c r="DB675" s="60"/>
      <c r="DC675" s="60"/>
      <c r="DD675" s="60"/>
      <c r="DE675" s="60"/>
      <c r="DF675" s="60">
        <v>3337</v>
      </c>
      <c r="DG675" s="60"/>
      <c r="DH675" s="60"/>
      <c r="DI675" s="60"/>
      <c r="DJ675" s="60">
        <v>613</v>
      </c>
      <c r="DK675" s="60">
        <v>6654</v>
      </c>
      <c r="DL675" s="60">
        <v>2551</v>
      </c>
      <c r="DM675" s="60"/>
      <c r="DN675" s="60">
        <v>1152</v>
      </c>
      <c r="DO675" s="60"/>
      <c r="DP675" s="60"/>
      <c r="DQ675" s="60">
        <v>422</v>
      </c>
      <c r="DR675" s="60">
        <v>4517</v>
      </c>
      <c r="DS675" s="60">
        <v>10128</v>
      </c>
      <c r="DT675" s="60"/>
      <c r="DU675" s="60">
        <v>1254</v>
      </c>
      <c r="DV675" s="60"/>
      <c r="DW675" s="60">
        <v>6005</v>
      </c>
      <c r="DX675" s="60">
        <v>652</v>
      </c>
      <c r="DY675" s="60"/>
      <c r="DZ675" s="60"/>
      <c r="EA675" s="60"/>
      <c r="EB675" s="60"/>
      <c r="EC675" s="60"/>
      <c r="ED675" s="60"/>
      <c r="EE675" s="60"/>
      <c r="EF675" s="60"/>
      <c r="EG675" s="60">
        <v>360</v>
      </c>
      <c r="EH675" s="60"/>
      <c r="EI675" s="60">
        <v>1098</v>
      </c>
      <c r="EJ675" s="60"/>
      <c r="EK675" s="60"/>
      <c r="EL675" s="60"/>
      <c r="EM675" s="60"/>
      <c r="EN675" s="60"/>
      <c r="EO675" s="60">
        <v>5779</v>
      </c>
      <c r="EP675" s="60"/>
      <c r="EQ675" s="60"/>
      <c r="ER675" s="60"/>
      <c r="ES675" s="60"/>
      <c r="ET675" s="60"/>
      <c r="EU675" s="60">
        <v>9232</v>
      </c>
      <c r="EV675" s="60"/>
      <c r="EW675" s="60"/>
      <c r="EX675" s="60">
        <v>373</v>
      </c>
      <c r="EY675" s="60"/>
      <c r="EZ675" s="60"/>
      <c r="FA675" s="60">
        <v>3616</v>
      </c>
      <c r="FB675" s="60"/>
      <c r="FC675" s="60"/>
      <c r="FD675" s="60"/>
      <c r="FE675" s="60">
        <v>1292</v>
      </c>
      <c r="FF675" s="60">
        <v>103817</v>
      </c>
      <c r="FG675" s="60"/>
      <c r="FH675" s="60">
        <v>2944</v>
      </c>
      <c r="FI675" s="60"/>
      <c r="FJ675" s="60"/>
      <c r="FK675" s="60"/>
      <c r="FL675" s="60"/>
      <c r="FM675" s="60"/>
      <c r="FN675" s="60"/>
    </row>
    <row r="676" spans="1:170" ht="15.6" x14ac:dyDescent="0.3">
      <c r="A676" s="56">
        <v>1918</v>
      </c>
      <c r="B676" s="60"/>
      <c r="C676" s="60"/>
      <c r="D676" s="60"/>
      <c r="E676" s="60"/>
      <c r="F676" s="60">
        <v>8518</v>
      </c>
      <c r="G676" s="60"/>
      <c r="H676" s="60">
        <v>5032</v>
      </c>
      <c r="I676" s="60">
        <v>6727</v>
      </c>
      <c r="J676" s="60"/>
      <c r="K676" s="60"/>
      <c r="L676" s="60">
        <v>7660</v>
      </c>
      <c r="M676" s="60"/>
      <c r="N676" s="60"/>
      <c r="O676" s="60"/>
      <c r="P676" s="60"/>
      <c r="Q676" s="60"/>
      <c r="R676" s="60"/>
      <c r="S676" s="60"/>
      <c r="T676" s="60">
        <v>2060</v>
      </c>
      <c r="U676" s="60">
        <v>26277</v>
      </c>
      <c r="V676" s="60"/>
      <c r="W676" s="60"/>
      <c r="X676" s="60"/>
      <c r="Y676" s="60">
        <v>8374</v>
      </c>
      <c r="Z676" s="60">
        <v>3880</v>
      </c>
      <c r="AA676" s="60">
        <v>3634</v>
      </c>
      <c r="AB676" s="60">
        <v>461766</v>
      </c>
      <c r="AC676" s="60"/>
      <c r="AD676" s="60"/>
      <c r="AE676" s="60"/>
      <c r="AF676" s="60"/>
      <c r="AG676" s="60">
        <v>5903</v>
      </c>
      <c r="AH676" s="60"/>
      <c r="AI676" s="60"/>
      <c r="AJ676" s="60">
        <v>410</v>
      </c>
      <c r="AK676" s="60"/>
      <c r="AL676" s="60">
        <v>2828</v>
      </c>
      <c r="AM676" s="60"/>
      <c r="AN676" s="60"/>
      <c r="AO676" s="60">
        <v>65237</v>
      </c>
      <c r="AP676" s="60"/>
      <c r="AQ676" s="60">
        <v>18</v>
      </c>
      <c r="AR676" s="60">
        <v>3165</v>
      </c>
      <c r="AS676" s="60"/>
      <c r="AT676" s="60"/>
      <c r="AU676" s="60">
        <v>1760</v>
      </c>
      <c r="AV676" s="60"/>
      <c r="AW676" s="60">
        <v>20950</v>
      </c>
      <c r="AX676" s="60"/>
      <c r="AY676" s="60"/>
      <c r="AZ676" s="60">
        <v>3125</v>
      </c>
      <c r="BA676" s="60">
        <v>38542</v>
      </c>
      <c r="BB676" s="60"/>
      <c r="BC676" s="60">
        <v>46575</v>
      </c>
      <c r="BD676" s="60"/>
      <c r="BE676" s="60"/>
      <c r="BF676" s="60"/>
      <c r="BG676" s="60"/>
      <c r="BH676" s="60"/>
      <c r="BI676" s="60"/>
      <c r="BJ676" s="60">
        <v>5620</v>
      </c>
      <c r="BK676" s="60">
        <v>1565</v>
      </c>
      <c r="BL676" s="60">
        <v>517</v>
      </c>
      <c r="BM676" s="60">
        <v>702</v>
      </c>
      <c r="BN676" s="60"/>
      <c r="BO676" s="60">
        <v>2055</v>
      </c>
      <c r="BP676" s="60"/>
      <c r="BQ676" s="60">
        <v>53910</v>
      </c>
      <c r="BR676" s="60">
        <v>305100</v>
      </c>
      <c r="BS676" s="60">
        <v>4280</v>
      </c>
      <c r="BT676" s="60"/>
      <c r="BU676" s="60"/>
      <c r="BV676" s="60"/>
      <c r="BW676" s="60"/>
      <c r="BX676" s="60">
        <v>37520</v>
      </c>
      <c r="BY676" s="60">
        <v>850</v>
      </c>
      <c r="BZ676" s="60"/>
      <c r="CA676" s="60">
        <v>54886</v>
      </c>
      <c r="CB676" s="60"/>
      <c r="CC676" s="60"/>
      <c r="CD676" s="60"/>
      <c r="CE676" s="60"/>
      <c r="CF676" s="60">
        <v>11443</v>
      </c>
      <c r="CG676" s="60"/>
      <c r="CH676" s="60"/>
      <c r="CI676" s="60"/>
      <c r="CJ676" s="60"/>
      <c r="CK676" s="60"/>
      <c r="CL676" s="60"/>
      <c r="CM676" s="60">
        <v>5109</v>
      </c>
      <c r="CN676" s="60"/>
      <c r="CO676" s="60"/>
      <c r="CP676" s="60"/>
      <c r="CQ676" s="60"/>
      <c r="CR676" s="60"/>
      <c r="CS676" s="60"/>
      <c r="CT676" s="60"/>
      <c r="CU676" s="61">
        <v>14920</v>
      </c>
      <c r="CV676" s="60"/>
      <c r="CW676" s="60"/>
      <c r="CX676" s="60"/>
      <c r="CY676" s="60">
        <v>12871</v>
      </c>
      <c r="CZ676" s="60"/>
      <c r="DA676" s="60"/>
      <c r="DB676" s="60"/>
      <c r="DC676" s="60"/>
      <c r="DD676" s="60"/>
      <c r="DE676" s="60"/>
      <c r="DF676" s="60">
        <v>3404</v>
      </c>
      <c r="DG676" s="60"/>
      <c r="DH676" s="60"/>
      <c r="DI676" s="60"/>
      <c r="DJ676" s="60">
        <v>622</v>
      </c>
      <c r="DK676" s="60">
        <v>6752</v>
      </c>
      <c r="DL676" s="60">
        <v>2578</v>
      </c>
      <c r="DM676" s="60"/>
      <c r="DN676" s="60">
        <v>1156</v>
      </c>
      <c r="DO676" s="60"/>
      <c r="DP676" s="60"/>
      <c r="DQ676" s="60">
        <v>442</v>
      </c>
      <c r="DR676" s="60">
        <v>4574</v>
      </c>
      <c r="DS676" s="60">
        <v>10323</v>
      </c>
      <c r="DT676" s="60"/>
      <c r="DU676" s="60">
        <v>1273</v>
      </c>
      <c r="DV676" s="60"/>
      <c r="DW676" s="60">
        <v>6013</v>
      </c>
      <c r="DX676" s="60">
        <v>667</v>
      </c>
      <c r="DY676" s="60"/>
      <c r="DZ676" s="60"/>
      <c r="EA676" s="60"/>
      <c r="EB676" s="60"/>
      <c r="EC676" s="60"/>
      <c r="ED676" s="60"/>
      <c r="EE676" s="60"/>
      <c r="EF676" s="60"/>
      <c r="EG676" s="60">
        <v>370</v>
      </c>
      <c r="EH676" s="60"/>
      <c r="EI676" s="60">
        <v>1121</v>
      </c>
      <c r="EJ676" s="60"/>
      <c r="EK676" s="60"/>
      <c r="EL676" s="60"/>
      <c r="EM676" s="60"/>
      <c r="EN676" s="60"/>
      <c r="EO676" s="60">
        <v>5807</v>
      </c>
      <c r="EP676" s="60"/>
      <c r="EQ676" s="60"/>
      <c r="ER676" s="60"/>
      <c r="ES676" s="60"/>
      <c r="ET676" s="60"/>
      <c r="EU676" s="60">
        <v>9418</v>
      </c>
      <c r="EV676" s="60"/>
      <c r="EW676" s="60"/>
      <c r="EX676" s="60">
        <v>378</v>
      </c>
      <c r="EY676" s="60"/>
      <c r="EZ676" s="60"/>
      <c r="FA676" s="60">
        <v>3638</v>
      </c>
      <c r="FB676" s="60"/>
      <c r="FC676" s="60"/>
      <c r="FD676" s="60"/>
      <c r="FE676" s="60">
        <v>1316</v>
      </c>
      <c r="FF676" s="60">
        <v>104958</v>
      </c>
      <c r="FG676" s="60"/>
      <c r="FH676" s="60">
        <v>2958</v>
      </c>
      <c r="FI676" s="60"/>
      <c r="FJ676" s="60"/>
      <c r="FK676" s="60"/>
      <c r="FL676" s="60"/>
      <c r="FM676" s="60"/>
      <c r="FN676" s="60"/>
    </row>
    <row r="677" spans="1:170" ht="15.6" x14ac:dyDescent="0.3">
      <c r="A677" s="56">
        <v>1919</v>
      </c>
      <c r="B677" s="60"/>
      <c r="C677" s="60"/>
      <c r="D677" s="60"/>
      <c r="E677" s="60"/>
      <c r="F677" s="60">
        <v>8672</v>
      </c>
      <c r="G677" s="60"/>
      <c r="H677" s="60">
        <v>5193</v>
      </c>
      <c r="I677" s="60">
        <v>6420</v>
      </c>
      <c r="J677" s="60"/>
      <c r="K677" s="60"/>
      <c r="L677" s="60">
        <v>7628</v>
      </c>
      <c r="M677" s="60"/>
      <c r="N677" s="60"/>
      <c r="O677" s="60"/>
      <c r="P677" s="60"/>
      <c r="Q677" s="60"/>
      <c r="R677" s="60"/>
      <c r="S677" s="60"/>
      <c r="T677" s="60">
        <v>2098</v>
      </c>
      <c r="U677" s="60">
        <v>26835</v>
      </c>
      <c r="V677" s="60"/>
      <c r="W677" s="60"/>
      <c r="X677" s="60"/>
      <c r="Y677" s="60">
        <v>8548</v>
      </c>
      <c r="Z677" s="60">
        <v>3869</v>
      </c>
      <c r="AA677" s="60">
        <v>3678</v>
      </c>
      <c r="AB677" s="60">
        <v>466855</v>
      </c>
      <c r="AC677" s="60"/>
      <c r="AD677" s="60"/>
      <c r="AE677" s="60"/>
      <c r="AF677" s="60"/>
      <c r="AG677" s="60">
        <v>6056</v>
      </c>
      <c r="AH677" s="60"/>
      <c r="AI677" s="60"/>
      <c r="AJ677" s="60">
        <v>420</v>
      </c>
      <c r="AK677" s="60"/>
      <c r="AL677" s="60">
        <v>2912</v>
      </c>
      <c r="AM677" s="60"/>
      <c r="AN677" s="60"/>
      <c r="AO677" s="60">
        <v>60547</v>
      </c>
      <c r="AP677" s="60"/>
      <c r="AQ677" s="60">
        <v>19</v>
      </c>
      <c r="AR677" s="60">
        <v>3202</v>
      </c>
      <c r="AS677" s="60"/>
      <c r="AT677" s="60"/>
      <c r="AU677" s="60">
        <v>1774</v>
      </c>
      <c r="AV677" s="60"/>
      <c r="AW677" s="60">
        <v>21091</v>
      </c>
      <c r="AX677" s="60"/>
      <c r="AY677" s="60"/>
      <c r="AZ677" s="60">
        <v>3117</v>
      </c>
      <c r="BA677" s="60">
        <v>38700</v>
      </c>
      <c r="BB677" s="60"/>
      <c r="BC677" s="60">
        <v>46534</v>
      </c>
      <c r="BD677" s="60"/>
      <c r="BE677" s="60"/>
      <c r="BF677" s="60"/>
      <c r="BG677" s="60"/>
      <c r="BH677" s="60"/>
      <c r="BI677" s="60"/>
      <c r="BJ677" s="60">
        <v>5660</v>
      </c>
      <c r="BK677" s="60">
        <v>1581</v>
      </c>
      <c r="BL677" s="60">
        <v>539</v>
      </c>
      <c r="BM677" s="60">
        <v>711</v>
      </c>
      <c r="BN677" s="60"/>
      <c r="BO677" s="60">
        <v>2089</v>
      </c>
      <c r="BP677" s="60"/>
      <c r="BQ677" s="60">
        <v>54438</v>
      </c>
      <c r="BR677" s="60">
        <v>305300</v>
      </c>
      <c r="BS677" s="60">
        <v>4352</v>
      </c>
      <c r="BT677" s="60"/>
      <c r="BU677" s="60"/>
      <c r="BV677" s="60"/>
      <c r="BW677" s="60"/>
      <c r="BX677" s="60">
        <v>37250</v>
      </c>
      <c r="BY677" s="60">
        <v>852</v>
      </c>
      <c r="BZ677" s="60"/>
      <c r="CA677" s="60">
        <v>55253</v>
      </c>
      <c r="CB677" s="60"/>
      <c r="CC677" s="60"/>
      <c r="CD677" s="60"/>
      <c r="CE677" s="60"/>
      <c r="CF677" s="60">
        <v>11627</v>
      </c>
      <c r="CG677" s="60"/>
      <c r="CH677" s="60"/>
      <c r="CI677" s="60"/>
      <c r="CJ677" s="60"/>
      <c r="CK677" s="60"/>
      <c r="CL677" s="60"/>
      <c r="CM677" s="60">
        <v>5179</v>
      </c>
      <c r="CN677" s="60"/>
      <c r="CO677" s="60"/>
      <c r="CP677" s="60"/>
      <c r="CQ677" s="60"/>
      <c r="CR677" s="60"/>
      <c r="CS677" s="60"/>
      <c r="CT677" s="60"/>
      <c r="CU677" s="61">
        <v>14910</v>
      </c>
      <c r="CV677" s="60"/>
      <c r="CW677" s="60"/>
      <c r="CX677" s="60"/>
      <c r="CY677" s="60">
        <v>12893</v>
      </c>
      <c r="CZ677" s="60"/>
      <c r="DA677" s="60"/>
      <c r="DB677" s="60"/>
      <c r="DC677" s="60"/>
      <c r="DD677" s="60"/>
      <c r="DE677" s="60"/>
      <c r="DF677" s="60">
        <v>3473</v>
      </c>
      <c r="DG677" s="60"/>
      <c r="DH677" s="60"/>
      <c r="DI677" s="60"/>
      <c r="DJ677" s="60">
        <v>631</v>
      </c>
      <c r="DK677" s="60">
        <v>6805</v>
      </c>
      <c r="DL677" s="60">
        <v>2603</v>
      </c>
      <c r="DM677" s="60"/>
      <c r="DN677" s="60">
        <v>1195</v>
      </c>
      <c r="DO677" s="60"/>
      <c r="DP677" s="60"/>
      <c r="DQ677" s="60">
        <v>464</v>
      </c>
      <c r="DR677" s="60">
        <v>4631</v>
      </c>
      <c r="DS677" s="60">
        <v>10522</v>
      </c>
      <c r="DT677" s="60"/>
      <c r="DU677" s="60">
        <v>1292</v>
      </c>
      <c r="DV677" s="60"/>
      <c r="DW677" s="60">
        <v>6021</v>
      </c>
      <c r="DX677" s="60">
        <v>683</v>
      </c>
      <c r="DY677" s="60"/>
      <c r="DZ677" s="60"/>
      <c r="EA677" s="60"/>
      <c r="EB677" s="60"/>
      <c r="EC677" s="60"/>
      <c r="ED677" s="60"/>
      <c r="EE677" s="60"/>
      <c r="EF677" s="60"/>
      <c r="EG677" s="60">
        <v>380</v>
      </c>
      <c r="EH677" s="60"/>
      <c r="EI677" s="60">
        <v>1145</v>
      </c>
      <c r="EJ677" s="60"/>
      <c r="EK677" s="60"/>
      <c r="EL677" s="60"/>
      <c r="EM677" s="60"/>
      <c r="EN677" s="60"/>
      <c r="EO677" s="60">
        <v>5830</v>
      </c>
      <c r="EP677" s="60"/>
      <c r="EQ677" s="60"/>
      <c r="ER677" s="60"/>
      <c r="ES677" s="60"/>
      <c r="ET677" s="60"/>
      <c r="EU677" s="60">
        <v>9608</v>
      </c>
      <c r="EV677" s="60"/>
      <c r="EW677" s="60"/>
      <c r="EX677" s="60">
        <v>383</v>
      </c>
      <c r="EY677" s="60"/>
      <c r="EZ677" s="60"/>
      <c r="FA677" s="60">
        <v>3681</v>
      </c>
      <c r="FB677" s="60"/>
      <c r="FC677" s="60"/>
      <c r="FD677" s="60"/>
      <c r="FE677" s="60">
        <v>1341</v>
      </c>
      <c r="FF677" s="60">
        <v>105473</v>
      </c>
      <c r="FG677" s="60"/>
      <c r="FH677" s="60">
        <v>2973</v>
      </c>
      <c r="FI677" s="60"/>
      <c r="FJ677" s="60"/>
      <c r="FK677" s="60"/>
      <c r="FL677" s="60"/>
      <c r="FM677" s="60"/>
      <c r="FN677" s="60"/>
    </row>
    <row r="678" spans="1:170" ht="15.6" x14ac:dyDescent="0.3">
      <c r="A678" s="56">
        <v>1920</v>
      </c>
      <c r="B678" s="60"/>
      <c r="C678" s="60"/>
      <c r="D678" s="60">
        <v>932</v>
      </c>
      <c r="E678" s="60"/>
      <c r="F678" s="60">
        <v>8861</v>
      </c>
      <c r="G678" s="60"/>
      <c r="H678" s="60">
        <v>5358</v>
      </c>
      <c r="I678" s="60">
        <v>6455</v>
      </c>
      <c r="J678" s="60"/>
      <c r="K678" s="60"/>
      <c r="L678" s="60">
        <v>7552</v>
      </c>
      <c r="M678" s="60"/>
      <c r="N678" s="60"/>
      <c r="O678" s="60"/>
      <c r="P678" s="60">
        <v>5072</v>
      </c>
      <c r="Q678" s="60"/>
      <c r="R678" s="60"/>
      <c r="S678" s="60"/>
      <c r="T678" s="60">
        <v>2136</v>
      </c>
      <c r="U678" s="60">
        <v>27404</v>
      </c>
      <c r="V678" s="60"/>
      <c r="W678" s="60"/>
      <c r="X678" s="60"/>
      <c r="Y678" s="60">
        <v>8798</v>
      </c>
      <c r="Z678" s="60">
        <v>3877</v>
      </c>
      <c r="AA678" s="60">
        <v>3723</v>
      </c>
      <c r="AB678" s="60">
        <v>472000</v>
      </c>
      <c r="AC678" s="60"/>
      <c r="AD678" s="60"/>
      <c r="AE678" s="60"/>
      <c r="AF678" s="60"/>
      <c r="AG678" s="60">
        <v>6213</v>
      </c>
      <c r="AH678" s="60"/>
      <c r="AI678" s="60"/>
      <c r="AJ678" s="60">
        <v>420</v>
      </c>
      <c r="AK678" s="60">
        <v>12979</v>
      </c>
      <c r="AL678" s="60">
        <v>2997</v>
      </c>
      <c r="AM678" s="60"/>
      <c r="AN678" s="60"/>
      <c r="AO678" s="60">
        <v>60894</v>
      </c>
      <c r="AP678" s="60"/>
      <c r="AQ678" s="60">
        <v>19</v>
      </c>
      <c r="AR678" s="60">
        <v>3242</v>
      </c>
      <c r="AS678" s="60"/>
      <c r="AT678" s="60"/>
      <c r="AU678" s="60">
        <v>1790</v>
      </c>
      <c r="AV678" s="60"/>
      <c r="AW678" s="60">
        <v>21232</v>
      </c>
      <c r="AX678" s="60"/>
      <c r="AY678" s="60"/>
      <c r="AZ678" s="60">
        <v>3133</v>
      </c>
      <c r="BA678" s="60">
        <v>39000</v>
      </c>
      <c r="BB678" s="60"/>
      <c r="BC678" s="60">
        <v>46821</v>
      </c>
      <c r="BD678" s="60"/>
      <c r="BE678" s="60"/>
      <c r="BF678" s="60"/>
      <c r="BG678" s="60"/>
      <c r="BH678" s="60"/>
      <c r="BI678" s="60"/>
      <c r="BJ678" s="60">
        <v>5700</v>
      </c>
      <c r="BK678" s="60">
        <v>1597</v>
      </c>
      <c r="BL678" s="60">
        <v>561</v>
      </c>
      <c r="BM678" s="60">
        <v>720</v>
      </c>
      <c r="BN678" s="60"/>
      <c r="BO678" s="60">
        <v>2124</v>
      </c>
      <c r="BP678" s="60">
        <v>7950</v>
      </c>
      <c r="BQ678" s="60">
        <v>54993</v>
      </c>
      <c r="BR678" s="60">
        <v>305600</v>
      </c>
      <c r="BS678" s="60">
        <v>4361</v>
      </c>
      <c r="BT678" s="60"/>
      <c r="BU678" s="60"/>
      <c r="BV678" s="60"/>
      <c r="BW678" s="60"/>
      <c r="BX678" s="60">
        <v>37398</v>
      </c>
      <c r="BY678" s="60">
        <v>855</v>
      </c>
      <c r="BZ678" s="60"/>
      <c r="CA678" s="60">
        <v>55818</v>
      </c>
      <c r="CB678" s="60"/>
      <c r="CC678" s="60"/>
      <c r="CD678" s="60"/>
      <c r="CE678" s="60"/>
      <c r="CF678" s="60">
        <v>11804</v>
      </c>
      <c r="CG678" s="60"/>
      <c r="CH678" s="60"/>
      <c r="CI678" s="60"/>
      <c r="CJ678" s="60"/>
      <c r="CK678" s="60"/>
      <c r="CL678" s="60"/>
      <c r="CM678" s="60">
        <v>5250</v>
      </c>
      <c r="CN678" s="60"/>
      <c r="CO678" s="60"/>
      <c r="CP678" s="60"/>
      <c r="CQ678" s="60"/>
      <c r="CR678" s="60"/>
      <c r="CS678" s="60"/>
      <c r="CT678" s="60"/>
      <c r="CU678" s="61">
        <v>14900</v>
      </c>
      <c r="CV678" s="60"/>
      <c r="CW678" s="60"/>
      <c r="CX678" s="60"/>
      <c r="CY678" s="60">
        <v>13096</v>
      </c>
      <c r="CZ678" s="60"/>
      <c r="DA678" s="60"/>
      <c r="DB678" s="60"/>
      <c r="DC678" s="60"/>
      <c r="DD678" s="60"/>
      <c r="DE678" s="60"/>
      <c r="DF678" s="60">
        <v>3545</v>
      </c>
      <c r="DG678" s="60"/>
      <c r="DH678" s="60"/>
      <c r="DI678" s="60"/>
      <c r="DJ678" s="60">
        <v>640</v>
      </c>
      <c r="DK678" s="60">
        <v>6848</v>
      </c>
      <c r="DL678" s="60">
        <v>2635</v>
      </c>
      <c r="DM678" s="60"/>
      <c r="DN678" s="60">
        <v>1241</v>
      </c>
      <c r="DO678" s="60"/>
      <c r="DP678" s="60"/>
      <c r="DQ678" s="60">
        <v>487</v>
      </c>
      <c r="DR678" s="60">
        <v>4690</v>
      </c>
      <c r="DS678" s="60">
        <v>10725</v>
      </c>
      <c r="DT678" s="60">
        <v>23968</v>
      </c>
      <c r="DU678" s="60">
        <v>1312</v>
      </c>
      <c r="DV678" s="60"/>
      <c r="DW678" s="60">
        <v>6029</v>
      </c>
      <c r="DX678" s="60">
        <v>699</v>
      </c>
      <c r="DY678" s="60"/>
      <c r="DZ678" s="60"/>
      <c r="EA678" s="60">
        <v>12340</v>
      </c>
      <c r="EB678" s="60"/>
      <c r="EC678" s="60"/>
      <c r="ED678" s="60"/>
      <c r="EE678" s="60"/>
      <c r="EF678" s="60"/>
      <c r="EG678" s="60">
        <v>391</v>
      </c>
      <c r="EH678" s="60"/>
      <c r="EI678" s="60">
        <v>1170</v>
      </c>
      <c r="EJ678" s="60"/>
      <c r="EK678" s="60"/>
      <c r="EL678" s="60">
        <v>154607</v>
      </c>
      <c r="EM678" s="60"/>
      <c r="EN678" s="60"/>
      <c r="EO678" s="60">
        <v>5876</v>
      </c>
      <c r="EP678" s="60"/>
      <c r="EQ678" s="60"/>
      <c r="ER678" s="60"/>
      <c r="ES678" s="60"/>
      <c r="ET678" s="60"/>
      <c r="EU678" s="60">
        <v>9802</v>
      </c>
      <c r="EV678" s="60"/>
      <c r="EW678" s="60"/>
      <c r="EX678" s="60">
        <v>389</v>
      </c>
      <c r="EY678" s="60"/>
      <c r="EZ678" s="60"/>
      <c r="FA678" s="60">
        <v>3721</v>
      </c>
      <c r="FB678" s="60"/>
      <c r="FC678" s="60"/>
      <c r="FD678" s="60"/>
      <c r="FE678" s="60">
        <v>1371</v>
      </c>
      <c r="FF678" s="60">
        <v>106881</v>
      </c>
      <c r="FG678" s="60"/>
      <c r="FH678" s="60">
        <v>2992</v>
      </c>
      <c r="FI678" s="60"/>
      <c r="FJ678" s="60"/>
      <c r="FK678" s="60">
        <v>12422</v>
      </c>
      <c r="FL678" s="60"/>
      <c r="FM678" s="60"/>
      <c r="FN678" s="60"/>
    </row>
    <row r="679" spans="1:170" ht="15.6" x14ac:dyDescent="0.3">
      <c r="A679" s="56">
        <v>1921</v>
      </c>
      <c r="B679" s="60"/>
      <c r="C679" s="60"/>
      <c r="D679" s="60">
        <v>937</v>
      </c>
      <c r="E679" s="60"/>
      <c r="F679" s="60">
        <v>9092</v>
      </c>
      <c r="G679" s="60"/>
      <c r="H679" s="60">
        <v>5461</v>
      </c>
      <c r="I679" s="60">
        <v>6504</v>
      </c>
      <c r="J679" s="60"/>
      <c r="K679" s="60"/>
      <c r="L679" s="60">
        <v>7504</v>
      </c>
      <c r="M679" s="60"/>
      <c r="N679" s="60"/>
      <c r="O679" s="60"/>
      <c r="P679" s="60">
        <v>5148</v>
      </c>
      <c r="Q679" s="60"/>
      <c r="R679" s="60"/>
      <c r="S679" s="60"/>
      <c r="T679" s="60">
        <v>2161</v>
      </c>
      <c r="U679" s="60">
        <v>27969</v>
      </c>
      <c r="V679" s="60"/>
      <c r="W679" s="60"/>
      <c r="X679" s="60"/>
      <c r="Y679" s="60">
        <v>9028</v>
      </c>
      <c r="Z679" s="60">
        <v>3876</v>
      </c>
      <c r="AA679" s="60">
        <v>3769</v>
      </c>
      <c r="AB679" s="60">
        <v>473673</v>
      </c>
      <c r="AC679" s="60"/>
      <c r="AD679" s="60"/>
      <c r="AE679" s="60"/>
      <c r="AF679" s="60"/>
      <c r="AG679" s="60">
        <v>6374</v>
      </c>
      <c r="AH679" s="60"/>
      <c r="AI679" s="60"/>
      <c r="AJ679" s="60">
        <v>430</v>
      </c>
      <c r="AK679" s="60">
        <v>13008</v>
      </c>
      <c r="AL679" s="60">
        <v>3083</v>
      </c>
      <c r="AM679" s="60"/>
      <c r="AN679" s="60"/>
      <c r="AO679" s="60">
        <v>61573</v>
      </c>
      <c r="AP679" s="60"/>
      <c r="AQ679" s="60">
        <v>20</v>
      </c>
      <c r="AR679" s="60">
        <v>3285</v>
      </c>
      <c r="AS679" s="60"/>
      <c r="AT679" s="60"/>
      <c r="AU679" s="60">
        <v>1805</v>
      </c>
      <c r="AV679" s="60"/>
      <c r="AW679" s="60">
        <v>21411</v>
      </c>
      <c r="AX679" s="60"/>
      <c r="AY679" s="60"/>
      <c r="AZ679" s="60">
        <v>3170</v>
      </c>
      <c r="BA679" s="60">
        <v>39240</v>
      </c>
      <c r="BB679" s="60"/>
      <c r="BC679" s="60">
        <v>44072</v>
      </c>
      <c r="BD679" s="60"/>
      <c r="BE679" s="60"/>
      <c r="BF679" s="60"/>
      <c r="BG679" s="60"/>
      <c r="BH679" s="60"/>
      <c r="BI679" s="60"/>
      <c r="BJ679" s="60">
        <v>5837</v>
      </c>
      <c r="BK679" s="60">
        <v>1614</v>
      </c>
      <c r="BL679" s="60">
        <v>541</v>
      </c>
      <c r="BM679" s="60">
        <v>740</v>
      </c>
      <c r="BN679" s="60"/>
      <c r="BO679" s="60">
        <v>2152</v>
      </c>
      <c r="BP679" s="60">
        <v>8029</v>
      </c>
      <c r="BQ679" s="60">
        <v>55601</v>
      </c>
      <c r="BR679" s="60">
        <v>307300</v>
      </c>
      <c r="BS679" s="60">
        <v>3096</v>
      </c>
      <c r="BT679" s="60"/>
      <c r="BU679" s="60"/>
      <c r="BV679" s="60"/>
      <c r="BW679" s="60"/>
      <c r="BX679" s="60">
        <v>37691</v>
      </c>
      <c r="BY679" s="60">
        <v>860</v>
      </c>
      <c r="BZ679" s="60"/>
      <c r="CA679" s="60">
        <v>56490</v>
      </c>
      <c r="CB679" s="60"/>
      <c r="CC679" s="60"/>
      <c r="CD679" s="60"/>
      <c r="CE679" s="60"/>
      <c r="CF679" s="60">
        <v>12040</v>
      </c>
      <c r="CG679" s="60"/>
      <c r="CH679" s="60"/>
      <c r="CI679" s="60"/>
      <c r="CJ679" s="60"/>
      <c r="CK679" s="60"/>
      <c r="CL679" s="60"/>
      <c r="CM679" s="60">
        <v>5304</v>
      </c>
      <c r="CN679" s="60"/>
      <c r="CO679" s="60"/>
      <c r="CP679" s="60"/>
      <c r="CQ679" s="60"/>
      <c r="CR679" s="60"/>
      <c r="CS679" s="60"/>
      <c r="CT679" s="60"/>
      <c r="CU679" s="61">
        <v>14895</v>
      </c>
      <c r="CV679" s="60"/>
      <c r="CW679" s="60"/>
      <c r="CX679" s="60"/>
      <c r="CY679" s="60">
        <v>13212</v>
      </c>
      <c r="CZ679" s="60"/>
      <c r="DA679" s="60"/>
      <c r="DB679" s="60"/>
      <c r="DC679" s="60"/>
      <c r="DD679" s="60"/>
      <c r="DE679" s="60"/>
      <c r="DF679" s="60">
        <v>3618</v>
      </c>
      <c r="DG679" s="60"/>
      <c r="DH679" s="60"/>
      <c r="DI679" s="60"/>
      <c r="DJ679" s="60">
        <v>640</v>
      </c>
      <c r="DK679" s="60">
        <v>6921</v>
      </c>
      <c r="DL679" s="60">
        <v>2668</v>
      </c>
      <c r="DM679" s="60"/>
      <c r="DN679" s="60">
        <v>1275</v>
      </c>
      <c r="DO679" s="60"/>
      <c r="DP679" s="60"/>
      <c r="DQ679" s="60">
        <v>489</v>
      </c>
      <c r="DR679" s="60">
        <v>4764</v>
      </c>
      <c r="DS679" s="60">
        <v>10932</v>
      </c>
      <c r="DT679" s="60">
        <v>24330</v>
      </c>
      <c r="DU679" s="60">
        <v>1336</v>
      </c>
      <c r="DV679" s="60"/>
      <c r="DW679" s="60">
        <v>6071</v>
      </c>
      <c r="DX679" s="60">
        <v>715</v>
      </c>
      <c r="DY679" s="60"/>
      <c r="DZ679" s="60"/>
      <c r="EA679" s="60">
        <v>12479</v>
      </c>
      <c r="EB679" s="60"/>
      <c r="EC679" s="60"/>
      <c r="ED679" s="60"/>
      <c r="EE679" s="60"/>
      <c r="EF679" s="60"/>
      <c r="EG679" s="60">
        <v>418</v>
      </c>
      <c r="EH679" s="60"/>
      <c r="EI679" s="60">
        <v>1190</v>
      </c>
      <c r="EJ679" s="60"/>
      <c r="EK679" s="60"/>
      <c r="EL679" s="60">
        <v>152836</v>
      </c>
      <c r="EM679" s="60"/>
      <c r="EN679" s="60"/>
      <c r="EO679" s="60">
        <v>5929</v>
      </c>
      <c r="EP679" s="60"/>
      <c r="EQ679" s="60"/>
      <c r="ER679" s="60"/>
      <c r="ES679" s="60"/>
      <c r="ET679" s="60"/>
      <c r="EU679" s="60">
        <v>10000</v>
      </c>
      <c r="EV679" s="60"/>
      <c r="EW679" s="60"/>
      <c r="EX679" s="60">
        <v>367</v>
      </c>
      <c r="EY679" s="60"/>
      <c r="EZ679" s="60"/>
      <c r="FA679" s="60">
        <v>3786</v>
      </c>
      <c r="FB679" s="60"/>
      <c r="FC679" s="60"/>
      <c r="FD679" s="60"/>
      <c r="FE679" s="60">
        <v>1402</v>
      </c>
      <c r="FF679" s="60">
        <v>108964</v>
      </c>
      <c r="FG679" s="60"/>
      <c r="FH679" s="60">
        <v>3008</v>
      </c>
      <c r="FI679" s="60"/>
      <c r="FJ679" s="60"/>
      <c r="FK679" s="60">
        <v>12607</v>
      </c>
      <c r="FL679" s="60"/>
      <c r="FM679" s="60"/>
      <c r="FN679" s="60"/>
    </row>
    <row r="680" spans="1:170" ht="15.6" x14ac:dyDescent="0.3">
      <c r="A680" s="56">
        <v>1922</v>
      </c>
      <c r="B680" s="60"/>
      <c r="C680" s="60"/>
      <c r="D680" s="60">
        <v>942</v>
      </c>
      <c r="E680" s="60"/>
      <c r="F680" s="60">
        <v>9368</v>
      </c>
      <c r="G680" s="60"/>
      <c r="H680" s="60">
        <v>5574</v>
      </c>
      <c r="I680" s="60">
        <v>6528</v>
      </c>
      <c r="J680" s="60"/>
      <c r="K680" s="60"/>
      <c r="L680" s="60">
        <v>7571</v>
      </c>
      <c r="M680" s="60"/>
      <c r="N680" s="60"/>
      <c r="O680" s="60"/>
      <c r="P680" s="60">
        <v>5255</v>
      </c>
      <c r="Q680" s="60"/>
      <c r="R680" s="60"/>
      <c r="S680" s="60"/>
      <c r="T680" s="60">
        <v>2186</v>
      </c>
      <c r="U680" s="60">
        <v>28542</v>
      </c>
      <c r="V680" s="60"/>
      <c r="W680" s="60"/>
      <c r="X680" s="60"/>
      <c r="Y680" s="60">
        <v>9159</v>
      </c>
      <c r="Z680" s="60">
        <v>3874</v>
      </c>
      <c r="AA680" s="60">
        <v>3817</v>
      </c>
      <c r="AB680" s="60">
        <v>475352</v>
      </c>
      <c r="AC680" s="60"/>
      <c r="AD680" s="60"/>
      <c r="AE680" s="60"/>
      <c r="AF680" s="60"/>
      <c r="AG680" s="60">
        <v>6539</v>
      </c>
      <c r="AH680" s="60"/>
      <c r="AI680" s="60"/>
      <c r="AJ680" s="60">
        <v>430</v>
      </c>
      <c r="AK680" s="60">
        <v>13159</v>
      </c>
      <c r="AL680" s="60">
        <v>3170</v>
      </c>
      <c r="AM680" s="60"/>
      <c r="AN680" s="60"/>
      <c r="AO680" s="60">
        <v>61900</v>
      </c>
      <c r="AP680" s="60"/>
      <c r="AQ680" s="60">
        <v>21</v>
      </c>
      <c r="AR680" s="60">
        <v>3322</v>
      </c>
      <c r="AS680" s="60"/>
      <c r="AT680" s="60"/>
      <c r="AU680" s="60">
        <v>1820</v>
      </c>
      <c r="AV680" s="60"/>
      <c r="AW680" s="60">
        <v>21628</v>
      </c>
      <c r="AX680" s="60"/>
      <c r="AY680" s="60"/>
      <c r="AZ680" s="60">
        <v>3210</v>
      </c>
      <c r="BA680" s="60">
        <v>39420</v>
      </c>
      <c r="BB680" s="60"/>
      <c r="BC680" s="60">
        <v>44372</v>
      </c>
      <c r="BD680" s="60"/>
      <c r="BE680" s="60"/>
      <c r="BF680" s="60"/>
      <c r="BG680" s="60"/>
      <c r="BH680" s="60"/>
      <c r="BI680" s="60"/>
      <c r="BJ680" s="60">
        <v>5890</v>
      </c>
      <c r="BK680" s="60">
        <v>1631</v>
      </c>
      <c r="BL680" s="60">
        <v>553</v>
      </c>
      <c r="BM680" s="60">
        <v>770</v>
      </c>
      <c r="BN680" s="60"/>
      <c r="BO680" s="60">
        <v>2181</v>
      </c>
      <c r="BP680" s="60">
        <v>8103</v>
      </c>
      <c r="BQ680" s="60">
        <v>56220</v>
      </c>
      <c r="BR680" s="60">
        <v>310400</v>
      </c>
      <c r="BS680" s="60">
        <v>3002</v>
      </c>
      <c r="BT680" s="60"/>
      <c r="BU680" s="60"/>
      <c r="BV680" s="60"/>
      <c r="BW680" s="60"/>
      <c r="BX680" s="60">
        <v>38086</v>
      </c>
      <c r="BY680" s="60">
        <v>879</v>
      </c>
      <c r="BZ680" s="60"/>
      <c r="CA680" s="60">
        <v>57209</v>
      </c>
      <c r="CB680" s="60"/>
      <c r="CC680" s="60"/>
      <c r="CD680" s="60"/>
      <c r="CE680" s="60"/>
      <c r="CF680" s="60">
        <v>12281</v>
      </c>
      <c r="CG680" s="60"/>
      <c r="CH680" s="60"/>
      <c r="CI680" s="60"/>
      <c r="CJ680" s="60"/>
      <c r="CK680" s="60"/>
      <c r="CL680" s="60"/>
      <c r="CM680" s="60">
        <v>5367</v>
      </c>
      <c r="CN680" s="60"/>
      <c r="CO680" s="60"/>
      <c r="CP680" s="60"/>
      <c r="CQ680" s="60"/>
      <c r="CR680" s="60"/>
      <c r="CS680" s="60"/>
      <c r="CT680" s="60"/>
      <c r="CU680" s="61">
        <v>15129</v>
      </c>
      <c r="CV680" s="60"/>
      <c r="CW680" s="60"/>
      <c r="CX680" s="60"/>
      <c r="CY680" s="60">
        <v>13351</v>
      </c>
      <c r="CZ680" s="60"/>
      <c r="DA680" s="60"/>
      <c r="DB680" s="60"/>
      <c r="DC680" s="60"/>
      <c r="DD680" s="60"/>
      <c r="DE680" s="60"/>
      <c r="DF680" s="60">
        <v>3698</v>
      </c>
      <c r="DG680" s="60"/>
      <c r="DH680" s="60"/>
      <c r="DI680" s="60"/>
      <c r="DJ680" s="60">
        <v>650</v>
      </c>
      <c r="DK680" s="60">
        <v>7032</v>
      </c>
      <c r="DL680" s="60">
        <v>2695</v>
      </c>
      <c r="DM680" s="60"/>
      <c r="DN680" s="60">
        <v>1304</v>
      </c>
      <c r="DO680" s="60"/>
      <c r="DP680" s="60"/>
      <c r="DQ680" s="60">
        <v>491</v>
      </c>
      <c r="DR680" s="60">
        <v>4838</v>
      </c>
      <c r="DS680" s="60">
        <v>11143</v>
      </c>
      <c r="DT680" s="60">
        <v>24935</v>
      </c>
      <c r="DU680" s="60">
        <v>1359</v>
      </c>
      <c r="DV680" s="60"/>
      <c r="DW680" s="60">
        <v>6146</v>
      </c>
      <c r="DX680" s="60">
        <v>732</v>
      </c>
      <c r="DY680" s="60"/>
      <c r="DZ680" s="60"/>
      <c r="EA680" s="60">
        <v>12666</v>
      </c>
      <c r="EB680" s="60"/>
      <c r="EC680" s="60"/>
      <c r="ED680" s="60"/>
      <c r="EE680" s="60"/>
      <c r="EF680" s="60"/>
      <c r="EG680" s="60">
        <v>436</v>
      </c>
      <c r="EH680" s="60"/>
      <c r="EI680" s="60">
        <v>1220</v>
      </c>
      <c r="EJ680" s="60"/>
      <c r="EK680" s="60"/>
      <c r="EL680" s="60">
        <v>152403</v>
      </c>
      <c r="EM680" s="60"/>
      <c r="EN680" s="60"/>
      <c r="EO680" s="60">
        <v>5971</v>
      </c>
      <c r="EP680" s="60"/>
      <c r="EQ680" s="60"/>
      <c r="ER680" s="60"/>
      <c r="ES680" s="60"/>
      <c r="ET680" s="60"/>
      <c r="EU680" s="60">
        <v>10202</v>
      </c>
      <c r="EV680" s="60"/>
      <c r="EW680" s="60"/>
      <c r="EX680" s="60">
        <v>371</v>
      </c>
      <c r="EY680" s="60"/>
      <c r="EZ680" s="60"/>
      <c r="FA680" s="60">
        <v>3844</v>
      </c>
      <c r="FB680" s="60"/>
      <c r="FC680" s="60"/>
      <c r="FD680" s="60"/>
      <c r="FE680" s="60">
        <v>1433</v>
      </c>
      <c r="FF680" s="60">
        <v>110484</v>
      </c>
      <c r="FG680" s="60"/>
      <c r="FH680" s="60">
        <v>3025</v>
      </c>
      <c r="FI680" s="60"/>
      <c r="FJ680" s="60"/>
      <c r="FK680" s="60">
        <v>12796</v>
      </c>
      <c r="FL680" s="60"/>
      <c r="FM680" s="60"/>
      <c r="FN680" s="60"/>
    </row>
    <row r="681" spans="1:170" ht="15.6" x14ac:dyDescent="0.3">
      <c r="A681" s="56">
        <v>1923</v>
      </c>
      <c r="B681" s="60"/>
      <c r="C681" s="60"/>
      <c r="D681" s="60">
        <v>947</v>
      </c>
      <c r="E681" s="60"/>
      <c r="F681" s="60">
        <v>9707</v>
      </c>
      <c r="G681" s="60"/>
      <c r="H681" s="60">
        <v>5697</v>
      </c>
      <c r="I681" s="60">
        <v>6543</v>
      </c>
      <c r="J681" s="60"/>
      <c r="K681" s="60"/>
      <c r="L681" s="60">
        <v>7635</v>
      </c>
      <c r="M681" s="60"/>
      <c r="N681" s="60"/>
      <c r="O681" s="60"/>
      <c r="P681" s="60">
        <v>5365</v>
      </c>
      <c r="Q681" s="60"/>
      <c r="R681" s="60"/>
      <c r="S681" s="60"/>
      <c r="T681" s="60">
        <v>2212</v>
      </c>
      <c r="U681" s="60">
        <v>29126</v>
      </c>
      <c r="V681" s="60"/>
      <c r="W681" s="60"/>
      <c r="X681" s="60"/>
      <c r="Y681" s="60">
        <v>9256</v>
      </c>
      <c r="Z681" s="60">
        <v>3883</v>
      </c>
      <c r="AA681" s="60">
        <v>3866</v>
      </c>
      <c r="AB681" s="60">
        <v>477037</v>
      </c>
      <c r="AC681" s="60"/>
      <c r="AD681" s="60"/>
      <c r="AE681" s="60"/>
      <c r="AF681" s="60"/>
      <c r="AG681" s="60">
        <v>6709</v>
      </c>
      <c r="AH681" s="60"/>
      <c r="AI681" s="60"/>
      <c r="AJ681" s="60">
        <v>440</v>
      </c>
      <c r="AK681" s="60">
        <v>13293</v>
      </c>
      <c r="AL681" s="60">
        <v>3257</v>
      </c>
      <c r="AM681" s="60"/>
      <c r="AN681" s="60"/>
      <c r="AO681" s="60">
        <v>62307</v>
      </c>
      <c r="AP681" s="60"/>
      <c r="AQ681" s="60">
        <v>21</v>
      </c>
      <c r="AR681" s="60">
        <v>3356</v>
      </c>
      <c r="AS681" s="60"/>
      <c r="AT681" s="60"/>
      <c r="AU681" s="60">
        <v>1835</v>
      </c>
      <c r="AV681" s="60"/>
      <c r="AW681" s="60">
        <v>21847</v>
      </c>
      <c r="AX681" s="60"/>
      <c r="AY681" s="60"/>
      <c r="AZ681" s="60">
        <v>3243</v>
      </c>
      <c r="BA681" s="60">
        <v>39880</v>
      </c>
      <c r="BB681" s="60"/>
      <c r="BC681" s="60">
        <v>44596</v>
      </c>
      <c r="BD681" s="60"/>
      <c r="BE681" s="60"/>
      <c r="BF681" s="60"/>
      <c r="BG681" s="60"/>
      <c r="BH681" s="60"/>
      <c r="BI681" s="60"/>
      <c r="BJ681" s="60">
        <v>6010</v>
      </c>
      <c r="BK681" s="60">
        <v>1648</v>
      </c>
      <c r="BL681" s="60">
        <v>579</v>
      </c>
      <c r="BM681" s="60">
        <v>800</v>
      </c>
      <c r="BN681" s="60"/>
      <c r="BO681" s="60">
        <v>2209</v>
      </c>
      <c r="BP681" s="60">
        <v>8173</v>
      </c>
      <c r="BQ681" s="60">
        <v>56847</v>
      </c>
      <c r="BR681" s="60">
        <v>313600</v>
      </c>
      <c r="BS681" s="60">
        <v>3014</v>
      </c>
      <c r="BT681" s="60"/>
      <c r="BU681" s="60"/>
      <c r="BV681" s="60"/>
      <c r="BW681" s="60"/>
      <c r="BX681" s="60">
        <v>38460</v>
      </c>
      <c r="BY681" s="60">
        <v>891</v>
      </c>
      <c r="BZ681" s="60"/>
      <c r="CA681" s="60">
        <v>57937</v>
      </c>
      <c r="CB681" s="60"/>
      <c r="CC681" s="60"/>
      <c r="CD681" s="60"/>
      <c r="CE681" s="60"/>
      <c r="CF681" s="60">
        <v>12526</v>
      </c>
      <c r="CG681" s="60"/>
      <c r="CH681" s="60"/>
      <c r="CI681" s="60"/>
      <c r="CJ681" s="60"/>
      <c r="CK681" s="60"/>
      <c r="CL681" s="60"/>
      <c r="CM681" s="60">
        <v>5426</v>
      </c>
      <c r="CN681" s="60"/>
      <c r="CO681" s="60"/>
      <c r="CP681" s="60"/>
      <c r="CQ681" s="60"/>
      <c r="CR681" s="60"/>
      <c r="CS681" s="60"/>
      <c r="CT681" s="60"/>
      <c r="CU681" s="61">
        <v>15367</v>
      </c>
      <c r="CV681" s="60"/>
      <c r="CW681" s="60"/>
      <c r="CX681" s="60"/>
      <c r="CY681" s="60">
        <v>13491</v>
      </c>
      <c r="CZ681" s="60"/>
      <c r="DA681" s="60"/>
      <c r="DB681" s="60"/>
      <c r="DC681" s="60"/>
      <c r="DD681" s="60"/>
      <c r="DE681" s="60"/>
      <c r="DF681" s="60">
        <v>3779</v>
      </c>
      <c r="DG681" s="60"/>
      <c r="DH681" s="60"/>
      <c r="DI681" s="60"/>
      <c r="DJ681" s="60">
        <v>650</v>
      </c>
      <c r="DK681" s="60">
        <v>7150</v>
      </c>
      <c r="DL681" s="60">
        <v>2713</v>
      </c>
      <c r="DM681" s="60"/>
      <c r="DN681" s="60">
        <v>1326</v>
      </c>
      <c r="DO681" s="60"/>
      <c r="DP681" s="60"/>
      <c r="DQ681" s="60">
        <v>493</v>
      </c>
      <c r="DR681" s="60">
        <v>4914</v>
      </c>
      <c r="DS681" s="60">
        <v>11358</v>
      </c>
      <c r="DT681" s="60">
        <v>25569</v>
      </c>
      <c r="DU681" s="60">
        <v>1383</v>
      </c>
      <c r="DV681" s="60"/>
      <c r="DW681" s="60">
        <v>6223</v>
      </c>
      <c r="DX681" s="60">
        <v>749</v>
      </c>
      <c r="DY681" s="60"/>
      <c r="DZ681" s="60"/>
      <c r="EA681" s="60">
        <v>12843</v>
      </c>
      <c r="EB681" s="60"/>
      <c r="EC681" s="60"/>
      <c r="ED681" s="60"/>
      <c r="EE681" s="60"/>
      <c r="EF681" s="60"/>
      <c r="EG681" s="60">
        <v>458</v>
      </c>
      <c r="EH681" s="60"/>
      <c r="EI681" s="60">
        <v>1240</v>
      </c>
      <c r="EJ681" s="60"/>
      <c r="EK681" s="60"/>
      <c r="EL681" s="60">
        <v>153055</v>
      </c>
      <c r="EM681" s="60"/>
      <c r="EN681" s="60"/>
      <c r="EO681" s="60">
        <v>5997</v>
      </c>
      <c r="EP681" s="60"/>
      <c r="EQ681" s="60"/>
      <c r="ER681" s="60"/>
      <c r="ES681" s="60"/>
      <c r="ET681" s="60"/>
      <c r="EU681" s="60">
        <v>10435</v>
      </c>
      <c r="EV681" s="60"/>
      <c r="EW681" s="60"/>
      <c r="EX681" s="60">
        <v>376</v>
      </c>
      <c r="EY681" s="60"/>
      <c r="EZ681" s="60">
        <v>13877</v>
      </c>
      <c r="FA681" s="60">
        <v>3904</v>
      </c>
      <c r="FB681" s="60"/>
      <c r="FC681" s="60"/>
      <c r="FD681" s="60"/>
      <c r="FE681" s="60">
        <v>1465</v>
      </c>
      <c r="FF681" s="60">
        <v>112387</v>
      </c>
      <c r="FG681" s="60"/>
      <c r="FH681" s="60">
        <v>3049</v>
      </c>
      <c r="FI681" s="60"/>
      <c r="FJ681" s="60"/>
      <c r="FK681" s="60">
        <v>12987</v>
      </c>
      <c r="FL681" s="60"/>
      <c r="FM681" s="60"/>
      <c r="FN681" s="60"/>
    </row>
    <row r="682" spans="1:170" ht="15.6" x14ac:dyDescent="0.3">
      <c r="A682" s="56">
        <v>1924</v>
      </c>
      <c r="B682" s="60"/>
      <c r="C682" s="60"/>
      <c r="D682" s="60">
        <v>952</v>
      </c>
      <c r="E682" s="60"/>
      <c r="F682" s="60">
        <v>10054</v>
      </c>
      <c r="G682" s="60"/>
      <c r="H682" s="60">
        <v>5819</v>
      </c>
      <c r="I682" s="60">
        <v>6562</v>
      </c>
      <c r="J682" s="60"/>
      <c r="K682" s="60"/>
      <c r="L682" s="60">
        <v>7707</v>
      </c>
      <c r="M682" s="60"/>
      <c r="N682" s="60"/>
      <c r="O682" s="60"/>
      <c r="P682" s="60">
        <v>5476</v>
      </c>
      <c r="Q682" s="60"/>
      <c r="R682" s="60"/>
      <c r="S682" s="60"/>
      <c r="T682" s="60">
        <v>2237</v>
      </c>
      <c r="U682" s="60">
        <v>29723</v>
      </c>
      <c r="V682" s="60"/>
      <c r="W682" s="60"/>
      <c r="X682" s="60"/>
      <c r="Y682" s="60">
        <v>9394</v>
      </c>
      <c r="Z682" s="60">
        <v>3896</v>
      </c>
      <c r="AA682" s="60">
        <v>3917</v>
      </c>
      <c r="AB682" s="60">
        <v>478728</v>
      </c>
      <c r="AC682" s="60"/>
      <c r="AD682" s="60"/>
      <c r="AE682" s="60"/>
      <c r="AF682" s="60"/>
      <c r="AG682" s="60">
        <v>6882</v>
      </c>
      <c r="AH682" s="60"/>
      <c r="AI682" s="60"/>
      <c r="AJ682" s="60">
        <v>450</v>
      </c>
      <c r="AK682" s="60">
        <v>13413</v>
      </c>
      <c r="AL682" s="60">
        <v>3345</v>
      </c>
      <c r="AM682" s="60"/>
      <c r="AN682" s="60"/>
      <c r="AO682" s="60">
        <v>62697</v>
      </c>
      <c r="AP682" s="60"/>
      <c r="AQ682" s="60">
        <v>22</v>
      </c>
      <c r="AR682" s="60">
        <v>3389</v>
      </c>
      <c r="AS682" s="60"/>
      <c r="AT682" s="60"/>
      <c r="AU682" s="60">
        <v>1850</v>
      </c>
      <c r="AV682" s="60"/>
      <c r="AW682" s="60">
        <v>22069</v>
      </c>
      <c r="AX682" s="60"/>
      <c r="AY682" s="60"/>
      <c r="AZ682" s="60">
        <v>3272</v>
      </c>
      <c r="BA682" s="60">
        <v>40310</v>
      </c>
      <c r="BB682" s="60"/>
      <c r="BC682" s="60">
        <v>44915</v>
      </c>
      <c r="BD682" s="60"/>
      <c r="BE682" s="60"/>
      <c r="BF682" s="60"/>
      <c r="BG682" s="60"/>
      <c r="BH682" s="60"/>
      <c r="BI682" s="60"/>
      <c r="BJ682" s="60">
        <v>6000</v>
      </c>
      <c r="BK682" s="60">
        <v>1665</v>
      </c>
      <c r="BL682" s="60">
        <v>603</v>
      </c>
      <c r="BM682" s="60">
        <v>820</v>
      </c>
      <c r="BN682" s="60"/>
      <c r="BO682" s="60">
        <v>2239</v>
      </c>
      <c r="BP682" s="60">
        <v>8232</v>
      </c>
      <c r="BQ682" s="60">
        <v>57486</v>
      </c>
      <c r="BR682" s="60">
        <v>316700</v>
      </c>
      <c r="BS682" s="60">
        <v>3005</v>
      </c>
      <c r="BT682" s="60"/>
      <c r="BU682" s="60"/>
      <c r="BV682" s="60"/>
      <c r="BW682" s="60"/>
      <c r="BX682" s="60">
        <v>38810</v>
      </c>
      <c r="BY682" s="60">
        <v>900</v>
      </c>
      <c r="BZ682" s="60"/>
      <c r="CA682" s="60">
        <v>58686</v>
      </c>
      <c r="CB682" s="60"/>
      <c r="CC682" s="60"/>
      <c r="CD682" s="60"/>
      <c r="CE682" s="60"/>
      <c r="CF682" s="60">
        <v>12777</v>
      </c>
      <c r="CG682" s="60"/>
      <c r="CH682" s="60"/>
      <c r="CI682" s="60"/>
      <c r="CJ682" s="60"/>
      <c r="CK682" s="60"/>
      <c r="CL682" s="60"/>
      <c r="CM682" s="60">
        <v>5452</v>
      </c>
      <c r="CN682" s="60"/>
      <c r="CO682" s="60"/>
      <c r="CP682" s="60"/>
      <c r="CQ682" s="60"/>
      <c r="CR682" s="60"/>
      <c r="CS682" s="60"/>
      <c r="CT682" s="60"/>
      <c r="CU682" s="61">
        <v>15609</v>
      </c>
      <c r="CV682" s="60"/>
      <c r="CW682" s="60"/>
      <c r="CX682" s="60"/>
      <c r="CY682" s="60">
        <v>13633</v>
      </c>
      <c r="CZ682" s="60"/>
      <c r="DA682" s="60"/>
      <c r="DB682" s="60"/>
      <c r="DC682" s="60"/>
      <c r="DD682" s="60"/>
      <c r="DE682" s="60"/>
      <c r="DF682" s="60">
        <v>3863</v>
      </c>
      <c r="DG682" s="60"/>
      <c r="DH682" s="60"/>
      <c r="DI682" s="60"/>
      <c r="DJ682" s="60">
        <v>660</v>
      </c>
      <c r="DK682" s="60">
        <v>7264</v>
      </c>
      <c r="DL682" s="60">
        <v>2729</v>
      </c>
      <c r="DM682" s="60"/>
      <c r="DN682" s="60">
        <v>1350</v>
      </c>
      <c r="DO682" s="60"/>
      <c r="DP682" s="60"/>
      <c r="DQ682" s="60">
        <v>495</v>
      </c>
      <c r="DR682" s="60">
        <v>4992</v>
      </c>
      <c r="DS682" s="60">
        <v>11577</v>
      </c>
      <c r="DT682" s="60">
        <v>25992</v>
      </c>
      <c r="DU682" s="60">
        <v>1407</v>
      </c>
      <c r="DV682" s="60"/>
      <c r="DW682" s="60">
        <v>6300</v>
      </c>
      <c r="DX682" s="60">
        <v>767</v>
      </c>
      <c r="DY682" s="60"/>
      <c r="DZ682" s="60"/>
      <c r="EA682" s="60">
        <v>13020</v>
      </c>
      <c r="EB682" s="60"/>
      <c r="EC682" s="60"/>
      <c r="ED682" s="60"/>
      <c r="EE682" s="60"/>
      <c r="EF682" s="60"/>
      <c r="EG682" s="60">
        <v>469</v>
      </c>
      <c r="EH682" s="60"/>
      <c r="EI682" s="60">
        <v>1270</v>
      </c>
      <c r="EJ682" s="60"/>
      <c r="EK682" s="60"/>
      <c r="EL682" s="60">
        <v>155581</v>
      </c>
      <c r="EM682" s="60"/>
      <c r="EN682" s="60"/>
      <c r="EO682" s="60">
        <v>6021</v>
      </c>
      <c r="EP682" s="60"/>
      <c r="EQ682" s="60"/>
      <c r="ER682" s="60"/>
      <c r="ES682" s="60"/>
      <c r="ET682" s="60"/>
      <c r="EU682" s="60">
        <v>10673</v>
      </c>
      <c r="EV682" s="60"/>
      <c r="EW682" s="60"/>
      <c r="EX682" s="60">
        <v>379</v>
      </c>
      <c r="EY682" s="60"/>
      <c r="EZ682" s="60">
        <v>13968</v>
      </c>
      <c r="FA682" s="60">
        <v>3959</v>
      </c>
      <c r="FB682" s="60"/>
      <c r="FC682" s="60"/>
      <c r="FD682" s="60"/>
      <c r="FE682" s="60">
        <v>1498</v>
      </c>
      <c r="FF682" s="60">
        <v>114558</v>
      </c>
      <c r="FG682" s="60"/>
      <c r="FH682" s="60">
        <v>3077</v>
      </c>
      <c r="FI682" s="60"/>
      <c r="FJ682" s="60"/>
      <c r="FK682" s="60">
        <v>13180</v>
      </c>
      <c r="FL682" s="60"/>
      <c r="FM682" s="60"/>
      <c r="FN682" s="60"/>
    </row>
    <row r="683" spans="1:170" ht="15.6" x14ac:dyDescent="0.3">
      <c r="A683" s="56">
        <v>1925</v>
      </c>
      <c r="B683" s="60"/>
      <c r="C683" s="60"/>
      <c r="D683" s="60">
        <v>956</v>
      </c>
      <c r="E683" s="60"/>
      <c r="F683" s="60">
        <v>10358</v>
      </c>
      <c r="G683" s="60"/>
      <c r="H683" s="60">
        <v>5943</v>
      </c>
      <c r="I683" s="60">
        <v>6582</v>
      </c>
      <c r="J683" s="60"/>
      <c r="K683" s="60"/>
      <c r="L683" s="60">
        <v>7779</v>
      </c>
      <c r="M683" s="60"/>
      <c r="N683" s="60"/>
      <c r="O683" s="60"/>
      <c r="P683" s="60">
        <v>5590</v>
      </c>
      <c r="Q683" s="60"/>
      <c r="R683" s="60"/>
      <c r="S683" s="60"/>
      <c r="T683" s="60">
        <v>2263</v>
      </c>
      <c r="U683" s="60">
        <v>30332</v>
      </c>
      <c r="V683" s="60"/>
      <c r="W683" s="60"/>
      <c r="X683" s="60"/>
      <c r="Y683" s="60">
        <v>9549</v>
      </c>
      <c r="Z683" s="60">
        <v>3910</v>
      </c>
      <c r="AA683" s="60">
        <v>3970</v>
      </c>
      <c r="AB683" s="60">
        <v>480425</v>
      </c>
      <c r="AC683" s="60"/>
      <c r="AD683" s="60"/>
      <c r="AE683" s="60"/>
      <c r="AF683" s="60"/>
      <c r="AG683" s="60">
        <v>7061</v>
      </c>
      <c r="AH683" s="60"/>
      <c r="AI683" s="60"/>
      <c r="AJ683" s="60">
        <v>460</v>
      </c>
      <c r="AK683" s="60">
        <v>13537</v>
      </c>
      <c r="AL683" s="60">
        <v>3432</v>
      </c>
      <c r="AM683" s="60"/>
      <c r="AN683" s="60"/>
      <c r="AO683" s="60">
        <v>63166</v>
      </c>
      <c r="AP683" s="60"/>
      <c r="AQ683" s="60">
        <v>23</v>
      </c>
      <c r="AR683" s="60">
        <v>3425</v>
      </c>
      <c r="AS683" s="60"/>
      <c r="AT683" s="60"/>
      <c r="AU683" s="60">
        <v>1865</v>
      </c>
      <c r="AV683" s="60"/>
      <c r="AW683" s="60">
        <v>22292</v>
      </c>
      <c r="AX683" s="60"/>
      <c r="AY683" s="60"/>
      <c r="AZ683" s="60">
        <v>3304</v>
      </c>
      <c r="BA683" s="60">
        <v>40610</v>
      </c>
      <c r="BB683" s="60"/>
      <c r="BC683" s="60">
        <v>45059</v>
      </c>
      <c r="BD683" s="60"/>
      <c r="BE683" s="60"/>
      <c r="BF683" s="60"/>
      <c r="BG683" s="60"/>
      <c r="BH683" s="60"/>
      <c r="BI683" s="60"/>
      <c r="BJ683" s="60">
        <v>5958</v>
      </c>
      <c r="BK683" s="60">
        <v>1682</v>
      </c>
      <c r="BL683" s="60">
        <v>628</v>
      </c>
      <c r="BM683" s="60">
        <v>850</v>
      </c>
      <c r="BN683" s="60"/>
      <c r="BO683" s="60">
        <v>2268</v>
      </c>
      <c r="BP683" s="60">
        <v>8299</v>
      </c>
      <c r="BQ683" s="60">
        <v>58135</v>
      </c>
      <c r="BR683" s="60">
        <v>319900</v>
      </c>
      <c r="BS683" s="60">
        <v>2985</v>
      </c>
      <c r="BT683" s="60"/>
      <c r="BU683" s="60"/>
      <c r="BV683" s="60"/>
      <c r="BW683" s="60"/>
      <c r="BX683" s="60">
        <v>39165</v>
      </c>
      <c r="BY683" s="60">
        <v>910</v>
      </c>
      <c r="BZ683" s="60"/>
      <c r="CA683" s="60">
        <v>59522</v>
      </c>
      <c r="CB683" s="60"/>
      <c r="CC683" s="60"/>
      <c r="CD683" s="60"/>
      <c r="CE683" s="60"/>
      <c r="CF683" s="60">
        <v>13005</v>
      </c>
      <c r="CG683" s="60"/>
      <c r="CH683" s="60"/>
      <c r="CI683" s="60"/>
      <c r="CJ683" s="60"/>
      <c r="CK683" s="60"/>
      <c r="CL683" s="60"/>
      <c r="CM683" s="60">
        <v>5505</v>
      </c>
      <c r="CN683" s="60"/>
      <c r="CO683" s="60"/>
      <c r="CP683" s="60"/>
      <c r="CQ683" s="60"/>
      <c r="CR683" s="60"/>
      <c r="CS683" s="60"/>
      <c r="CT683" s="60"/>
      <c r="CU683" s="61">
        <v>15854</v>
      </c>
      <c r="CV683" s="60"/>
      <c r="CW683" s="60"/>
      <c r="CX683" s="60"/>
      <c r="CY683" s="60">
        <v>13776</v>
      </c>
      <c r="CZ683" s="60"/>
      <c r="DA683" s="60"/>
      <c r="DB683" s="60"/>
      <c r="DC683" s="60"/>
      <c r="DD683" s="60"/>
      <c r="DE683" s="60"/>
      <c r="DF683" s="60">
        <v>3949</v>
      </c>
      <c r="DG683" s="60"/>
      <c r="DH683" s="60"/>
      <c r="DI683" s="60"/>
      <c r="DJ683" s="60">
        <v>660</v>
      </c>
      <c r="DK683" s="60">
        <v>7366</v>
      </c>
      <c r="DL683" s="60">
        <v>2747</v>
      </c>
      <c r="DM683" s="60"/>
      <c r="DN683" s="60">
        <v>1382</v>
      </c>
      <c r="DO683" s="60"/>
      <c r="DP683" s="60"/>
      <c r="DQ683" s="60">
        <v>497</v>
      </c>
      <c r="DR683" s="60">
        <v>5070</v>
      </c>
      <c r="DS683" s="60">
        <v>11800</v>
      </c>
      <c r="DT683" s="60">
        <v>26425</v>
      </c>
      <c r="DU683" s="60">
        <v>1431</v>
      </c>
      <c r="DV683" s="60"/>
      <c r="DW683" s="60">
        <v>6378</v>
      </c>
      <c r="DX683" s="60">
        <v>785</v>
      </c>
      <c r="DY683" s="60"/>
      <c r="DZ683" s="60"/>
      <c r="EA683" s="60">
        <v>13209</v>
      </c>
      <c r="EB683" s="60"/>
      <c r="EC683" s="60"/>
      <c r="ED683" s="60"/>
      <c r="EE683" s="60"/>
      <c r="EF683" s="60"/>
      <c r="EG683" s="60">
        <v>492</v>
      </c>
      <c r="EH683" s="60"/>
      <c r="EI683" s="60">
        <v>1300</v>
      </c>
      <c r="EJ683" s="60"/>
      <c r="EK683" s="60"/>
      <c r="EL683" s="60">
        <v>158983</v>
      </c>
      <c r="EM683" s="60"/>
      <c r="EN683" s="60"/>
      <c r="EO683" s="60">
        <v>6045</v>
      </c>
      <c r="EP683" s="60"/>
      <c r="EQ683" s="60"/>
      <c r="ER683" s="60"/>
      <c r="ES683" s="60"/>
      <c r="ET683" s="60"/>
      <c r="EU683" s="60">
        <v>10916</v>
      </c>
      <c r="EV683" s="60"/>
      <c r="EW683" s="60"/>
      <c r="EX683" s="60">
        <v>382</v>
      </c>
      <c r="EY683" s="60"/>
      <c r="EZ683" s="60">
        <v>14059</v>
      </c>
      <c r="FA683" s="60">
        <v>4048</v>
      </c>
      <c r="FB683" s="60"/>
      <c r="FC683" s="60"/>
      <c r="FD683" s="60"/>
      <c r="FE683" s="60">
        <v>1534</v>
      </c>
      <c r="FF683" s="60">
        <v>116284</v>
      </c>
      <c r="FG683" s="60"/>
      <c r="FH683" s="60">
        <v>3114</v>
      </c>
      <c r="FI683" s="60"/>
      <c r="FJ683" s="60"/>
      <c r="FK683" s="60">
        <v>13378</v>
      </c>
      <c r="FL683" s="60"/>
      <c r="FM683" s="60"/>
      <c r="FN683" s="60"/>
    </row>
    <row r="684" spans="1:170" ht="15.6" x14ac:dyDescent="0.3">
      <c r="A684" s="56">
        <v>1926</v>
      </c>
      <c r="B684" s="60"/>
      <c r="C684" s="60"/>
      <c r="D684" s="60">
        <v>962</v>
      </c>
      <c r="E684" s="60"/>
      <c r="F684" s="60">
        <v>10652</v>
      </c>
      <c r="G684" s="60"/>
      <c r="H684" s="60">
        <v>6064</v>
      </c>
      <c r="I684" s="60">
        <v>6603</v>
      </c>
      <c r="J684" s="60"/>
      <c r="K684" s="60"/>
      <c r="L684" s="60">
        <v>7844</v>
      </c>
      <c r="M684" s="60"/>
      <c r="N684" s="60"/>
      <c r="O684" s="60"/>
      <c r="P684" s="60">
        <v>5705</v>
      </c>
      <c r="Q684" s="60"/>
      <c r="R684" s="60"/>
      <c r="S684" s="60"/>
      <c r="T684" s="60">
        <v>2289</v>
      </c>
      <c r="U684" s="60">
        <v>30953</v>
      </c>
      <c r="V684" s="60"/>
      <c r="W684" s="60"/>
      <c r="X684" s="60"/>
      <c r="Y684" s="60">
        <v>9713</v>
      </c>
      <c r="Z684" s="60">
        <v>3932</v>
      </c>
      <c r="AA684" s="60">
        <v>4025</v>
      </c>
      <c r="AB684" s="60">
        <v>482128</v>
      </c>
      <c r="AC684" s="60"/>
      <c r="AD684" s="60"/>
      <c r="AE684" s="60"/>
      <c r="AF684" s="60"/>
      <c r="AG684" s="60">
        <v>7243</v>
      </c>
      <c r="AH684" s="60"/>
      <c r="AI684" s="60"/>
      <c r="AJ684" s="60">
        <v>470</v>
      </c>
      <c r="AK684" s="60">
        <v>13644</v>
      </c>
      <c r="AL684" s="60">
        <v>3519</v>
      </c>
      <c r="AM684" s="60"/>
      <c r="AN684" s="60"/>
      <c r="AO684" s="60">
        <v>63630</v>
      </c>
      <c r="AP684" s="60"/>
      <c r="AQ684" s="60">
        <v>24</v>
      </c>
      <c r="AR684" s="60">
        <v>3452</v>
      </c>
      <c r="AS684" s="60"/>
      <c r="AT684" s="60"/>
      <c r="AU684" s="60">
        <v>1881</v>
      </c>
      <c r="AV684" s="60"/>
      <c r="AW684" s="60">
        <v>22518</v>
      </c>
      <c r="AX684" s="60"/>
      <c r="AY684" s="60"/>
      <c r="AZ684" s="60">
        <v>3339</v>
      </c>
      <c r="BA684" s="60">
        <v>40870</v>
      </c>
      <c r="BB684" s="60"/>
      <c r="BC684" s="60">
        <v>45232</v>
      </c>
      <c r="BD684" s="60"/>
      <c r="BE684" s="60"/>
      <c r="BF684" s="60"/>
      <c r="BG684" s="60"/>
      <c r="BH684" s="60"/>
      <c r="BI684" s="60"/>
      <c r="BJ684" s="60">
        <v>6042</v>
      </c>
      <c r="BK684" s="60">
        <v>1699</v>
      </c>
      <c r="BL684" s="60">
        <v>615</v>
      </c>
      <c r="BM684" s="60">
        <v>880</v>
      </c>
      <c r="BN684" s="60"/>
      <c r="BO684" s="60">
        <v>2298</v>
      </c>
      <c r="BP684" s="60">
        <v>8383</v>
      </c>
      <c r="BQ684" s="60">
        <v>58807</v>
      </c>
      <c r="BR684" s="60">
        <v>323200</v>
      </c>
      <c r="BS684" s="60">
        <v>2971</v>
      </c>
      <c r="BT684" s="60"/>
      <c r="BU684" s="60"/>
      <c r="BV684" s="60"/>
      <c r="BW684" s="60"/>
      <c r="BX684" s="60">
        <v>39502</v>
      </c>
      <c r="BY684" s="60">
        <v>930</v>
      </c>
      <c r="BZ684" s="60"/>
      <c r="CA684" s="60">
        <v>60490</v>
      </c>
      <c r="CB684" s="60"/>
      <c r="CC684" s="60"/>
      <c r="CD684" s="60"/>
      <c r="CE684" s="60"/>
      <c r="CF684" s="60">
        <v>13179</v>
      </c>
      <c r="CG684" s="60"/>
      <c r="CH684" s="60"/>
      <c r="CI684" s="60"/>
      <c r="CJ684" s="60"/>
      <c r="CK684" s="60"/>
      <c r="CL684" s="60"/>
      <c r="CM684" s="60">
        <v>5545</v>
      </c>
      <c r="CN684" s="60"/>
      <c r="CO684" s="60"/>
      <c r="CP684" s="60"/>
      <c r="CQ684" s="60"/>
      <c r="CR684" s="60"/>
      <c r="CS684" s="60"/>
      <c r="CT684" s="60"/>
      <c r="CU684" s="61">
        <v>16103</v>
      </c>
      <c r="CV684" s="60"/>
      <c r="CW684" s="60"/>
      <c r="CX684" s="60"/>
      <c r="CY684" s="60">
        <v>13921</v>
      </c>
      <c r="CZ684" s="60"/>
      <c r="DA684" s="60"/>
      <c r="DB684" s="60"/>
      <c r="DC684" s="60"/>
      <c r="DD684" s="60"/>
      <c r="DE684" s="60"/>
      <c r="DF684" s="60">
        <v>4038</v>
      </c>
      <c r="DG684" s="60"/>
      <c r="DH684" s="60"/>
      <c r="DI684" s="60"/>
      <c r="DJ684" s="60">
        <v>670</v>
      </c>
      <c r="DK684" s="60">
        <v>7471</v>
      </c>
      <c r="DL684" s="60">
        <v>2763</v>
      </c>
      <c r="DM684" s="60"/>
      <c r="DN684" s="60">
        <v>1412</v>
      </c>
      <c r="DO684" s="60"/>
      <c r="DP684" s="60"/>
      <c r="DQ684" s="60">
        <v>499</v>
      </c>
      <c r="DR684" s="60">
        <v>5150</v>
      </c>
      <c r="DS684" s="60">
        <v>12026</v>
      </c>
      <c r="DT684" s="60">
        <v>26815</v>
      </c>
      <c r="DU684" s="60">
        <v>1455</v>
      </c>
      <c r="DV684" s="60"/>
      <c r="DW684" s="60">
        <v>6457</v>
      </c>
      <c r="DX684" s="60">
        <v>803</v>
      </c>
      <c r="DY684" s="60"/>
      <c r="DZ684" s="60"/>
      <c r="EA684" s="60">
        <v>13399</v>
      </c>
      <c r="EB684" s="60"/>
      <c r="EC684" s="60"/>
      <c r="ED684" s="60"/>
      <c r="EE684" s="60"/>
      <c r="EF684" s="60"/>
      <c r="EG684" s="60">
        <v>511</v>
      </c>
      <c r="EH684" s="60"/>
      <c r="EI684" s="60">
        <v>1330</v>
      </c>
      <c r="EJ684" s="60"/>
      <c r="EK684" s="60"/>
      <c r="EL684" s="60">
        <v>162621</v>
      </c>
      <c r="EM684" s="60"/>
      <c r="EN684" s="60"/>
      <c r="EO684" s="60">
        <v>6064</v>
      </c>
      <c r="EP684" s="60"/>
      <c r="EQ684" s="60"/>
      <c r="ER684" s="60"/>
      <c r="ES684" s="60"/>
      <c r="ET684" s="60"/>
      <c r="EU684" s="60">
        <v>11165</v>
      </c>
      <c r="EV684" s="60"/>
      <c r="EW684" s="60"/>
      <c r="EX684" s="60">
        <v>385</v>
      </c>
      <c r="EY684" s="60"/>
      <c r="EZ684" s="60">
        <v>14151</v>
      </c>
      <c r="FA684" s="60">
        <v>4140</v>
      </c>
      <c r="FB684" s="60"/>
      <c r="FC684" s="60"/>
      <c r="FD684" s="60"/>
      <c r="FE684" s="60">
        <v>1571</v>
      </c>
      <c r="FF684" s="60">
        <v>117857</v>
      </c>
      <c r="FG684" s="60"/>
      <c r="FH684" s="60">
        <v>3152</v>
      </c>
      <c r="FI684" s="60"/>
      <c r="FJ684" s="60"/>
      <c r="FK684" s="60">
        <v>13578</v>
      </c>
      <c r="FL684" s="60"/>
      <c r="FM684" s="60"/>
      <c r="FN684" s="60"/>
    </row>
    <row r="685" spans="1:170" ht="15.6" x14ac:dyDescent="0.3">
      <c r="A685" s="56">
        <v>1927</v>
      </c>
      <c r="B685" s="60"/>
      <c r="C685" s="60"/>
      <c r="D685" s="60">
        <v>967</v>
      </c>
      <c r="E685" s="60"/>
      <c r="F685" s="60">
        <v>10965</v>
      </c>
      <c r="G685" s="60"/>
      <c r="H685" s="60">
        <v>6188</v>
      </c>
      <c r="I685" s="60">
        <v>6623</v>
      </c>
      <c r="J685" s="60"/>
      <c r="K685" s="60"/>
      <c r="L685" s="60">
        <v>7904</v>
      </c>
      <c r="M685" s="60"/>
      <c r="N685" s="60"/>
      <c r="O685" s="60"/>
      <c r="P685" s="60">
        <v>5798</v>
      </c>
      <c r="Q685" s="60"/>
      <c r="R685" s="60"/>
      <c r="S685" s="60"/>
      <c r="T685" s="60">
        <v>2316</v>
      </c>
      <c r="U685" s="60">
        <v>31587</v>
      </c>
      <c r="V685" s="60"/>
      <c r="W685" s="60"/>
      <c r="X685" s="60"/>
      <c r="Y685" s="60">
        <v>9905</v>
      </c>
      <c r="Z685" s="60">
        <v>3956</v>
      </c>
      <c r="AA685" s="60">
        <v>4081</v>
      </c>
      <c r="AB685" s="60">
        <v>483837</v>
      </c>
      <c r="AC685" s="60"/>
      <c r="AD685" s="60"/>
      <c r="AE685" s="60"/>
      <c r="AF685" s="60"/>
      <c r="AG685" s="60">
        <v>7431</v>
      </c>
      <c r="AH685" s="60"/>
      <c r="AI685" s="60"/>
      <c r="AJ685" s="60">
        <v>470</v>
      </c>
      <c r="AK685" s="60">
        <v>13728</v>
      </c>
      <c r="AL685" s="60">
        <v>3606</v>
      </c>
      <c r="AM685" s="60"/>
      <c r="AN685" s="60"/>
      <c r="AO685" s="60">
        <v>64023</v>
      </c>
      <c r="AP685" s="60"/>
      <c r="AQ685" s="60">
        <v>25</v>
      </c>
      <c r="AR685" s="60">
        <v>3475</v>
      </c>
      <c r="AS685" s="60"/>
      <c r="AT685" s="60"/>
      <c r="AU685" s="60">
        <v>1896</v>
      </c>
      <c r="AV685" s="60"/>
      <c r="AW685" s="60">
        <v>22747</v>
      </c>
      <c r="AX685" s="60"/>
      <c r="AY685" s="60"/>
      <c r="AZ685" s="60">
        <v>3368</v>
      </c>
      <c r="BA685" s="60">
        <v>40940</v>
      </c>
      <c r="BB685" s="60"/>
      <c r="BC685" s="60">
        <v>45389</v>
      </c>
      <c r="BD685" s="60"/>
      <c r="BE685" s="60"/>
      <c r="BF685" s="60"/>
      <c r="BG685" s="60"/>
      <c r="BH685" s="60"/>
      <c r="BI685" s="60"/>
      <c r="BJ685" s="60">
        <v>6127</v>
      </c>
      <c r="BK685" s="60">
        <v>1717</v>
      </c>
      <c r="BL685" s="60">
        <v>628</v>
      </c>
      <c r="BM685" s="60">
        <v>890</v>
      </c>
      <c r="BN685" s="60"/>
      <c r="BO685" s="60">
        <v>2328</v>
      </c>
      <c r="BP685" s="60">
        <v>8454</v>
      </c>
      <c r="BQ685" s="60">
        <v>59501</v>
      </c>
      <c r="BR685" s="60">
        <v>326400</v>
      </c>
      <c r="BS685" s="60">
        <v>2957</v>
      </c>
      <c r="BT685" s="60"/>
      <c r="BU685" s="60"/>
      <c r="BV685" s="60"/>
      <c r="BW685" s="60"/>
      <c r="BX685" s="60">
        <v>39848</v>
      </c>
      <c r="BY685" s="60">
        <v>946</v>
      </c>
      <c r="BZ685" s="60"/>
      <c r="CA685" s="60">
        <v>61430</v>
      </c>
      <c r="CB685" s="60"/>
      <c r="CC685" s="60"/>
      <c r="CD685" s="60"/>
      <c r="CE685" s="60"/>
      <c r="CF685" s="60">
        <v>13356</v>
      </c>
      <c r="CG685" s="60"/>
      <c r="CH685" s="60"/>
      <c r="CI685" s="60"/>
      <c r="CJ685" s="60"/>
      <c r="CK685" s="60"/>
      <c r="CL685" s="60"/>
      <c r="CM685" s="60">
        <v>5591</v>
      </c>
      <c r="CN685" s="60"/>
      <c r="CO685" s="60"/>
      <c r="CP685" s="60"/>
      <c r="CQ685" s="60"/>
      <c r="CR685" s="60"/>
      <c r="CS685" s="60"/>
      <c r="CT685" s="60"/>
      <c r="CU685" s="61">
        <v>16356</v>
      </c>
      <c r="CV685" s="60"/>
      <c r="CW685" s="60"/>
      <c r="CX685" s="60"/>
      <c r="CY685" s="60">
        <v>14067</v>
      </c>
      <c r="CZ685" s="60"/>
      <c r="DA685" s="60"/>
      <c r="DB685" s="60"/>
      <c r="DC685" s="60"/>
      <c r="DD685" s="60"/>
      <c r="DE685" s="60"/>
      <c r="DF685" s="60">
        <v>4128</v>
      </c>
      <c r="DG685" s="60"/>
      <c r="DH685" s="60"/>
      <c r="DI685" s="60"/>
      <c r="DJ685" s="60">
        <v>670</v>
      </c>
      <c r="DK685" s="60">
        <v>7576</v>
      </c>
      <c r="DL685" s="60">
        <v>2775</v>
      </c>
      <c r="DM685" s="60"/>
      <c r="DN685" s="60">
        <v>1437</v>
      </c>
      <c r="DO685" s="60"/>
      <c r="DP685" s="60"/>
      <c r="DQ685" s="60">
        <v>502</v>
      </c>
      <c r="DR685" s="60">
        <v>5230</v>
      </c>
      <c r="DS685" s="60">
        <v>12305</v>
      </c>
      <c r="DT685" s="60">
        <v>27148</v>
      </c>
      <c r="DU685" s="60">
        <v>1478</v>
      </c>
      <c r="DV685" s="60"/>
      <c r="DW685" s="60">
        <v>6538</v>
      </c>
      <c r="DX685" s="60">
        <v>822</v>
      </c>
      <c r="DY685" s="60"/>
      <c r="DZ685" s="60"/>
      <c r="EA685" s="60">
        <v>13574</v>
      </c>
      <c r="EB685" s="60"/>
      <c r="EC685" s="60"/>
      <c r="ED685" s="60"/>
      <c r="EE685" s="60"/>
      <c r="EF685" s="60"/>
      <c r="EG685" s="60">
        <v>532</v>
      </c>
      <c r="EH685" s="60"/>
      <c r="EI685" s="60">
        <v>1350</v>
      </c>
      <c r="EJ685" s="60"/>
      <c r="EK685" s="60"/>
      <c r="EL685" s="60">
        <v>166117</v>
      </c>
      <c r="EM685" s="60"/>
      <c r="EN685" s="60"/>
      <c r="EO685" s="60">
        <v>6081</v>
      </c>
      <c r="EP685" s="60"/>
      <c r="EQ685" s="60"/>
      <c r="ER685" s="60"/>
      <c r="ES685" s="60"/>
      <c r="ET685" s="60"/>
      <c r="EU685" s="60">
        <v>11419</v>
      </c>
      <c r="EV685" s="60"/>
      <c r="EW685" s="60"/>
      <c r="EX685" s="60">
        <v>388</v>
      </c>
      <c r="EY685" s="60"/>
      <c r="EZ685" s="60">
        <v>14250</v>
      </c>
      <c r="FA685" s="60">
        <v>4232</v>
      </c>
      <c r="FB685" s="60"/>
      <c r="FC685" s="60"/>
      <c r="FD685" s="60"/>
      <c r="FE685" s="60">
        <v>1608</v>
      </c>
      <c r="FF685" s="60">
        <v>119502</v>
      </c>
      <c r="FG685" s="60"/>
      <c r="FH685" s="60">
        <v>3185</v>
      </c>
      <c r="FI685" s="60"/>
      <c r="FJ685" s="60"/>
      <c r="FK685" s="60">
        <v>13780</v>
      </c>
      <c r="FL685" s="60"/>
      <c r="FM685" s="60"/>
      <c r="FN685" s="60"/>
    </row>
    <row r="686" spans="1:170" ht="15.6" x14ac:dyDescent="0.3">
      <c r="A686" s="56">
        <v>1928</v>
      </c>
      <c r="B686" s="60"/>
      <c r="C686" s="60"/>
      <c r="D686" s="60">
        <v>972</v>
      </c>
      <c r="E686" s="60"/>
      <c r="F686" s="60">
        <v>11282</v>
      </c>
      <c r="G686" s="60"/>
      <c r="H686" s="60">
        <v>6304</v>
      </c>
      <c r="I686" s="60">
        <v>6643</v>
      </c>
      <c r="J686" s="60"/>
      <c r="K686" s="60"/>
      <c r="L686" s="60">
        <v>7968</v>
      </c>
      <c r="M686" s="60"/>
      <c r="N686" s="60"/>
      <c r="O686" s="60"/>
      <c r="P686" s="60">
        <v>5873</v>
      </c>
      <c r="Q686" s="60"/>
      <c r="R686" s="60"/>
      <c r="S686" s="60"/>
      <c r="T686" s="60">
        <v>2343</v>
      </c>
      <c r="U686" s="60">
        <v>32234</v>
      </c>
      <c r="V686" s="60"/>
      <c r="W686" s="60"/>
      <c r="X686" s="60"/>
      <c r="Y686" s="60">
        <v>10107</v>
      </c>
      <c r="Z686" s="60">
        <v>3988</v>
      </c>
      <c r="AA686" s="60">
        <v>4140</v>
      </c>
      <c r="AB686" s="60">
        <v>485552</v>
      </c>
      <c r="AC686" s="60"/>
      <c r="AD686" s="60"/>
      <c r="AE686" s="60"/>
      <c r="AF686" s="60"/>
      <c r="AG686" s="60">
        <v>7624</v>
      </c>
      <c r="AH686" s="60"/>
      <c r="AI686" s="60"/>
      <c r="AJ686" s="60">
        <v>480</v>
      </c>
      <c r="AK686" s="60">
        <v>13807</v>
      </c>
      <c r="AL686" s="60">
        <v>3693</v>
      </c>
      <c r="AM686" s="60"/>
      <c r="AN686" s="60"/>
      <c r="AO686" s="60">
        <v>64393</v>
      </c>
      <c r="AP686" s="60"/>
      <c r="AQ686" s="60">
        <v>26</v>
      </c>
      <c r="AR686" s="60">
        <v>3497</v>
      </c>
      <c r="AS686" s="60"/>
      <c r="AT686" s="60"/>
      <c r="AU686" s="60">
        <v>1912</v>
      </c>
      <c r="AV686" s="60"/>
      <c r="AW686" s="60">
        <v>22977</v>
      </c>
      <c r="AX686" s="60"/>
      <c r="AY686" s="60"/>
      <c r="AZ686" s="60">
        <v>3396</v>
      </c>
      <c r="BA686" s="60">
        <v>41050</v>
      </c>
      <c r="BB686" s="60"/>
      <c r="BC686" s="60">
        <v>45578</v>
      </c>
      <c r="BD686" s="60"/>
      <c r="BE686" s="60"/>
      <c r="BF686" s="60"/>
      <c r="BG686" s="60"/>
      <c r="BH686" s="60"/>
      <c r="BI686" s="60"/>
      <c r="BJ686" s="60">
        <v>6205</v>
      </c>
      <c r="BK686" s="60">
        <v>1735</v>
      </c>
      <c r="BL686" s="60">
        <v>652</v>
      </c>
      <c r="BM686" s="60">
        <v>910</v>
      </c>
      <c r="BN686" s="60"/>
      <c r="BO686" s="60">
        <v>2359</v>
      </c>
      <c r="BP686" s="60">
        <v>8520</v>
      </c>
      <c r="BQ686" s="60">
        <v>60250</v>
      </c>
      <c r="BR686" s="60">
        <v>329700</v>
      </c>
      <c r="BS686" s="60">
        <v>2944</v>
      </c>
      <c r="BT686" s="60"/>
      <c r="BU686" s="60"/>
      <c r="BV686" s="60"/>
      <c r="BW686" s="60"/>
      <c r="BX686" s="60">
        <v>40186</v>
      </c>
      <c r="BY686" s="60">
        <v>966</v>
      </c>
      <c r="BZ686" s="60"/>
      <c r="CA686" s="60">
        <v>62361</v>
      </c>
      <c r="CB686" s="60"/>
      <c r="CC686" s="60"/>
      <c r="CD686" s="60"/>
      <c r="CE686" s="60"/>
      <c r="CF686" s="60">
        <v>13535</v>
      </c>
      <c r="CG686" s="60"/>
      <c r="CH686" s="60"/>
      <c r="CI686" s="60"/>
      <c r="CJ686" s="60"/>
      <c r="CK686" s="60"/>
      <c r="CL686" s="60"/>
      <c r="CM686" s="60">
        <v>5730</v>
      </c>
      <c r="CN686" s="60"/>
      <c r="CO686" s="60"/>
      <c r="CP686" s="60"/>
      <c r="CQ686" s="60"/>
      <c r="CR686" s="60"/>
      <c r="CS686" s="60"/>
      <c r="CT686" s="60"/>
      <c r="CU686" s="61">
        <v>16613</v>
      </c>
      <c r="CV686" s="60"/>
      <c r="CW686" s="60"/>
      <c r="CX686" s="60"/>
      <c r="CY686" s="60">
        <v>14215</v>
      </c>
      <c r="CZ686" s="60"/>
      <c r="DA686" s="60"/>
      <c r="DB686" s="60"/>
      <c r="DC686" s="60"/>
      <c r="DD686" s="60"/>
      <c r="DE686" s="60"/>
      <c r="DF686" s="60">
        <v>4221</v>
      </c>
      <c r="DG686" s="60"/>
      <c r="DH686" s="60"/>
      <c r="DI686" s="60"/>
      <c r="DJ686" s="60">
        <v>670</v>
      </c>
      <c r="DK686" s="60">
        <v>7679</v>
      </c>
      <c r="DL686" s="60">
        <v>2785</v>
      </c>
      <c r="DM686" s="60"/>
      <c r="DN686" s="60">
        <v>1454</v>
      </c>
      <c r="DO686" s="60"/>
      <c r="DP686" s="60"/>
      <c r="DQ686" s="60">
        <v>504</v>
      </c>
      <c r="DR686" s="60">
        <v>5312</v>
      </c>
      <c r="DS686" s="60">
        <v>12543</v>
      </c>
      <c r="DT686" s="60">
        <v>27509</v>
      </c>
      <c r="DU686" s="60">
        <v>1502</v>
      </c>
      <c r="DV686" s="60"/>
      <c r="DW686" s="60">
        <v>6619</v>
      </c>
      <c r="DX686" s="60">
        <v>841</v>
      </c>
      <c r="DY686" s="60"/>
      <c r="DZ686" s="60"/>
      <c r="EA686" s="60">
        <v>13760</v>
      </c>
      <c r="EB686" s="60"/>
      <c r="EC686" s="60"/>
      <c r="ED686" s="60"/>
      <c r="EE686" s="60"/>
      <c r="EF686" s="60"/>
      <c r="EG686" s="60">
        <v>553</v>
      </c>
      <c r="EH686" s="60"/>
      <c r="EI686" s="60">
        <v>1390</v>
      </c>
      <c r="EJ686" s="60"/>
      <c r="EK686" s="60"/>
      <c r="EL686" s="60">
        <v>169269</v>
      </c>
      <c r="EM686" s="60"/>
      <c r="EN686" s="60"/>
      <c r="EO686" s="60">
        <v>6097</v>
      </c>
      <c r="EP686" s="60"/>
      <c r="EQ686" s="60"/>
      <c r="ER686" s="60"/>
      <c r="ES686" s="60"/>
      <c r="ET686" s="60"/>
      <c r="EU686" s="60">
        <v>11734</v>
      </c>
      <c r="EV686" s="60"/>
      <c r="EW686" s="60"/>
      <c r="EX686" s="60">
        <v>392</v>
      </c>
      <c r="EY686" s="60"/>
      <c r="EZ686" s="60">
        <v>14476</v>
      </c>
      <c r="FA686" s="60">
        <v>4330</v>
      </c>
      <c r="FB686" s="60"/>
      <c r="FC686" s="60"/>
      <c r="FD686" s="60"/>
      <c r="FE686" s="60">
        <v>1646</v>
      </c>
      <c r="FF686" s="60">
        <v>120971</v>
      </c>
      <c r="FG686" s="60"/>
      <c r="FH686" s="60">
        <v>3221</v>
      </c>
      <c r="FI686" s="60"/>
      <c r="FJ686" s="60"/>
      <c r="FK686" s="60">
        <v>13986</v>
      </c>
      <c r="FL686" s="60"/>
      <c r="FM686" s="60"/>
      <c r="FN686" s="60"/>
    </row>
    <row r="687" spans="1:170" ht="15.6" x14ac:dyDescent="0.3">
      <c r="A687" s="56">
        <v>1929</v>
      </c>
      <c r="B687" s="60"/>
      <c r="C687" s="60"/>
      <c r="D687" s="60">
        <v>977</v>
      </c>
      <c r="E687" s="60"/>
      <c r="F687" s="60">
        <v>11592</v>
      </c>
      <c r="G687" s="60"/>
      <c r="H687" s="60">
        <v>6396</v>
      </c>
      <c r="I687" s="60">
        <v>6664</v>
      </c>
      <c r="J687" s="60"/>
      <c r="K687" s="60"/>
      <c r="L687" s="60">
        <v>8032</v>
      </c>
      <c r="M687" s="60"/>
      <c r="N687" s="60"/>
      <c r="O687" s="60"/>
      <c r="P687" s="60">
        <v>5950</v>
      </c>
      <c r="Q687" s="60"/>
      <c r="R687" s="60"/>
      <c r="S687" s="60"/>
      <c r="T687" s="60">
        <v>2370</v>
      </c>
      <c r="U687" s="60">
        <v>32894</v>
      </c>
      <c r="V687" s="60"/>
      <c r="W687" s="60"/>
      <c r="X687" s="60"/>
      <c r="Y687" s="60">
        <v>10305</v>
      </c>
      <c r="Z687" s="60">
        <v>4022</v>
      </c>
      <c r="AA687" s="60">
        <v>4202</v>
      </c>
      <c r="AB687" s="60">
        <v>487273</v>
      </c>
      <c r="AC687" s="60"/>
      <c r="AD687" s="60"/>
      <c r="AE687" s="60"/>
      <c r="AF687" s="60"/>
      <c r="AG687" s="60">
        <v>7821</v>
      </c>
      <c r="AH687" s="60"/>
      <c r="AI687" s="60"/>
      <c r="AJ687" s="60">
        <v>490</v>
      </c>
      <c r="AK687" s="60">
        <v>13884</v>
      </c>
      <c r="AL687" s="60">
        <v>3742</v>
      </c>
      <c r="AM687" s="60"/>
      <c r="AN687" s="60"/>
      <c r="AO687" s="60">
        <v>64739</v>
      </c>
      <c r="AP687" s="60"/>
      <c r="AQ687" s="60">
        <v>27</v>
      </c>
      <c r="AR687" s="60">
        <v>3518</v>
      </c>
      <c r="AS687" s="60"/>
      <c r="AT687" s="60"/>
      <c r="AU687" s="60">
        <v>1928</v>
      </c>
      <c r="AV687" s="60"/>
      <c r="AW687" s="60">
        <v>23210</v>
      </c>
      <c r="AX687" s="60"/>
      <c r="AY687" s="60"/>
      <c r="AZ687" s="60">
        <v>3424</v>
      </c>
      <c r="BA687" s="60">
        <v>41230</v>
      </c>
      <c r="BB687" s="60"/>
      <c r="BC687" s="60">
        <v>45672</v>
      </c>
      <c r="BD687" s="60"/>
      <c r="BE687" s="60"/>
      <c r="BF687" s="60"/>
      <c r="BG687" s="60"/>
      <c r="BH687" s="60"/>
      <c r="BI687" s="60"/>
      <c r="BJ687" s="60">
        <v>6275</v>
      </c>
      <c r="BK687" s="60">
        <v>1753</v>
      </c>
      <c r="BL687" s="60">
        <v>680</v>
      </c>
      <c r="BM687" s="60">
        <v>930</v>
      </c>
      <c r="BN687" s="60"/>
      <c r="BO687" s="60">
        <v>2390</v>
      </c>
      <c r="BP687" s="60">
        <v>8583</v>
      </c>
      <c r="BQ687" s="60">
        <v>61019</v>
      </c>
      <c r="BR687" s="60">
        <v>333100</v>
      </c>
      <c r="BS687" s="60">
        <v>2937</v>
      </c>
      <c r="BT687" s="60"/>
      <c r="BU687" s="60"/>
      <c r="BV687" s="60"/>
      <c r="BW687" s="60"/>
      <c r="BX687" s="60">
        <v>40469</v>
      </c>
      <c r="BY687" s="60">
        <v>985</v>
      </c>
      <c r="BZ687" s="60"/>
      <c r="CA687" s="60">
        <v>63244</v>
      </c>
      <c r="CB687" s="60"/>
      <c r="CC687" s="60"/>
      <c r="CD687" s="60"/>
      <c r="CE687" s="60"/>
      <c r="CF687" s="60">
        <v>13716</v>
      </c>
      <c r="CG687" s="60"/>
      <c r="CH687" s="60"/>
      <c r="CI687" s="60"/>
      <c r="CJ687" s="60"/>
      <c r="CK687" s="60"/>
      <c r="CL687" s="60"/>
      <c r="CM687" s="60">
        <v>5669</v>
      </c>
      <c r="CN687" s="60"/>
      <c r="CO687" s="60"/>
      <c r="CP687" s="60"/>
      <c r="CQ687" s="60"/>
      <c r="CR687" s="60"/>
      <c r="CS687" s="60"/>
      <c r="CT687" s="60"/>
      <c r="CU687" s="61">
        <v>16875</v>
      </c>
      <c r="CV687" s="60"/>
      <c r="CW687" s="60"/>
      <c r="CX687" s="60"/>
      <c r="CY687" s="60">
        <v>14364</v>
      </c>
      <c r="CZ687" s="60"/>
      <c r="DA687" s="60"/>
      <c r="DB687" s="60"/>
      <c r="DC687" s="60"/>
      <c r="DD687" s="60"/>
      <c r="DE687" s="60"/>
      <c r="DF687" s="60">
        <v>4316</v>
      </c>
      <c r="DG687" s="60"/>
      <c r="DH687" s="60"/>
      <c r="DI687" s="60"/>
      <c r="DJ687" s="60">
        <v>680</v>
      </c>
      <c r="DK687" s="60">
        <v>7782</v>
      </c>
      <c r="DL687" s="60">
        <v>2795</v>
      </c>
      <c r="DM687" s="60"/>
      <c r="DN687" s="60">
        <v>1471</v>
      </c>
      <c r="DO687" s="60"/>
      <c r="DP687" s="60"/>
      <c r="DQ687" s="60">
        <v>506</v>
      </c>
      <c r="DR687" s="60">
        <v>5396</v>
      </c>
      <c r="DS687" s="60">
        <v>12890</v>
      </c>
      <c r="DT687" s="60">
        <v>27856</v>
      </c>
      <c r="DU687" s="60">
        <v>1526</v>
      </c>
      <c r="DV687" s="60"/>
      <c r="DW687" s="60">
        <v>6701</v>
      </c>
      <c r="DX687" s="60">
        <v>860</v>
      </c>
      <c r="DY687" s="60"/>
      <c r="DZ687" s="60"/>
      <c r="EA687" s="60">
        <v>13952</v>
      </c>
      <c r="EB687" s="60"/>
      <c r="EC687" s="60"/>
      <c r="ED687" s="60"/>
      <c r="EE687" s="60"/>
      <c r="EF687" s="60"/>
      <c r="EG687" s="60">
        <v>575</v>
      </c>
      <c r="EH687" s="60"/>
      <c r="EI687" s="60">
        <v>1410</v>
      </c>
      <c r="EJ687" s="60"/>
      <c r="EK687" s="60"/>
      <c r="EL687" s="60">
        <v>172017</v>
      </c>
      <c r="EM687" s="60"/>
      <c r="EN687" s="60"/>
      <c r="EO687" s="60">
        <v>6113</v>
      </c>
      <c r="EP687" s="60"/>
      <c r="EQ687" s="60"/>
      <c r="ER687" s="60"/>
      <c r="ES687" s="60"/>
      <c r="ET687" s="60"/>
      <c r="EU687" s="60">
        <v>12058</v>
      </c>
      <c r="EV687" s="60"/>
      <c r="EW687" s="60"/>
      <c r="EX687" s="60">
        <v>398</v>
      </c>
      <c r="EY687" s="60"/>
      <c r="EZ687" s="60">
        <v>14705</v>
      </c>
      <c r="FA687" s="60">
        <v>4437</v>
      </c>
      <c r="FB687" s="60"/>
      <c r="FC687" s="60"/>
      <c r="FD687" s="60"/>
      <c r="FE687" s="60">
        <v>1685</v>
      </c>
      <c r="FF687" s="60">
        <v>122245</v>
      </c>
      <c r="FG687" s="60"/>
      <c r="FH687" s="60">
        <v>3259</v>
      </c>
      <c r="FI687" s="60"/>
      <c r="FJ687" s="60"/>
      <c r="FK687" s="60">
        <v>14194</v>
      </c>
      <c r="FL687" s="60"/>
      <c r="FM687" s="60"/>
      <c r="FN687" s="60"/>
    </row>
    <row r="688" spans="1:170" ht="15.6" x14ac:dyDescent="0.3">
      <c r="A688" s="56">
        <v>1930</v>
      </c>
      <c r="B688" s="60"/>
      <c r="C688" s="60"/>
      <c r="D688" s="60">
        <v>982</v>
      </c>
      <c r="E688" s="60"/>
      <c r="F688" s="60">
        <v>11896</v>
      </c>
      <c r="G688" s="60"/>
      <c r="H688" s="60">
        <v>6469</v>
      </c>
      <c r="I688" s="60">
        <v>6684</v>
      </c>
      <c r="J688" s="60"/>
      <c r="K688" s="60"/>
      <c r="L688" s="60">
        <v>8076</v>
      </c>
      <c r="M688" s="60"/>
      <c r="N688" s="60"/>
      <c r="O688" s="60"/>
      <c r="P688" s="60">
        <v>6027</v>
      </c>
      <c r="Q688" s="60"/>
      <c r="R688" s="60"/>
      <c r="S688" s="60"/>
      <c r="T688" s="60">
        <v>2397</v>
      </c>
      <c r="U688" s="60">
        <v>33568</v>
      </c>
      <c r="V688" s="60"/>
      <c r="W688" s="60"/>
      <c r="X688" s="60"/>
      <c r="Y688" s="60">
        <v>10488</v>
      </c>
      <c r="Z688" s="60">
        <v>4051</v>
      </c>
      <c r="AA688" s="60">
        <v>4266</v>
      </c>
      <c r="AB688" s="60">
        <v>489000</v>
      </c>
      <c r="AC688" s="60"/>
      <c r="AD688" s="60"/>
      <c r="AE688" s="60"/>
      <c r="AF688" s="60"/>
      <c r="AG688" s="60">
        <v>7914</v>
      </c>
      <c r="AH688" s="60"/>
      <c r="AI688" s="60"/>
      <c r="AJ688" s="60">
        <v>500</v>
      </c>
      <c r="AK688" s="60">
        <v>13964</v>
      </c>
      <c r="AL688" s="60">
        <v>3837</v>
      </c>
      <c r="AM688" s="60"/>
      <c r="AN688" s="60"/>
      <c r="AO688" s="60">
        <v>65084</v>
      </c>
      <c r="AP688" s="60"/>
      <c r="AQ688" s="60">
        <v>27</v>
      </c>
      <c r="AR688" s="60">
        <v>3542</v>
      </c>
      <c r="AS688" s="60"/>
      <c r="AT688" s="60"/>
      <c r="AU688" s="60">
        <v>1944</v>
      </c>
      <c r="AV688" s="60"/>
      <c r="AW688" s="60">
        <v>23445</v>
      </c>
      <c r="AX688" s="60"/>
      <c r="AY688" s="60"/>
      <c r="AZ688" s="60">
        <v>3449</v>
      </c>
      <c r="BA688" s="60">
        <v>41610</v>
      </c>
      <c r="BB688" s="60"/>
      <c r="BC688" s="60">
        <v>45866</v>
      </c>
      <c r="BD688" s="60"/>
      <c r="BE688" s="60"/>
      <c r="BF688" s="60"/>
      <c r="BG688" s="60"/>
      <c r="BH688" s="60"/>
      <c r="BI688" s="60"/>
      <c r="BJ688" s="60">
        <v>6351</v>
      </c>
      <c r="BK688" s="60">
        <v>1771</v>
      </c>
      <c r="BL688" s="60">
        <v>711</v>
      </c>
      <c r="BM688" s="60">
        <v>950</v>
      </c>
      <c r="BN688" s="60"/>
      <c r="BO688" s="60">
        <v>2422</v>
      </c>
      <c r="BP688" s="60">
        <v>8649</v>
      </c>
      <c r="BQ688" s="60">
        <v>61805</v>
      </c>
      <c r="BR688" s="60">
        <v>336400</v>
      </c>
      <c r="BS688" s="60">
        <v>2927</v>
      </c>
      <c r="BT688" s="60"/>
      <c r="BU688" s="60"/>
      <c r="BV688" s="60"/>
      <c r="BW688" s="60"/>
      <c r="BX688" s="60">
        <v>40791</v>
      </c>
      <c r="BY688" s="60">
        <v>1009</v>
      </c>
      <c r="BZ688" s="60"/>
      <c r="CA688" s="60">
        <v>64203</v>
      </c>
      <c r="CB688" s="60"/>
      <c r="CC688" s="60"/>
      <c r="CD688" s="60"/>
      <c r="CE688" s="60"/>
      <c r="CF688" s="60">
        <v>13900</v>
      </c>
      <c r="CG688" s="60"/>
      <c r="CH688" s="60"/>
      <c r="CI688" s="60"/>
      <c r="CJ688" s="60"/>
      <c r="CK688" s="60"/>
      <c r="CL688" s="60"/>
      <c r="CM688" s="60">
        <v>5707</v>
      </c>
      <c r="CN688" s="60"/>
      <c r="CO688" s="60"/>
      <c r="CP688" s="60"/>
      <c r="CQ688" s="60"/>
      <c r="CR688" s="60"/>
      <c r="CS688" s="60"/>
      <c r="CT688" s="60"/>
      <c r="CU688" s="61">
        <v>17175</v>
      </c>
      <c r="CV688" s="60"/>
      <c r="CW688" s="60"/>
      <c r="CX688" s="60"/>
      <c r="CY688" s="60">
        <v>14515</v>
      </c>
      <c r="CZ688" s="60"/>
      <c r="DA688" s="60"/>
      <c r="DB688" s="60"/>
      <c r="DC688" s="60"/>
      <c r="DD688" s="60"/>
      <c r="DE688" s="60"/>
      <c r="DF688" s="60">
        <v>4413</v>
      </c>
      <c r="DG688" s="60"/>
      <c r="DH688" s="60"/>
      <c r="DI688" s="60"/>
      <c r="DJ688" s="60">
        <v>680</v>
      </c>
      <c r="DK688" s="60">
        <v>7884</v>
      </c>
      <c r="DL688" s="60">
        <v>2807</v>
      </c>
      <c r="DM688" s="60"/>
      <c r="DN688" s="60">
        <v>1493</v>
      </c>
      <c r="DO688" s="60"/>
      <c r="DP688" s="60"/>
      <c r="DQ688" s="60">
        <v>515</v>
      </c>
      <c r="DR688" s="60">
        <v>5480</v>
      </c>
      <c r="DS688" s="60">
        <v>13194</v>
      </c>
      <c r="DT688" s="60">
        <v>28204</v>
      </c>
      <c r="DU688" s="60">
        <v>1552</v>
      </c>
      <c r="DV688" s="60"/>
      <c r="DW688" s="60">
        <v>6784</v>
      </c>
      <c r="DX688" s="60">
        <v>880</v>
      </c>
      <c r="DY688" s="60"/>
      <c r="DZ688" s="60"/>
      <c r="EA688" s="60">
        <v>14141</v>
      </c>
      <c r="EB688" s="60"/>
      <c r="EC688" s="60"/>
      <c r="ED688" s="60"/>
      <c r="EE688" s="60"/>
      <c r="EF688" s="60"/>
      <c r="EG688" s="60">
        <v>596</v>
      </c>
      <c r="EH688" s="60"/>
      <c r="EI688" s="60">
        <v>1440</v>
      </c>
      <c r="EJ688" s="60"/>
      <c r="EK688" s="60"/>
      <c r="EL688" s="60">
        <v>174212</v>
      </c>
      <c r="EM688" s="60"/>
      <c r="EN688" s="60"/>
      <c r="EO688" s="60">
        <v>6131</v>
      </c>
      <c r="EP688" s="60"/>
      <c r="EQ688" s="60"/>
      <c r="ER688" s="60"/>
      <c r="ES688" s="60"/>
      <c r="ET688" s="60"/>
      <c r="EU688" s="60">
        <v>12392</v>
      </c>
      <c r="EV688" s="60"/>
      <c r="EW688" s="60"/>
      <c r="EX688" s="60">
        <v>405</v>
      </c>
      <c r="EY688" s="60"/>
      <c r="EZ688" s="60">
        <v>14928</v>
      </c>
      <c r="FA688" s="60">
        <v>4563</v>
      </c>
      <c r="FB688" s="60"/>
      <c r="FC688" s="60"/>
      <c r="FD688" s="60"/>
      <c r="FE688" s="60">
        <v>1713</v>
      </c>
      <c r="FF688" s="60">
        <v>123668</v>
      </c>
      <c r="FG688" s="60"/>
      <c r="FH688" s="60">
        <v>3300</v>
      </c>
      <c r="FI688" s="60"/>
      <c r="FJ688" s="60"/>
      <c r="FK688" s="60">
        <v>14407</v>
      </c>
      <c r="FL688" s="60"/>
      <c r="FM688" s="60"/>
      <c r="FN688" s="60"/>
    </row>
    <row r="689" spans="1:170" ht="15.6" x14ac:dyDescent="0.3">
      <c r="A689" s="56">
        <v>1931</v>
      </c>
      <c r="B689" s="60"/>
      <c r="C689" s="60"/>
      <c r="D689" s="60">
        <v>988</v>
      </c>
      <c r="E689" s="60"/>
      <c r="F689" s="60">
        <v>12167</v>
      </c>
      <c r="G689" s="60"/>
      <c r="H689" s="60">
        <v>6527</v>
      </c>
      <c r="I689" s="60">
        <v>6705</v>
      </c>
      <c r="J689" s="60"/>
      <c r="K689" s="60"/>
      <c r="L689" s="60">
        <v>8126</v>
      </c>
      <c r="M689" s="60"/>
      <c r="N689" s="60"/>
      <c r="O689" s="60"/>
      <c r="P689" s="60">
        <v>6106</v>
      </c>
      <c r="Q689" s="60"/>
      <c r="R689" s="60"/>
      <c r="S689" s="60"/>
      <c r="T689" s="60">
        <v>2425</v>
      </c>
      <c r="U689" s="60">
        <v>34256</v>
      </c>
      <c r="V689" s="60"/>
      <c r="W689" s="60"/>
      <c r="X689" s="60"/>
      <c r="Y689" s="60">
        <v>10657</v>
      </c>
      <c r="Z689" s="60">
        <v>4080</v>
      </c>
      <c r="AA689" s="60">
        <v>4332</v>
      </c>
      <c r="AB689" s="60">
        <v>492640</v>
      </c>
      <c r="AC689" s="60"/>
      <c r="AD689" s="60"/>
      <c r="AE689" s="60"/>
      <c r="AF689" s="60"/>
      <c r="AG689" s="60">
        <v>8009</v>
      </c>
      <c r="AH689" s="60"/>
      <c r="AI689" s="60"/>
      <c r="AJ689" s="60">
        <v>510</v>
      </c>
      <c r="AK689" s="60">
        <v>14052</v>
      </c>
      <c r="AL689" s="60">
        <v>3910</v>
      </c>
      <c r="AM689" s="60"/>
      <c r="AN689" s="60"/>
      <c r="AO689" s="60">
        <v>65423</v>
      </c>
      <c r="AP689" s="60"/>
      <c r="AQ689" s="60">
        <v>28</v>
      </c>
      <c r="AR689" s="60">
        <v>3569</v>
      </c>
      <c r="AS689" s="60"/>
      <c r="AT689" s="60"/>
      <c r="AU689" s="60">
        <v>1995</v>
      </c>
      <c r="AV689" s="60"/>
      <c r="AW689" s="60">
        <v>23675</v>
      </c>
      <c r="AX689" s="60"/>
      <c r="AY689" s="60"/>
      <c r="AZ689" s="60">
        <v>3476</v>
      </c>
      <c r="BA689" s="60">
        <v>41860</v>
      </c>
      <c r="BB689" s="60"/>
      <c r="BC689" s="60">
        <v>46074</v>
      </c>
      <c r="BD689" s="60"/>
      <c r="BE689" s="60"/>
      <c r="BF689" s="60"/>
      <c r="BG689" s="60"/>
      <c r="BH689" s="60"/>
      <c r="BI689" s="60"/>
      <c r="BJ689" s="60">
        <v>6440</v>
      </c>
      <c r="BK689" s="60">
        <v>1810</v>
      </c>
      <c r="BL689" s="60">
        <v>728</v>
      </c>
      <c r="BM689" s="60">
        <v>970</v>
      </c>
      <c r="BN689" s="60"/>
      <c r="BO689" s="60">
        <v>2453</v>
      </c>
      <c r="BP689" s="60">
        <v>8723</v>
      </c>
      <c r="BQ689" s="60">
        <v>62878</v>
      </c>
      <c r="BR689" s="60">
        <v>341000</v>
      </c>
      <c r="BS689" s="60">
        <v>2933</v>
      </c>
      <c r="BT689" s="60"/>
      <c r="BU689" s="60"/>
      <c r="BV689" s="60"/>
      <c r="BW689" s="60"/>
      <c r="BX689" s="60">
        <v>41132</v>
      </c>
      <c r="BY689" s="60">
        <v>1039</v>
      </c>
      <c r="BZ689" s="60"/>
      <c r="CA689" s="60">
        <v>65205</v>
      </c>
      <c r="CB689" s="60"/>
      <c r="CC689" s="60"/>
      <c r="CD689" s="60"/>
      <c r="CE689" s="60"/>
      <c r="CF689" s="60">
        <v>14117</v>
      </c>
      <c r="CG689" s="60"/>
      <c r="CH689" s="60"/>
      <c r="CI689" s="60"/>
      <c r="CJ689" s="60"/>
      <c r="CK689" s="60"/>
      <c r="CL689" s="60"/>
      <c r="CM689" s="60">
        <v>5748</v>
      </c>
      <c r="CN689" s="60"/>
      <c r="CO689" s="60"/>
      <c r="CP689" s="60"/>
      <c r="CQ689" s="60"/>
      <c r="CR689" s="60"/>
      <c r="CS689" s="60"/>
      <c r="CT689" s="60"/>
      <c r="CU689" s="61">
        <v>17480</v>
      </c>
      <c r="CV689" s="60"/>
      <c r="CW689" s="60"/>
      <c r="CX689" s="60"/>
      <c r="CY689" s="60">
        <v>14667</v>
      </c>
      <c r="CZ689" s="60"/>
      <c r="DA689" s="60"/>
      <c r="DB689" s="60"/>
      <c r="DC689" s="60"/>
      <c r="DD689" s="60"/>
      <c r="DE689" s="60"/>
      <c r="DF689" s="60">
        <v>4513</v>
      </c>
      <c r="DG689" s="60"/>
      <c r="DH689" s="60"/>
      <c r="DI689" s="60"/>
      <c r="DJ689" s="60">
        <v>690</v>
      </c>
      <c r="DK689" s="60">
        <v>7999</v>
      </c>
      <c r="DL689" s="60">
        <v>2824</v>
      </c>
      <c r="DM689" s="60"/>
      <c r="DN689" s="60">
        <v>1514</v>
      </c>
      <c r="DO689" s="60"/>
      <c r="DP689" s="60"/>
      <c r="DQ689" s="60">
        <v>527</v>
      </c>
      <c r="DR689" s="60">
        <v>5569</v>
      </c>
      <c r="DS689" s="60">
        <v>13507</v>
      </c>
      <c r="DT689" s="60">
        <v>28615</v>
      </c>
      <c r="DU689" s="60">
        <v>1584</v>
      </c>
      <c r="DV689" s="60"/>
      <c r="DW689" s="60">
        <v>6869</v>
      </c>
      <c r="DX689" s="60">
        <v>901</v>
      </c>
      <c r="DY689" s="60"/>
      <c r="DZ689" s="60"/>
      <c r="EA689" s="60">
        <v>14355</v>
      </c>
      <c r="EB689" s="60"/>
      <c r="EC689" s="60"/>
      <c r="ED689" s="60"/>
      <c r="EE689" s="60"/>
      <c r="EF689" s="60"/>
      <c r="EG689" s="60">
        <v>563</v>
      </c>
      <c r="EH689" s="60"/>
      <c r="EI689" s="60">
        <v>1460</v>
      </c>
      <c r="EJ689" s="60"/>
      <c r="EK689" s="60"/>
      <c r="EL689" s="60">
        <v>175987</v>
      </c>
      <c r="EM689" s="60"/>
      <c r="EN689" s="60"/>
      <c r="EO689" s="60">
        <v>6152</v>
      </c>
      <c r="EP689" s="60"/>
      <c r="EQ689" s="60"/>
      <c r="ER689" s="60"/>
      <c r="ES689" s="60"/>
      <c r="ET689" s="60"/>
      <c r="EU689" s="60">
        <v>12735</v>
      </c>
      <c r="EV689" s="60"/>
      <c r="EW689" s="60"/>
      <c r="EX689" s="60">
        <v>412</v>
      </c>
      <c r="EY689" s="60"/>
      <c r="EZ689" s="60">
        <v>15174</v>
      </c>
      <c r="FA689" s="60">
        <v>4684</v>
      </c>
      <c r="FB689" s="60"/>
      <c r="FC689" s="60"/>
      <c r="FD689" s="60"/>
      <c r="FE689" s="60">
        <v>1741</v>
      </c>
      <c r="FF689" s="60">
        <v>124633</v>
      </c>
      <c r="FG689" s="60"/>
      <c r="FH689" s="60">
        <v>3336</v>
      </c>
      <c r="FI689" s="60"/>
      <c r="FJ689" s="60"/>
      <c r="FK689" s="60">
        <v>14618</v>
      </c>
      <c r="FL689" s="60"/>
      <c r="FM689" s="60"/>
      <c r="FN689" s="60"/>
    </row>
    <row r="690" spans="1:170" ht="15.6" x14ac:dyDescent="0.3">
      <c r="A690" s="56">
        <v>1932</v>
      </c>
      <c r="B690" s="60"/>
      <c r="C690" s="60"/>
      <c r="D690" s="60">
        <v>993</v>
      </c>
      <c r="E690" s="60"/>
      <c r="F690" s="60">
        <v>12402</v>
      </c>
      <c r="G690" s="60"/>
      <c r="H690" s="60">
        <v>6579</v>
      </c>
      <c r="I690" s="60">
        <v>6725</v>
      </c>
      <c r="J690" s="60"/>
      <c r="K690" s="60"/>
      <c r="L690" s="60">
        <v>8186</v>
      </c>
      <c r="M690" s="60"/>
      <c r="N690" s="60"/>
      <c r="O690" s="60"/>
      <c r="P690" s="60">
        <v>6186</v>
      </c>
      <c r="Q690" s="60"/>
      <c r="R690" s="60"/>
      <c r="S690" s="60"/>
      <c r="T690" s="60">
        <v>2453</v>
      </c>
      <c r="U690" s="60">
        <v>34957</v>
      </c>
      <c r="V690" s="60"/>
      <c r="W690" s="60"/>
      <c r="X690" s="60"/>
      <c r="Y690" s="60">
        <v>10794</v>
      </c>
      <c r="Z690" s="60">
        <v>4102</v>
      </c>
      <c r="AA690" s="60">
        <v>4401</v>
      </c>
      <c r="AB690" s="60">
        <v>496307</v>
      </c>
      <c r="AC690" s="60"/>
      <c r="AD690" s="60"/>
      <c r="AE690" s="60"/>
      <c r="AF690" s="60"/>
      <c r="AG690" s="60">
        <v>8104</v>
      </c>
      <c r="AH690" s="60"/>
      <c r="AI690" s="60"/>
      <c r="AJ690" s="60">
        <v>520</v>
      </c>
      <c r="AK690" s="60">
        <v>14138</v>
      </c>
      <c r="AL690" s="60">
        <v>3984</v>
      </c>
      <c r="AM690" s="60"/>
      <c r="AN690" s="60"/>
      <c r="AO690" s="60">
        <v>65716</v>
      </c>
      <c r="AP690" s="60"/>
      <c r="AQ690" s="60">
        <v>29</v>
      </c>
      <c r="AR690" s="60">
        <v>3603</v>
      </c>
      <c r="AS690" s="60"/>
      <c r="AT690" s="60"/>
      <c r="AU690" s="60">
        <v>2050</v>
      </c>
      <c r="AV690" s="60"/>
      <c r="AW690" s="60">
        <v>23897</v>
      </c>
      <c r="AX690" s="60"/>
      <c r="AY690" s="60"/>
      <c r="AZ690" s="60">
        <v>3503</v>
      </c>
      <c r="BA690" s="60">
        <v>41860</v>
      </c>
      <c r="BB690" s="60"/>
      <c r="BC690" s="60">
        <v>46335</v>
      </c>
      <c r="BD690" s="60"/>
      <c r="BE690" s="60"/>
      <c r="BF690" s="60"/>
      <c r="BG690" s="60"/>
      <c r="BH690" s="60"/>
      <c r="BI690" s="60"/>
      <c r="BJ690" s="60">
        <v>6516</v>
      </c>
      <c r="BK690" s="60">
        <v>1860</v>
      </c>
      <c r="BL690" s="60">
        <v>781</v>
      </c>
      <c r="BM690" s="60">
        <v>990</v>
      </c>
      <c r="BN690" s="60"/>
      <c r="BO690" s="60">
        <v>2485</v>
      </c>
      <c r="BP690" s="60">
        <v>8785</v>
      </c>
      <c r="BQ690" s="60">
        <v>63986</v>
      </c>
      <c r="BR690" s="60">
        <v>345800</v>
      </c>
      <c r="BS690" s="60">
        <v>2949</v>
      </c>
      <c r="BT690" s="60"/>
      <c r="BU690" s="60"/>
      <c r="BV690" s="60"/>
      <c r="BW690" s="60"/>
      <c r="BX690" s="60">
        <v>41431</v>
      </c>
      <c r="BY690" s="60">
        <v>1061</v>
      </c>
      <c r="BZ690" s="60"/>
      <c r="CA690" s="60">
        <v>66189</v>
      </c>
      <c r="CB690" s="60"/>
      <c r="CC690" s="60"/>
      <c r="CD690" s="60"/>
      <c r="CE690" s="60"/>
      <c r="CF690" s="60">
        <v>14338</v>
      </c>
      <c r="CG690" s="60"/>
      <c r="CH690" s="60"/>
      <c r="CI690" s="60"/>
      <c r="CJ690" s="60"/>
      <c r="CK690" s="60"/>
      <c r="CL690" s="60"/>
      <c r="CM690" s="60">
        <v>5788</v>
      </c>
      <c r="CN690" s="60"/>
      <c r="CO690" s="60"/>
      <c r="CP690" s="60"/>
      <c r="CQ690" s="60"/>
      <c r="CR690" s="60"/>
      <c r="CS690" s="60"/>
      <c r="CT690" s="60"/>
      <c r="CU690" s="61">
        <v>17790</v>
      </c>
      <c r="CV690" s="60"/>
      <c r="CW690" s="60"/>
      <c r="CX690" s="60"/>
      <c r="CY690" s="60">
        <v>14870</v>
      </c>
      <c r="CZ690" s="60"/>
      <c r="DA690" s="60"/>
      <c r="DB690" s="60"/>
      <c r="DC690" s="60"/>
      <c r="DD690" s="60"/>
      <c r="DE690" s="60"/>
      <c r="DF690" s="60">
        <v>4604</v>
      </c>
      <c r="DG690" s="60"/>
      <c r="DH690" s="60"/>
      <c r="DI690" s="60"/>
      <c r="DJ690" s="60">
        <v>690</v>
      </c>
      <c r="DK690" s="60">
        <v>8123</v>
      </c>
      <c r="DL690" s="60">
        <v>2842</v>
      </c>
      <c r="DM690" s="60"/>
      <c r="DN690" s="60">
        <v>1527</v>
      </c>
      <c r="DO690" s="60"/>
      <c r="DP690" s="60"/>
      <c r="DQ690" s="60">
        <v>543</v>
      </c>
      <c r="DR690" s="60">
        <v>5660</v>
      </c>
      <c r="DS690" s="60">
        <v>13829</v>
      </c>
      <c r="DT690" s="60">
        <v>29022</v>
      </c>
      <c r="DU690" s="60">
        <v>1615</v>
      </c>
      <c r="DV690" s="60"/>
      <c r="DW690" s="60">
        <v>6954</v>
      </c>
      <c r="DX690" s="60">
        <v>922</v>
      </c>
      <c r="DY690" s="60"/>
      <c r="DZ690" s="60"/>
      <c r="EA690" s="60">
        <v>14554</v>
      </c>
      <c r="EB690" s="60"/>
      <c r="EC690" s="60"/>
      <c r="ED690" s="60"/>
      <c r="EE690" s="60"/>
      <c r="EF690" s="60"/>
      <c r="EG690" s="60">
        <v>580</v>
      </c>
      <c r="EH690" s="60"/>
      <c r="EI690" s="60">
        <v>1470</v>
      </c>
      <c r="EJ690" s="60"/>
      <c r="EK690" s="60"/>
      <c r="EL690" s="60">
        <v>176807</v>
      </c>
      <c r="EM690" s="60"/>
      <c r="EN690" s="60"/>
      <c r="EO690" s="60">
        <v>6176</v>
      </c>
      <c r="EP690" s="60"/>
      <c r="EQ690" s="60"/>
      <c r="ER690" s="60"/>
      <c r="ES690" s="60"/>
      <c r="ET690" s="60"/>
      <c r="EU690" s="60">
        <v>13087</v>
      </c>
      <c r="EV690" s="60"/>
      <c r="EW690" s="60"/>
      <c r="EX690" s="60">
        <v>417</v>
      </c>
      <c r="EY690" s="60"/>
      <c r="EZ690" s="60">
        <v>15414</v>
      </c>
      <c r="FA690" s="60">
        <v>4806</v>
      </c>
      <c r="FB690" s="60"/>
      <c r="FC690" s="60"/>
      <c r="FD690" s="60"/>
      <c r="FE690" s="60">
        <v>1770</v>
      </c>
      <c r="FF690" s="60">
        <v>125436</v>
      </c>
      <c r="FG690" s="60"/>
      <c r="FH690" s="60">
        <v>3368</v>
      </c>
      <c r="FI690" s="60"/>
      <c r="FJ690" s="60"/>
      <c r="FK690" s="60">
        <v>14819</v>
      </c>
      <c r="FL690" s="60"/>
      <c r="FM690" s="60"/>
      <c r="FN690" s="60"/>
    </row>
    <row r="691" spans="1:170" ht="15.6" x14ac:dyDescent="0.3">
      <c r="A691" s="56">
        <v>1933</v>
      </c>
      <c r="B691" s="60"/>
      <c r="C691" s="60"/>
      <c r="D691" s="60">
        <v>998</v>
      </c>
      <c r="E691" s="60"/>
      <c r="F691" s="60">
        <v>12623</v>
      </c>
      <c r="G691" s="60"/>
      <c r="H691" s="60">
        <v>6631</v>
      </c>
      <c r="I691" s="60">
        <v>6746</v>
      </c>
      <c r="J691" s="60"/>
      <c r="K691" s="60"/>
      <c r="L691" s="60">
        <v>8231</v>
      </c>
      <c r="M691" s="60"/>
      <c r="N691" s="60"/>
      <c r="O691" s="60"/>
      <c r="P691" s="60">
        <v>6267</v>
      </c>
      <c r="Q691" s="60"/>
      <c r="R691" s="60"/>
      <c r="S691" s="60"/>
      <c r="T691" s="60">
        <v>2482</v>
      </c>
      <c r="U691" s="60">
        <v>35673</v>
      </c>
      <c r="V691" s="60"/>
      <c r="W691" s="60"/>
      <c r="X691" s="60"/>
      <c r="Y691" s="60">
        <v>10919</v>
      </c>
      <c r="Z691" s="60">
        <v>4122</v>
      </c>
      <c r="AA691" s="60">
        <v>4473</v>
      </c>
      <c r="AB691" s="60">
        <v>500000</v>
      </c>
      <c r="AC691" s="60"/>
      <c r="AD691" s="60"/>
      <c r="AE691" s="60"/>
      <c r="AF691" s="60"/>
      <c r="AG691" s="60">
        <v>8201</v>
      </c>
      <c r="AH691" s="60"/>
      <c r="AI691" s="60"/>
      <c r="AJ691" s="60">
        <v>530</v>
      </c>
      <c r="AK691" s="60">
        <v>14216</v>
      </c>
      <c r="AL691" s="60">
        <v>4060</v>
      </c>
      <c r="AM691" s="60"/>
      <c r="AN691" s="60"/>
      <c r="AO691" s="60">
        <v>66027</v>
      </c>
      <c r="AP691" s="60"/>
      <c r="AQ691" s="60">
        <v>30</v>
      </c>
      <c r="AR691" s="60">
        <v>3633</v>
      </c>
      <c r="AS691" s="60"/>
      <c r="AT691" s="60"/>
      <c r="AU691" s="60">
        <v>2095</v>
      </c>
      <c r="AV691" s="60"/>
      <c r="AW691" s="60">
        <v>24122</v>
      </c>
      <c r="AX691" s="60"/>
      <c r="AY691" s="60"/>
      <c r="AZ691" s="60">
        <v>3526</v>
      </c>
      <c r="BA691" s="60">
        <v>41890</v>
      </c>
      <c r="BB691" s="60"/>
      <c r="BC691" s="60">
        <v>46520</v>
      </c>
      <c r="BD691" s="60"/>
      <c r="BE691" s="60"/>
      <c r="BF691" s="60"/>
      <c r="BG691" s="60"/>
      <c r="BH691" s="60"/>
      <c r="BI691" s="60"/>
      <c r="BJ691" s="60">
        <v>6591</v>
      </c>
      <c r="BK691" s="60">
        <v>1910</v>
      </c>
      <c r="BL691" s="60">
        <v>800</v>
      </c>
      <c r="BM691" s="60">
        <v>1010</v>
      </c>
      <c r="BN691" s="60"/>
      <c r="BO691" s="60">
        <v>2517</v>
      </c>
      <c r="BP691" s="60">
        <v>8848</v>
      </c>
      <c r="BQ691" s="60">
        <v>65131</v>
      </c>
      <c r="BR691" s="60">
        <v>350700</v>
      </c>
      <c r="BS691" s="60">
        <v>2962</v>
      </c>
      <c r="BT691" s="60"/>
      <c r="BU691" s="60"/>
      <c r="BV691" s="60"/>
      <c r="BW691" s="60"/>
      <c r="BX691" s="60">
        <v>41753</v>
      </c>
      <c r="BY691" s="60">
        <v>1082</v>
      </c>
      <c r="BZ691" s="60"/>
      <c r="CA691" s="60">
        <v>67182</v>
      </c>
      <c r="CB691" s="60"/>
      <c r="CC691" s="60"/>
      <c r="CD691" s="60"/>
      <c r="CE691" s="60"/>
      <c r="CF691" s="60">
        <v>14562</v>
      </c>
      <c r="CG691" s="60"/>
      <c r="CH691" s="60"/>
      <c r="CI691" s="60"/>
      <c r="CJ691" s="60"/>
      <c r="CK691" s="60"/>
      <c r="CL691" s="60"/>
      <c r="CM691" s="60">
        <v>5825</v>
      </c>
      <c r="CN691" s="60"/>
      <c r="CO691" s="60"/>
      <c r="CP691" s="60"/>
      <c r="CQ691" s="60"/>
      <c r="CR691" s="60"/>
      <c r="CS691" s="60"/>
      <c r="CT691" s="60"/>
      <c r="CU691" s="61">
        <v>18115</v>
      </c>
      <c r="CV691" s="60"/>
      <c r="CW691" s="60"/>
      <c r="CX691" s="60"/>
      <c r="CY691" s="60">
        <v>15075</v>
      </c>
      <c r="CZ691" s="60"/>
      <c r="DA691" s="60"/>
      <c r="DB691" s="60"/>
      <c r="DC691" s="60"/>
      <c r="DD691" s="60"/>
      <c r="DE691" s="60"/>
      <c r="DF691" s="60">
        <v>4697</v>
      </c>
      <c r="DG691" s="60"/>
      <c r="DH691" s="60"/>
      <c r="DI691" s="60"/>
      <c r="DJ691" s="60">
        <v>700</v>
      </c>
      <c r="DK691" s="60">
        <v>8237</v>
      </c>
      <c r="DL691" s="60">
        <v>2858</v>
      </c>
      <c r="DM691" s="60"/>
      <c r="DN691" s="60">
        <v>1540</v>
      </c>
      <c r="DO691" s="60"/>
      <c r="DP691" s="60"/>
      <c r="DQ691" s="60">
        <v>559</v>
      </c>
      <c r="DR691" s="60">
        <v>5752</v>
      </c>
      <c r="DS691" s="60">
        <v>14158</v>
      </c>
      <c r="DT691" s="60">
        <v>29421</v>
      </c>
      <c r="DU691" s="60">
        <v>1647</v>
      </c>
      <c r="DV691" s="60"/>
      <c r="DW691" s="60">
        <v>7040</v>
      </c>
      <c r="DX691" s="60">
        <v>944</v>
      </c>
      <c r="DY691" s="60"/>
      <c r="DZ691" s="60"/>
      <c r="EA691" s="60">
        <v>14730</v>
      </c>
      <c r="EB691" s="60"/>
      <c r="EC691" s="60"/>
      <c r="ED691" s="60"/>
      <c r="EE691" s="60"/>
      <c r="EF691" s="60"/>
      <c r="EG691" s="60">
        <v>515</v>
      </c>
      <c r="EH691" s="60"/>
      <c r="EI691" s="60">
        <v>1490</v>
      </c>
      <c r="EJ691" s="60"/>
      <c r="EK691" s="60"/>
      <c r="EL691" s="60">
        <v>177401</v>
      </c>
      <c r="EM691" s="60"/>
      <c r="EN691" s="60"/>
      <c r="EO691" s="60">
        <v>6201</v>
      </c>
      <c r="EP691" s="60"/>
      <c r="EQ691" s="60"/>
      <c r="ER691" s="60"/>
      <c r="ES691" s="60"/>
      <c r="ET691" s="60"/>
      <c r="EU691" s="60">
        <v>13399</v>
      </c>
      <c r="EV691" s="60"/>
      <c r="EW691" s="60"/>
      <c r="EX691" s="60">
        <v>422</v>
      </c>
      <c r="EY691" s="60"/>
      <c r="EZ691" s="60">
        <v>15658</v>
      </c>
      <c r="FA691" s="60">
        <v>4932</v>
      </c>
      <c r="FB691" s="60"/>
      <c r="FC691" s="60"/>
      <c r="FD691" s="60"/>
      <c r="FE691" s="60">
        <v>1799</v>
      </c>
      <c r="FF691" s="60">
        <v>126180</v>
      </c>
      <c r="FG691" s="60"/>
      <c r="FH691" s="60">
        <v>3401</v>
      </c>
      <c r="FI691" s="60"/>
      <c r="FJ691" s="60"/>
      <c r="FK691" s="60">
        <v>15022</v>
      </c>
      <c r="FL691" s="60"/>
      <c r="FM691" s="60"/>
      <c r="FN691" s="60"/>
    </row>
    <row r="692" spans="1:170" ht="15.6" x14ac:dyDescent="0.3">
      <c r="A692" s="56">
        <v>1934</v>
      </c>
      <c r="B692" s="60"/>
      <c r="C692" s="60"/>
      <c r="D692" s="60">
        <v>1003</v>
      </c>
      <c r="E692" s="60"/>
      <c r="F692" s="60">
        <v>12834</v>
      </c>
      <c r="G692" s="60"/>
      <c r="H692" s="60">
        <v>6682</v>
      </c>
      <c r="I692" s="60">
        <v>6760</v>
      </c>
      <c r="J692" s="60"/>
      <c r="K692" s="60"/>
      <c r="L692" s="60">
        <v>8262</v>
      </c>
      <c r="M692" s="60"/>
      <c r="N692" s="60"/>
      <c r="O692" s="60"/>
      <c r="P692" s="60">
        <v>6349</v>
      </c>
      <c r="Q692" s="60"/>
      <c r="R692" s="60"/>
      <c r="S692" s="60"/>
      <c r="T692" s="60">
        <v>2511</v>
      </c>
      <c r="U692" s="60">
        <v>36404</v>
      </c>
      <c r="V692" s="60"/>
      <c r="W692" s="60"/>
      <c r="X692" s="60"/>
      <c r="Y692" s="60">
        <v>11030</v>
      </c>
      <c r="Z692" s="60">
        <v>4140</v>
      </c>
      <c r="AA692" s="60">
        <v>4548</v>
      </c>
      <c r="AB692" s="60">
        <v>502639</v>
      </c>
      <c r="AC692" s="60"/>
      <c r="AD692" s="60"/>
      <c r="AE692" s="60"/>
      <c r="AF692" s="60"/>
      <c r="AG692" s="60">
        <v>8299</v>
      </c>
      <c r="AH692" s="60"/>
      <c r="AI692" s="60"/>
      <c r="AJ692" s="60">
        <v>540</v>
      </c>
      <c r="AK692" s="60">
        <v>14282</v>
      </c>
      <c r="AL692" s="60">
        <v>4137</v>
      </c>
      <c r="AM692" s="60"/>
      <c r="AN692" s="60"/>
      <c r="AO692" s="60">
        <v>66409</v>
      </c>
      <c r="AP692" s="60"/>
      <c r="AQ692" s="60">
        <v>31</v>
      </c>
      <c r="AR692" s="60">
        <v>3666</v>
      </c>
      <c r="AS692" s="60"/>
      <c r="AT692" s="60"/>
      <c r="AU692" s="60">
        <v>2140</v>
      </c>
      <c r="AV692" s="60"/>
      <c r="AW692" s="60">
        <v>24349</v>
      </c>
      <c r="AX692" s="60"/>
      <c r="AY692" s="60"/>
      <c r="AZ692" s="60">
        <v>3549</v>
      </c>
      <c r="BA692" s="60">
        <v>41950</v>
      </c>
      <c r="BB692" s="60"/>
      <c r="BC692" s="60">
        <v>46666</v>
      </c>
      <c r="BD692" s="60"/>
      <c r="BE692" s="60"/>
      <c r="BF692" s="60"/>
      <c r="BG692" s="60"/>
      <c r="BH692" s="60"/>
      <c r="BI692" s="60"/>
      <c r="BJ692" s="60">
        <v>6688</v>
      </c>
      <c r="BK692" s="60">
        <v>1940</v>
      </c>
      <c r="BL692" s="60">
        <v>818</v>
      </c>
      <c r="BM692" s="60">
        <v>1020</v>
      </c>
      <c r="BN692" s="60"/>
      <c r="BO692" s="60">
        <v>2549</v>
      </c>
      <c r="BP692" s="60">
        <v>8919</v>
      </c>
      <c r="BQ692" s="60">
        <v>66314</v>
      </c>
      <c r="BR692" s="60">
        <v>355600</v>
      </c>
      <c r="BS692" s="60">
        <v>2971</v>
      </c>
      <c r="BT692" s="60"/>
      <c r="BU692" s="60"/>
      <c r="BV692" s="60"/>
      <c r="BW692" s="60"/>
      <c r="BX692" s="60">
        <v>42093</v>
      </c>
      <c r="BY692" s="60">
        <v>1098</v>
      </c>
      <c r="BZ692" s="60"/>
      <c r="CA692" s="60">
        <v>68090</v>
      </c>
      <c r="CB692" s="60"/>
      <c r="CC692" s="60"/>
      <c r="CD692" s="60"/>
      <c r="CE692" s="60"/>
      <c r="CF692" s="60">
        <v>14789</v>
      </c>
      <c r="CG692" s="60"/>
      <c r="CH692" s="60"/>
      <c r="CI692" s="60"/>
      <c r="CJ692" s="60"/>
      <c r="CK692" s="60"/>
      <c r="CL692" s="60"/>
      <c r="CM692" s="60">
        <v>5872</v>
      </c>
      <c r="CN692" s="60"/>
      <c r="CO692" s="60"/>
      <c r="CP692" s="60"/>
      <c r="CQ692" s="60"/>
      <c r="CR692" s="60"/>
      <c r="CS692" s="60"/>
      <c r="CT692" s="60"/>
      <c r="CU692" s="61">
        <v>18445</v>
      </c>
      <c r="CV692" s="60"/>
      <c r="CW692" s="60"/>
      <c r="CX692" s="60"/>
      <c r="CY692" s="60">
        <v>15283</v>
      </c>
      <c r="CZ692" s="60"/>
      <c r="DA692" s="60"/>
      <c r="DB692" s="60"/>
      <c r="DC692" s="60"/>
      <c r="DD692" s="60"/>
      <c r="DE692" s="60"/>
      <c r="DF692" s="60">
        <v>4793</v>
      </c>
      <c r="DG692" s="60"/>
      <c r="DH692" s="60"/>
      <c r="DI692" s="60"/>
      <c r="DJ692" s="60">
        <v>710</v>
      </c>
      <c r="DK692" s="60">
        <v>8341</v>
      </c>
      <c r="DL692" s="60">
        <v>2874</v>
      </c>
      <c r="DM692" s="60"/>
      <c r="DN692" s="60">
        <v>1552</v>
      </c>
      <c r="DO692" s="60"/>
      <c r="DP692" s="60"/>
      <c r="DQ692" s="60">
        <v>576</v>
      </c>
      <c r="DR692" s="60">
        <v>5846</v>
      </c>
      <c r="DS692" s="60">
        <v>14497</v>
      </c>
      <c r="DT692" s="60">
        <v>29771</v>
      </c>
      <c r="DU692" s="60">
        <v>1679</v>
      </c>
      <c r="DV692" s="60"/>
      <c r="DW692" s="60">
        <v>7127</v>
      </c>
      <c r="DX692" s="60">
        <v>966</v>
      </c>
      <c r="DY692" s="60"/>
      <c r="DZ692" s="60"/>
      <c r="EA692" s="60">
        <v>14924</v>
      </c>
      <c r="EB692" s="60"/>
      <c r="EC692" s="60"/>
      <c r="ED692" s="60"/>
      <c r="EE692" s="60"/>
      <c r="EF692" s="60"/>
      <c r="EG692" s="60">
        <v>525</v>
      </c>
      <c r="EH692" s="60"/>
      <c r="EI692" s="60">
        <v>1510</v>
      </c>
      <c r="EJ692" s="60"/>
      <c r="EK692" s="60"/>
      <c r="EL692" s="60">
        <v>178453</v>
      </c>
      <c r="EM692" s="60"/>
      <c r="EN692" s="60"/>
      <c r="EO692" s="60">
        <v>6222</v>
      </c>
      <c r="EP692" s="60"/>
      <c r="EQ692" s="60"/>
      <c r="ER692" s="60"/>
      <c r="ES692" s="60"/>
      <c r="ET692" s="60"/>
      <c r="EU692" s="60">
        <v>13718</v>
      </c>
      <c r="EV692" s="60"/>
      <c r="EW692" s="60"/>
      <c r="EX692" s="60">
        <v>428</v>
      </c>
      <c r="EY692" s="60"/>
      <c r="EZ692" s="60">
        <v>15906</v>
      </c>
      <c r="FA692" s="60">
        <v>5063</v>
      </c>
      <c r="FB692" s="60"/>
      <c r="FC692" s="60"/>
      <c r="FD692" s="60"/>
      <c r="FE692" s="60">
        <v>1829</v>
      </c>
      <c r="FF692" s="60">
        <v>126978</v>
      </c>
      <c r="FG692" s="60"/>
      <c r="FH692" s="60">
        <v>3431</v>
      </c>
      <c r="FI692" s="60"/>
      <c r="FJ692" s="60"/>
      <c r="FK692" s="60">
        <v>15228</v>
      </c>
      <c r="FL692" s="60"/>
      <c r="FM692" s="60"/>
      <c r="FN692" s="60"/>
    </row>
    <row r="693" spans="1:170" ht="15.6" x14ac:dyDescent="0.3">
      <c r="A693" s="56">
        <v>1935</v>
      </c>
      <c r="B693" s="60"/>
      <c r="C693" s="60"/>
      <c r="D693" s="60">
        <v>1009</v>
      </c>
      <c r="E693" s="60"/>
      <c r="F693" s="60">
        <v>13044</v>
      </c>
      <c r="G693" s="60"/>
      <c r="H693" s="60">
        <v>6732</v>
      </c>
      <c r="I693" s="60">
        <v>6761</v>
      </c>
      <c r="J693" s="60"/>
      <c r="K693" s="60"/>
      <c r="L693" s="60">
        <v>8288</v>
      </c>
      <c r="M693" s="60"/>
      <c r="N693" s="60"/>
      <c r="O693" s="60"/>
      <c r="P693" s="60">
        <v>6415</v>
      </c>
      <c r="Q693" s="60"/>
      <c r="R693" s="60"/>
      <c r="S693" s="60"/>
      <c r="T693" s="60">
        <v>2540</v>
      </c>
      <c r="U693" s="60">
        <v>37150</v>
      </c>
      <c r="V693" s="60"/>
      <c r="W693" s="60"/>
      <c r="X693" s="60"/>
      <c r="Y693" s="60">
        <v>11136</v>
      </c>
      <c r="Z693" s="60">
        <v>4155</v>
      </c>
      <c r="AA693" s="60">
        <v>4625</v>
      </c>
      <c r="AB693" s="60">
        <v>505292</v>
      </c>
      <c r="AC693" s="60"/>
      <c r="AD693" s="60"/>
      <c r="AE693" s="60"/>
      <c r="AF693" s="60"/>
      <c r="AG693" s="60">
        <v>8398</v>
      </c>
      <c r="AH693" s="60"/>
      <c r="AI693" s="60"/>
      <c r="AJ693" s="60">
        <v>550</v>
      </c>
      <c r="AK693" s="60">
        <v>14339</v>
      </c>
      <c r="AL693" s="60">
        <v>4221</v>
      </c>
      <c r="AM693" s="60"/>
      <c r="AN693" s="60"/>
      <c r="AO693" s="60">
        <v>66871</v>
      </c>
      <c r="AP693" s="60"/>
      <c r="AQ693" s="60">
        <v>32</v>
      </c>
      <c r="AR693" s="60">
        <v>3695</v>
      </c>
      <c r="AS693" s="60"/>
      <c r="AT693" s="60"/>
      <c r="AU693" s="60">
        <v>2196</v>
      </c>
      <c r="AV693" s="60"/>
      <c r="AW693" s="60">
        <v>24579</v>
      </c>
      <c r="AX693" s="60"/>
      <c r="AY693" s="60"/>
      <c r="AZ693" s="60">
        <v>3576</v>
      </c>
      <c r="BA693" s="60">
        <v>41940</v>
      </c>
      <c r="BB693" s="60"/>
      <c r="BC693" s="60">
        <v>46868</v>
      </c>
      <c r="BD693" s="60"/>
      <c r="BE693" s="60"/>
      <c r="BF693" s="60"/>
      <c r="BG693" s="60"/>
      <c r="BH693" s="60"/>
      <c r="BI693" s="60"/>
      <c r="BJ693" s="60">
        <v>6793</v>
      </c>
      <c r="BK693" s="60">
        <v>1980</v>
      </c>
      <c r="BL693" s="60">
        <v>837</v>
      </c>
      <c r="BM693" s="60">
        <v>1040</v>
      </c>
      <c r="BN693" s="60"/>
      <c r="BO693" s="60">
        <v>2582</v>
      </c>
      <c r="BP693" s="60">
        <v>8985</v>
      </c>
      <c r="BQ693" s="60">
        <v>67538</v>
      </c>
      <c r="BR693" s="60">
        <v>360600</v>
      </c>
      <c r="BS693" s="60">
        <v>2971</v>
      </c>
      <c r="BT693" s="60"/>
      <c r="BU693" s="60"/>
      <c r="BV693" s="60"/>
      <c r="BW693" s="60"/>
      <c r="BX693" s="60">
        <v>42429</v>
      </c>
      <c r="BY693" s="60">
        <v>1113</v>
      </c>
      <c r="BZ693" s="60"/>
      <c r="CA693" s="60">
        <v>69238</v>
      </c>
      <c r="CB693" s="60"/>
      <c r="CC693" s="60"/>
      <c r="CD693" s="60"/>
      <c r="CE693" s="60"/>
      <c r="CF693" s="60">
        <v>15020</v>
      </c>
      <c r="CG693" s="60"/>
      <c r="CH693" s="60"/>
      <c r="CI693" s="60"/>
      <c r="CJ693" s="60"/>
      <c r="CK693" s="60"/>
      <c r="CL693" s="60"/>
      <c r="CM693" s="60">
        <v>5897</v>
      </c>
      <c r="CN693" s="60"/>
      <c r="CO693" s="60"/>
      <c r="CP693" s="60"/>
      <c r="CQ693" s="60"/>
      <c r="CR693" s="60"/>
      <c r="CS693" s="60"/>
      <c r="CT693" s="60"/>
      <c r="CU693" s="61">
        <v>18781</v>
      </c>
      <c r="CV693" s="60"/>
      <c r="CW693" s="60"/>
      <c r="CX693" s="60"/>
      <c r="CY693" s="60">
        <v>15494</v>
      </c>
      <c r="CZ693" s="60"/>
      <c r="DA693" s="60"/>
      <c r="DB693" s="60"/>
      <c r="DC693" s="60"/>
      <c r="DD693" s="60"/>
      <c r="DE693" s="60"/>
      <c r="DF693" s="60">
        <v>4890</v>
      </c>
      <c r="DG693" s="60"/>
      <c r="DH693" s="60"/>
      <c r="DI693" s="60"/>
      <c r="DJ693" s="60">
        <v>730</v>
      </c>
      <c r="DK693" s="60">
        <v>8434</v>
      </c>
      <c r="DL693" s="60">
        <v>2889</v>
      </c>
      <c r="DM693" s="60"/>
      <c r="DN693" s="60">
        <v>1562</v>
      </c>
      <c r="DO693" s="60"/>
      <c r="DP693" s="60"/>
      <c r="DQ693" s="60">
        <v>592</v>
      </c>
      <c r="DR693" s="60">
        <v>5941</v>
      </c>
      <c r="DS693" s="60">
        <v>14843</v>
      </c>
      <c r="DT693" s="60">
        <v>30129</v>
      </c>
      <c r="DU693" s="60">
        <v>1710</v>
      </c>
      <c r="DV693" s="60"/>
      <c r="DW693" s="60">
        <v>7216</v>
      </c>
      <c r="DX693" s="60">
        <v>988</v>
      </c>
      <c r="DY693" s="60"/>
      <c r="DZ693" s="60"/>
      <c r="EA693" s="60">
        <v>15069</v>
      </c>
      <c r="EB693" s="60"/>
      <c r="EC693" s="60"/>
      <c r="ED693" s="60"/>
      <c r="EE693" s="60"/>
      <c r="EF693" s="60"/>
      <c r="EG693" s="60">
        <v>572</v>
      </c>
      <c r="EH693" s="60"/>
      <c r="EI693" s="60">
        <v>1530</v>
      </c>
      <c r="EJ693" s="60"/>
      <c r="EK693" s="60"/>
      <c r="EL693" s="60">
        <v>179636</v>
      </c>
      <c r="EM693" s="60"/>
      <c r="EN693" s="60"/>
      <c r="EO693" s="60">
        <v>6242</v>
      </c>
      <c r="EP693" s="60"/>
      <c r="EQ693" s="60"/>
      <c r="ER693" s="60"/>
      <c r="ES693" s="60"/>
      <c r="ET693" s="60"/>
      <c r="EU693" s="60">
        <v>14045</v>
      </c>
      <c r="EV693" s="60"/>
      <c r="EW693" s="60"/>
      <c r="EX693" s="60">
        <v>435</v>
      </c>
      <c r="EY693" s="60"/>
      <c r="EZ693" s="60">
        <v>16158</v>
      </c>
      <c r="FA693" s="60">
        <v>5179</v>
      </c>
      <c r="FB693" s="60"/>
      <c r="FC693" s="60"/>
      <c r="FD693" s="60"/>
      <c r="FE693" s="60">
        <v>1859</v>
      </c>
      <c r="FF693" s="60">
        <v>127859</v>
      </c>
      <c r="FG693" s="60"/>
      <c r="FH693" s="60">
        <v>3465</v>
      </c>
      <c r="FI693" s="60"/>
      <c r="FJ693" s="60"/>
      <c r="FK693" s="60">
        <v>15439</v>
      </c>
      <c r="FL693" s="60"/>
      <c r="FM693" s="60"/>
      <c r="FN693" s="60"/>
    </row>
    <row r="694" spans="1:170" ht="15.6" x14ac:dyDescent="0.3">
      <c r="A694" s="56">
        <v>1936</v>
      </c>
      <c r="B694" s="60"/>
      <c r="C694" s="60"/>
      <c r="D694" s="60">
        <v>1014</v>
      </c>
      <c r="E694" s="60"/>
      <c r="F694" s="60">
        <v>13260</v>
      </c>
      <c r="G694" s="60"/>
      <c r="H694" s="60">
        <v>6783</v>
      </c>
      <c r="I694" s="60">
        <v>6758</v>
      </c>
      <c r="J694" s="60"/>
      <c r="K694" s="60"/>
      <c r="L694" s="60">
        <v>8315</v>
      </c>
      <c r="M694" s="60"/>
      <c r="N694" s="60"/>
      <c r="O694" s="60"/>
      <c r="P694" s="60">
        <v>6469</v>
      </c>
      <c r="Q694" s="60"/>
      <c r="R694" s="60"/>
      <c r="S694" s="60"/>
      <c r="T694" s="60">
        <v>2569</v>
      </c>
      <c r="U694" s="60">
        <v>37911</v>
      </c>
      <c r="V694" s="60"/>
      <c r="W694" s="60"/>
      <c r="X694" s="60"/>
      <c r="Y694" s="60">
        <v>11243</v>
      </c>
      <c r="Z694" s="60">
        <v>4168</v>
      </c>
      <c r="AA694" s="60">
        <v>4706</v>
      </c>
      <c r="AB694" s="60">
        <v>507959</v>
      </c>
      <c r="AC694" s="60"/>
      <c r="AD694" s="60"/>
      <c r="AE694" s="60"/>
      <c r="AF694" s="60"/>
      <c r="AG694" s="60">
        <v>8498</v>
      </c>
      <c r="AH694" s="60"/>
      <c r="AI694" s="60"/>
      <c r="AJ694" s="60">
        <v>560</v>
      </c>
      <c r="AK694" s="60">
        <v>14387</v>
      </c>
      <c r="AL694" s="60">
        <v>4289</v>
      </c>
      <c r="AM694" s="60"/>
      <c r="AN694" s="60"/>
      <c r="AO694" s="60">
        <v>67349</v>
      </c>
      <c r="AP694" s="60"/>
      <c r="AQ694" s="60">
        <v>33</v>
      </c>
      <c r="AR694" s="60">
        <v>3722</v>
      </c>
      <c r="AS694" s="60"/>
      <c r="AT694" s="60"/>
      <c r="AU694" s="60">
        <v>2249</v>
      </c>
      <c r="AV694" s="60"/>
      <c r="AW694" s="60">
        <v>24810</v>
      </c>
      <c r="AX694" s="60"/>
      <c r="AY694" s="60"/>
      <c r="AZ694" s="60">
        <v>3601</v>
      </c>
      <c r="BA694" s="60">
        <v>41910</v>
      </c>
      <c r="BB694" s="60"/>
      <c r="BC694" s="60">
        <v>47081</v>
      </c>
      <c r="BD694" s="60"/>
      <c r="BE694" s="60"/>
      <c r="BF694" s="60"/>
      <c r="BG694" s="60"/>
      <c r="BH694" s="60"/>
      <c r="BI694" s="60"/>
      <c r="BJ694" s="60">
        <v>6886</v>
      </c>
      <c r="BK694" s="60">
        <v>2020</v>
      </c>
      <c r="BL694" s="60">
        <v>856</v>
      </c>
      <c r="BM694" s="60">
        <v>1060</v>
      </c>
      <c r="BN694" s="60"/>
      <c r="BO694" s="60">
        <v>2615</v>
      </c>
      <c r="BP694" s="60">
        <v>9046</v>
      </c>
      <c r="BQ694" s="60">
        <v>68807</v>
      </c>
      <c r="BR694" s="60">
        <v>365700</v>
      </c>
      <c r="BS694" s="60">
        <v>2967</v>
      </c>
      <c r="BT694" s="60"/>
      <c r="BU694" s="60"/>
      <c r="BV694" s="60"/>
      <c r="BW694" s="60"/>
      <c r="BX694" s="60">
        <v>42750</v>
      </c>
      <c r="BY694" s="60">
        <v>1130</v>
      </c>
      <c r="BZ694" s="60"/>
      <c r="CA694" s="60">
        <v>70171</v>
      </c>
      <c r="CB694" s="60"/>
      <c r="CC694" s="60"/>
      <c r="CD694" s="60"/>
      <c r="CE694" s="60"/>
      <c r="CF694" s="60">
        <v>15139</v>
      </c>
      <c r="CG694" s="60"/>
      <c r="CH694" s="60"/>
      <c r="CI694" s="60"/>
      <c r="CJ694" s="60"/>
      <c r="CK694" s="60"/>
      <c r="CL694" s="60"/>
      <c r="CM694" s="60">
        <v>5943</v>
      </c>
      <c r="CN694" s="60"/>
      <c r="CO694" s="60"/>
      <c r="CP694" s="60"/>
      <c r="CQ694" s="60"/>
      <c r="CR694" s="60"/>
      <c r="CS694" s="60"/>
      <c r="CT694" s="60"/>
      <c r="CU694" s="61">
        <v>19040</v>
      </c>
      <c r="CV694" s="60"/>
      <c r="CW694" s="60"/>
      <c r="CX694" s="60"/>
      <c r="CY694" s="60">
        <v>15708</v>
      </c>
      <c r="CZ694" s="60"/>
      <c r="DA694" s="60"/>
      <c r="DB694" s="60"/>
      <c r="DC694" s="60"/>
      <c r="DD694" s="60"/>
      <c r="DE694" s="60"/>
      <c r="DF694" s="60">
        <v>4993</v>
      </c>
      <c r="DG694" s="60"/>
      <c r="DH694" s="60"/>
      <c r="DI694" s="60"/>
      <c r="DJ694" s="60">
        <v>750</v>
      </c>
      <c r="DK694" s="60">
        <v>8516</v>
      </c>
      <c r="DL694" s="60">
        <v>2904</v>
      </c>
      <c r="DM694" s="60"/>
      <c r="DN694" s="60">
        <v>1573</v>
      </c>
      <c r="DO694" s="60"/>
      <c r="DP694" s="60"/>
      <c r="DQ694" s="60">
        <v>608</v>
      </c>
      <c r="DR694" s="60">
        <v>6038</v>
      </c>
      <c r="DS694" s="60">
        <v>15199</v>
      </c>
      <c r="DT694" s="60">
        <v>30471</v>
      </c>
      <c r="DU694" s="60">
        <v>1743</v>
      </c>
      <c r="DV694" s="60"/>
      <c r="DW694" s="60">
        <v>7305</v>
      </c>
      <c r="DX694" s="60">
        <v>1012</v>
      </c>
      <c r="DY694" s="60"/>
      <c r="DZ694" s="60"/>
      <c r="EA694" s="60">
        <v>15256</v>
      </c>
      <c r="EB694" s="60"/>
      <c r="EC694" s="60"/>
      <c r="ED694" s="60"/>
      <c r="EE694" s="60"/>
      <c r="EF694" s="60"/>
      <c r="EG694" s="60">
        <v>603</v>
      </c>
      <c r="EH694" s="60"/>
      <c r="EI694" s="60">
        <v>1550</v>
      </c>
      <c r="EJ694" s="60"/>
      <c r="EK694" s="60"/>
      <c r="EL694" s="60">
        <v>181502</v>
      </c>
      <c r="EM694" s="60"/>
      <c r="EN694" s="60"/>
      <c r="EO694" s="60">
        <v>6259</v>
      </c>
      <c r="EP694" s="60"/>
      <c r="EQ694" s="60"/>
      <c r="ER694" s="60"/>
      <c r="ES694" s="60"/>
      <c r="ET694" s="60"/>
      <c r="EU694" s="60">
        <v>14379</v>
      </c>
      <c r="EV694" s="60"/>
      <c r="EW694" s="60"/>
      <c r="EX694" s="60">
        <v>442</v>
      </c>
      <c r="EY694" s="60"/>
      <c r="EZ694" s="60">
        <v>16434</v>
      </c>
      <c r="FA694" s="60">
        <v>5297</v>
      </c>
      <c r="FB694" s="60"/>
      <c r="FC694" s="60"/>
      <c r="FD694" s="60"/>
      <c r="FE694" s="60">
        <v>1889</v>
      </c>
      <c r="FF694" s="60">
        <v>128681</v>
      </c>
      <c r="FG694" s="60"/>
      <c r="FH694" s="60">
        <v>3510</v>
      </c>
      <c r="FI694" s="60"/>
      <c r="FJ694" s="60"/>
      <c r="FK694" s="60">
        <v>15651</v>
      </c>
      <c r="FL694" s="60"/>
      <c r="FM694" s="60"/>
      <c r="FN694" s="60"/>
    </row>
    <row r="695" spans="1:170" ht="15.6" x14ac:dyDescent="0.3">
      <c r="A695" s="56">
        <v>1937</v>
      </c>
      <c r="B695" s="60"/>
      <c r="C695" s="60"/>
      <c r="D695" s="60">
        <v>1030</v>
      </c>
      <c r="E695" s="60"/>
      <c r="F695" s="60">
        <v>13490</v>
      </c>
      <c r="G695" s="60"/>
      <c r="H695" s="60">
        <v>6841</v>
      </c>
      <c r="I695" s="60">
        <v>6755</v>
      </c>
      <c r="J695" s="60"/>
      <c r="K695" s="60"/>
      <c r="L695" s="60">
        <v>8346</v>
      </c>
      <c r="M695" s="60"/>
      <c r="N695" s="60"/>
      <c r="O695" s="60"/>
      <c r="P695" s="60">
        <v>6514</v>
      </c>
      <c r="Q695" s="60"/>
      <c r="R695" s="60"/>
      <c r="S695" s="60"/>
      <c r="T695" s="60">
        <v>2599</v>
      </c>
      <c r="U695" s="60">
        <v>38687</v>
      </c>
      <c r="V695" s="60"/>
      <c r="W695" s="60"/>
      <c r="X695" s="60"/>
      <c r="Y695" s="60">
        <v>11341</v>
      </c>
      <c r="Z695" s="60">
        <v>4180</v>
      </c>
      <c r="AA695" s="60">
        <v>4789</v>
      </c>
      <c r="AB695" s="60">
        <v>510640</v>
      </c>
      <c r="AC695" s="60"/>
      <c r="AD695" s="60"/>
      <c r="AE695" s="60"/>
      <c r="AF695" s="60"/>
      <c r="AG695" s="60">
        <v>8599</v>
      </c>
      <c r="AH695" s="60"/>
      <c r="AI695" s="60"/>
      <c r="AJ695" s="60">
        <v>580</v>
      </c>
      <c r="AK695" s="60">
        <v>14429</v>
      </c>
      <c r="AL695" s="60">
        <v>4357</v>
      </c>
      <c r="AM695" s="60"/>
      <c r="AN695" s="60"/>
      <c r="AO695" s="60">
        <v>67831</v>
      </c>
      <c r="AP695" s="60"/>
      <c r="AQ695" s="60">
        <v>34</v>
      </c>
      <c r="AR695" s="60">
        <v>3749</v>
      </c>
      <c r="AS695" s="60"/>
      <c r="AT695" s="60"/>
      <c r="AU695" s="60">
        <v>2298</v>
      </c>
      <c r="AV695" s="60"/>
      <c r="AW695" s="60">
        <v>25043</v>
      </c>
      <c r="AX695" s="60"/>
      <c r="AY695" s="60"/>
      <c r="AZ695" s="60">
        <v>3626</v>
      </c>
      <c r="BA695" s="60">
        <v>41930</v>
      </c>
      <c r="BB695" s="60"/>
      <c r="BC695" s="60">
        <v>47289</v>
      </c>
      <c r="BD695" s="60"/>
      <c r="BE695" s="60"/>
      <c r="BF695" s="60"/>
      <c r="BG695" s="60"/>
      <c r="BH695" s="60"/>
      <c r="BI695" s="60"/>
      <c r="BJ695" s="60">
        <v>6973</v>
      </c>
      <c r="BK695" s="60">
        <v>2070</v>
      </c>
      <c r="BL695" s="60">
        <v>1111</v>
      </c>
      <c r="BM695" s="60">
        <v>1080</v>
      </c>
      <c r="BN695" s="60"/>
      <c r="BO695" s="60">
        <v>2648</v>
      </c>
      <c r="BP695" s="60">
        <v>9107</v>
      </c>
      <c r="BQ695" s="60">
        <v>70121</v>
      </c>
      <c r="BR695" s="60">
        <v>370900</v>
      </c>
      <c r="BS695" s="60">
        <v>2948</v>
      </c>
      <c r="BT695" s="60"/>
      <c r="BU695" s="60"/>
      <c r="BV695" s="60"/>
      <c r="BW695" s="60"/>
      <c r="BX695" s="60">
        <v>43068</v>
      </c>
      <c r="BY695" s="60">
        <v>1142</v>
      </c>
      <c r="BZ695" s="60"/>
      <c r="CA695" s="60">
        <v>71278</v>
      </c>
      <c r="CB695" s="60"/>
      <c r="CC695" s="60"/>
      <c r="CD695" s="60"/>
      <c r="CE695" s="60"/>
      <c r="CF695" s="60">
        <v>15260</v>
      </c>
      <c r="CG695" s="60"/>
      <c r="CH695" s="60"/>
      <c r="CI695" s="60"/>
      <c r="CJ695" s="60"/>
      <c r="CK695" s="60"/>
      <c r="CL695" s="60"/>
      <c r="CM695" s="60">
        <v>5989</v>
      </c>
      <c r="CN695" s="60"/>
      <c r="CO695" s="60"/>
      <c r="CP695" s="60"/>
      <c r="CQ695" s="60"/>
      <c r="CR695" s="60"/>
      <c r="CS695" s="60"/>
      <c r="CT695" s="60"/>
      <c r="CU695" s="61">
        <v>19370</v>
      </c>
      <c r="CV695" s="60"/>
      <c r="CW695" s="60"/>
      <c r="CX695" s="60"/>
      <c r="CY695" s="60">
        <v>15925</v>
      </c>
      <c r="CZ695" s="60"/>
      <c r="DA695" s="60"/>
      <c r="DB695" s="60"/>
      <c r="DC695" s="60"/>
      <c r="DD695" s="60"/>
      <c r="DE695" s="60"/>
      <c r="DF695" s="60">
        <v>5099</v>
      </c>
      <c r="DG695" s="60"/>
      <c r="DH695" s="60"/>
      <c r="DI695" s="60"/>
      <c r="DJ695" s="60">
        <v>770</v>
      </c>
      <c r="DK695" s="60">
        <v>8599</v>
      </c>
      <c r="DL695" s="60">
        <v>2919</v>
      </c>
      <c r="DM695" s="60"/>
      <c r="DN695" s="60">
        <v>1587</v>
      </c>
      <c r="DO695" s="60"/>
      <c r="DP695" s="60"/>
      <c r="DQ695" s="60">
        <v>623</v>
      </c>
      <c r="DR695" s="60">
        <v>6137</v>
      </c>
      <c r="DS695" s="60">
        <v>15563</v>
      </c>
      <c r="DT695" s="60">
        <v>30791</v>
      </c>
      <c r="DU695" s="60">
        <v>1777</v>
      </c>
      <c r="DV695" s="60"/>
      <c r="DW695" s="60">
        <v>7396</v>
      </c>
      <c r="DX695" s="60">
        <v>1036</v>
      </c>
      <c r="DY695" s="60"/>
      <c r="DZ695" s="60"/>
      <c r="EA695" s="60">
        <v>15434</v>
      </c>
      <c r="EB695" s="60"/>
      <c r="EC695" s="60"/>
      <c r="ED695" s="60"/>
      <c r="EE695" s="60"/>
      <c r="EF695" s="60"/>
      <c r="EG695" s="60">
        <v>651</v>
      </c>
      <c r="EH695" s="60"/>
      <c r="EI695" s="60">
        <v>1570</v>
      </c>
      <c r="EJ695" s="60"/>
      <c r="EK695" s="60"/>
      <c r="EL695" s="60">
        <v>184626</v>
      </c>
      <c r="EM695" s="60"/>
      <c r="EN695" s="60"/>
      <c r="EO695" s="60">
        <v>6276</v>
      </c>
      <c r="EP695" s="60"/>
      <c r="EQ695" s="60"/>
      <c r="ER695" s="60"/>
      <c r="ES695" s="60"/>
      <c r="ET695" s="60"/>
      <c r="EU695" s="60">
        <v>14721</v>
      </c>
      <c r="EV695" s="60"/>
      <c r="EW695" s="60"/>
      <c r="EX695" s="60">
        <v>450</v>
      </c>
      <c r="EY695" s="60"/>
      <c r="EZ695" s="60">
        <v>16725</v>
      </c>
      <c r="FA695" s="60">
        <v>5432</v>
      </c>
      <c r="FB695" s="60"/>
      <c r="FC695" s="60"/>
      <c r="FD695" s="60"/>
      <c r="FE695" s="60">
        <v>1921</v>
      </c>
      <c r="FF695" s="60">
        <v>129464</v>
      </c>
      <c r="FG695" s="60"/>
      <c r="FH695" s="60">
        <v>3565</v>
      </c>
      <c r="FI695" s="60"/>
      <c r="FJ695" s="60"/>
      <c r="FK695" s="60">
        <v>15860</v>
      </c>
      <c r="FL695" s="60"/>
      <c r="FM695" s="60"/>
      <c r="FN695" s="60"/>
    </row>
    <row r="696" spans="1:170" ht="15.6" x14ac:dyDescent="0.3">
      <c r="A696" s="56">
        <v>1938</v>
      </c>
      <c r="B696" s="60"/>
      <c r="C696" s="60"/>
      <c r="D696" s="60">
        <v>1040</v>
      </c>
      <c r="E696" s="60"/>
      <c r="F696" s="60">
        <v>13724</v>
      </c>
      <c r="G696" s="60"/>
      <c r="H696" s="60">
        <v>6904</v>
      </c>
      <c r="I696" s="60">
        <v>6753</v>
      </c>
      <c r="J696" s="60"/>
      <c r="K696" s="60"/>
      <c r="L696" s="60">
        <v>8374</v>
      </c>
      <c r="M696" s="60"/>
      <c r="N696" s="60"/>
      <c r="O696" s="60"/>
      <c r="P696" s="60">
        <v>6564</v>
      </c>
      <c r="Q696" s="60"/>
      <c r="R696" s="60"/>
      <c r="S696" s="60"/>
      <c r="T696" s="60">
        <v>2629</v>
      </c>
      <c r="U696" s="60">
        <v>39480</v>
      </c>
      <c r="V696" s="60"/>
      <c r="W696" s="60"/>
      <c r="X696" s="60"/>
      <c r="Y696" s="60">
        <v>11452</v>
      </c>
      <c r="Z696" s="60">
        <v>4192</v>
      </c>
      <c r="AA696" s="60">
        <v>4875</v>
      </c>
      <c r="AB696" s="60">
        <v>513336</v>
      </c>
      <c r="AC696" s="60"/>
      <c r="AD696" s="60"/>
      <c r="AE696" s="60"/>
      <c r="AF696" s="60"/>
      <c r="AG696" s="60">
        <v>8702</v>
      </c>
      <c r="AH696" s="60"/>
      <c r="AI696" s="60"/>
      <c r="AJ696" s="60">
        <v>590</v>
      </c>
      <c r="AK696" s="60">
        <v>14603</v>
      </c>
      <c r="AL696" s="60">
        <v>4428</v>
      </c>
      <c r="AM696" s="60"/>
      <c r="AN696" s="60"/>
      <c r="AO696" s="60">
        <v>68558</v>
      </c>
      <c r="AP696" s="60"/>
      <c r="AQ696" s="60">
        <v>35</v>
      </c>
      <c r="AR696" s="60">
        <v>3777</v>
      </c>
      <c r="AS696" s="60"/>
      <c r="AT696" s="60"/>
      <c r="AU696" s="60">
        <v>2355</v>
      </c>
      <c r="AV696" s="60"/>
      <c r="AW696" s="60">
        <v>25279</v>
      </c>
      <c r="AX696" s="60"/>
      <c r="AY696" s="60"/>
      <c r="AZ696" s="60">
        <v>3656</v>
      </c>
      <c r="BA696" s="60">
        <v>41960</v>
      </c>
      <c r="BB696" s="60"/>
      <c r="BC696" s="60">
        <v>47494</v>
      </c>
      <c r="BD696" s="60"/>
      <c r="BE696" s="60"/>
      <c r="BF696" s="60"/>
      <c r="BG696" s="60"/>
      <c r="BH696" s="60"/>
      <c r="BI696" s="60"/>
      <c r="BJ696" s="60">
        <v>7061</v>
      </c>
      <c r="BK696" s="60">
        <v>2110</v>
      </c>
      <c r="BL696" s="60">
        <v>1281</v>
      </c>
      <c r="BM696" s="60">
        <v>1100</v>
      </c>
      <c r="BN696" s="60"/>
      <c r="BO696" s="60">
        <v>2682</v>
      </c>
      <c r="BP696" s="60">
        <v>9167</v>
      </c>
      <c r="BQ696" s="60">
        <v>71484</v>
      </c>
      <c r="BR696" s="60">
        <v>376100</v>
      </c>
      <c r="BS696" s="60">
        <v>2937</v>
      </c>
      <c r="BT696" s="60"/>
      <c r="BU696" s="60"/>
      <c r="BV696" s="60"/>
      <c r="BW696" s="60"/>
      <c r="BX696" s="60">
        <v>43419</v>
      </c>
      <c r="BY696" s="60">
        <v>1163</v>
      </c>
      <c r="BZ696" s="60"/>
      <c r="CA696" s="60">
        <v>71879</v>
      </c>
      <c r="CB696" s="60"/>
      <c r="CC696" s="60"/>
      <c r="CD696" s="60"/>
      <c r="CE696" s="60"/>
      <c r="CF696" s="60">
        <v>15381</v>
      </c>
      <c r="CG696" s="60"/>
      <c r="CH696" s="60"/>
      <c r="CI696" s="60"/>
      <c r="CJ696" s="60"/>
      <c r="CK696" s="60"/>
      <c r="CL696" s="60"/>
      <c r="CM696" s="60">
        <v>6045</v>
      </c>
      <c r="CN696" s="60"/>
      <c r="CO696" s="60"/>
      <c r="CP696" s="60"/>
      <c r="CQ696" s="60"/>
      <c r="CR696" s="60"/>
      <c r="CS696" s="60"/>
      <c r="CT696" s="60"/>
      <c r="CU696" s="61">
        <v>19705</v>
      </c>
      <c r="CV696" s="60"/>
      <c r="CW696" s="60"/>
      <c r="CX696" s="60"/>
      <c r="CY696" s="60">
        <v>16145</v>
      </c>
      <c r="CZ696" s="60"/>
      <c r="DA696" s="60"/>
      <c r="DB696" s="60"/>
      <c r="DC696" s="60"/>
      <c r="DD696" s="60"/>
      <c r="DE696" s="60"/>
      <c r="DF696" s="60">
        <v>5207</v>
      </c>
      <c r="DG696" s="60"/>
      <c r="DH696" s="60"/>
      <c r="DI696" s="60"/>
      <c r="DJ696" s="60">
        <v>780</v>
      </c>
      <c r="DK696" s="60">
        <v>8685</v>
      </c>
      <c r="DL696" s="60">
        <v>2936</v>
      </c>
      <c r="DM696" s="60"/>
      <c r="DN696" s="60">
        <v>1604</v>
      </c>
      <c r="DO696" s="60"/>
      <c r="DP696" s="60"/>
      <c r="DQ696" s="60">
        <v>640</v>
      </c>
      <c r="DR696" s="60">
        <v>6237</v>
      </c>
      <c r="DS696" s="60">
        <v>15934</v>
      </c>
      <c r="DT696" s="60">
        <v>31062</v>
      </c>
      <c r="DU696" s="60">
        <v>1810</v>
      </c>
      <c r="DV696" s="60"/>
      <c r="DW696" s="60">
        <v>7488</v>
      </c>
      <c r="DX696" s="60">
        <v>1061</v>
      </c>
      <c r="DY696" s="60"/>
      <c r="DZ696" s="60"/>
      <c r="EA696" s="60">
        <v>15601</v>
      </c>
      <c r="EB696" s="60"/>
      <c r="EC696" s="60"/>
      <c r="ED696" s="60"/>
      <c r="EE696" s="60"/>
      <c r="EF696" s="60"/>
      <c r="EG696" s="60">
        <v>710</v>
      </c>
      <c r="EH696" s="60"/>
      <c r="EI696" s="60">
        <v>1590</v>
      </c>
      <c r="EJ696" s="60"/>
      <c r="EK696" s="60"/>
      <c r="EL696" s="60">
        <v>188498</v>
      </c>
      <c r="EM696" s="60"/>
      <c r="EN696" s="60"/>
      <c r="EO696" s="60">
        <v>6297</v>
      </c>
      <c r="EP696" s="60"/>
      <c r="EQ696" s="60"/>
      <c r="ER696" s="60"/>
      <c r="ES696" s="60"/>
      <c r="ET696" s="60"/>
      <c r="EU696" s="60">
        <v>14980</v>
      </c>
      <c r="EV696" s="60"/>
      <c r="EW696" s="60"/>
      <c r="EX696" s="60">
        <v>458</v>
      </c>
      <c r="EY696" s="60"/>
      <c r="EZ696" s="60">
        <v>17016</v>
      </c>
      <c r="FA696" s="60">
        <v>5552</v>
      </c>
      <c r="FB696" s="60"/>
      <c r="FC696" s="60"/>
      <c r="FD696" s="60"/>
      <c r="FE696" s="60">
        <v>1952</v>
      </c>
      <c r="FF696" s="60">
        <v>130476</v>
      </c>
      <c r="FG696" s="60"/>
      <c r="FH696" s="60">
        <v>3623</v>
      </c>
      <c r="FI696" s="60"/>
      <c r="FJ696" s="60"/>
      <c r="FK696" s="60">
        <v>16084</v>
      </c>
      <c r="FL696" s="60"/>
      <c r="FM696" s="60"/>
      <c r="FN696" s="60"/>
    </row>
    <row r="697" spans="1:170" ht="15.6" x14ac:dyDescent="0.3">
      <c r="A697" s="56">
        <v>1939</v>
      </c>
      <c r="B697" s="60"/>
      <c r="C697" s="60"/>
      <c r="D697" s="60">
        <v>1070</v>
      </c>
      <c r="E697" s="60"/>
      <c r="F697" s="60">
        <v>13984</v>
      </c>
      <c r="G697" s="60"/>
      <c r="H697" s="60">
        <v>6971</v>
      </c>
      <c r="I697" s="60">
        <v>6653</v>
      </c>
      <c r="J697" s="60"/>
      <c r="K697" s="60"/>
      <c r="L697" s="60">
        <v>8392</v>
      </c>
      <c r="M697" s="60"/>
      <c r="N697" s="60"/>
      <c r="O697" s="60"/>
      <c r="P697" s="60">
        <v>6614</v>
      </c>
      <c r="Q697" s="60"/>
      <c r="R697" s="60"/>
      <c r="S697" s="60"/>
      <c r="T697" s="60">
        <v>2659</v>
      </c>
      <c r="U697" s="60">
        <v>40289</v>
      </c>
      <c r="V697" s="60"/>
      <c r="W697" s="60"/>
      <c r="X697" s="60"/>
      <c r="Y697" s="60">
        <v>11570</v>
      </c>
      <c r="Z697" s="60">
        <v>4206</v>
      </c>
      <c r="AA697" s="60">
        <v>4964</v>
      </c>
      <c r="AB697" s="60">
        <v>516046</v>
      </c>
      <c r="AC697" s="60"/>
      <c r="AD697" s="60"/>
      <c r="AE697" s="60"/>
      <c r="AF697" s="60"/>
      <c r="AG697" s="60">
        <v>8935</v>
      </c>
      <c r="AH697" s="60"/>
      <c r="AI697" s="60"/>
      <c r="AJ697" s="60">
        <v>610</v>
      </c>
      <c r="AK697" s="60">
        <v>14683</v>
      </c>
      <c r="AL697" s="60">
        <v>4497</v>
      </c>
      <c r="AM697" s="60"/>
      <c r="AN697" s="60"/>
      <c r="AO697" s="60">
        <v>69286</v>
      </c>
      <c r="AP697" s="60"/>
      <c r="AQ697" s="60">
        <v>36</v>
      </c>
      <c r="AR697" s="60">
        <v>3805</v>
      </c>
      <c r="AS697" s="60"/>
      <c r="AT697" s="60"/>
      <c r="AU697" s="60">
        <v>2412</v>
      </c>
      <c r="AV697" s="60"/>
      <c r="AW697" s="60">
        <v>25517</v>
      </c>
      <c r="AX697" s="60"/>
      <c r="AY697" s="60"/>
      <c r="AZ697" s="60">
        <v>3686</v>
      </c>
      <c r="BA697" s="60">
        <v>41900</v>
      </c>
      <c r="BB697" s="60"/>
      <c r="BC697" s="60">
        <v>47991</v>
      </c>
      <c r="BD697" s="60"/>
      <c r="BE697" s="60"/>
      <c r="BF697" s="60"/>
      <c r="BG697" s="60"/>
      <c r="BH697" s="60"/>
      <c r="BI697" s="60"/>
      <c r="BJ697" s="60">
        <v>7156</v>
      </c>
      <c r="BK697" s="60">
        <v>2150</v>
      </c>
      <c r="BL697" s="60">
        <v>1516</v>
      </c>
      <c r="BM697" s="60">
        <v>1120</v>
      </c>
      <c r="BN697" s="60"/>
      <c r="BO697" s="60">
        <v>2716</v>
      </c>
      <c r="BP697" s="60">
        <v>9227</v>
      </c>
      <c r="BQ697" s="60">
        <v>72903</v>
      </c>
      <c r="BR697" s="60">
        <v>381400</v>
      </c>
      <c r="BS697" s="60">
        <v>2934</v>
      </c>
      <c r="BT697" s="60"/>
      <c r="BU697" s="60"/>
      <c r="BV697" s="60"/>
      <c r="BW697" s="60"/>
      <c r="BX697" s="60">
        <v>43865</v>
      </c>
      <c r="BY697" s="60">
        <v>1191</v>
      </c>
      <c r="BZ697" s="60"/>
      <c r="CA697" s="60">
        <v>72364</v>
      </c>
      <c r="CB697" s="60"/>
      <c r="CC697" s="60"/>
      <c r="CD697" s="60"/>
      <c r="CE697" s="60"/>
      <c r="CF697" s="60">
        <v>15504</v>
      </c>
      <c r="CG697" s="60"/>
      <c r="CH697" s="60"/>
      <c r="CI697" s="60"/>
      <c r="CJ697" s="60"/>
      <c r="CK697" s="60"/>
      <c r="CL697" s="60"/>
      <c r="CM697" s="60">
        <v>6095</v>
      </c>
      <c r="CN697" s="60"/>
      <c r="CO697" s="60"/>
      <c r="CP697" s="60"/>
      <c r="CQ697" s="60"/>
      <c r="CR697" s="60"/>
      <c r="CS697" s="60"/>
      <c r="CT697" s="60"/>
      <c r="CU697" s="61">
        <v>20047</v>
      </c>
      <c r="CV697" s="60"/>
      <c r="CW697" s="60"/>
      <c r="CX697" s="60"/>
      <c r="CY697" s="60">
        <v>16368</v>
      </c>
      <c r="CZ697" s="60"/>
      <c r="DA697" s="60"/>
      <c r="DB697" s="60"/>
      <c r="DC697" s="60"/>
      <c r="DD697" s="60"/>
      <c r="DE697" s="60"/>
      <c r="DF697" s="60">
        <v>5317</v>
      </c>
      <c r="DG697" s="60"/>
      <c r="DH697" s="60"/>
      <c r="DI697" s="60"/>
      <c r="DJ697" s="60">
        <v>810</v>
      </c>
      <c r="DK697" s="60">
        <v>8782</v>
      </c>
      <c r="DL697" s="60">
        <v>2954</v>
      </c>
      <c r="DM697" s="60"/>
      <c r="DN697" s="60">
        <v>1627</v>
      </c>
      <c r="DO697" s="60"/>
      <c r="DP697" s="60"/>
      <c r="DQ697" s="60">
        <v>656</v>
      </c>
      <c r="DR697" s="60">
        <v>6338</v>
      </c>
      <c r="DS697" s="60">
        <v>16275</v>
      </c>
      <c r="DT697" s="60">
        <v>31365</v>
      </c>
      <c r="DU697" s="60">
        <v>1844</v>
      </c>
      <c r="DV697" s="60"/>
      <c r="DW697" s="60">
        <v>7581</v>
      </c>
      <c r="DX697" s="60">
        <v>1086</v>
      </c>
      <c r="DY697" s="60"/>
      <c r="DZ697" s="60"/>
      <c r="EA697" s="60">
        <v>15751</v>
      </c>
      <c r="EB697" s="60"/>
      <c r="EC697" s="60"/>
      <c r="ED697" s="60"/>
      <c r="EE697" s="60"/>
      <c r="EF697" s="60"/>
      <c r="EG697" s="60">
        <v>728</v>
      </c>
      <c r="EH697" s="60"/>
      <c r="EI697" s="60">
        <v>1610</v>
      </c>
      <c r="EJ697" s="60"/>
      <c r="EK697" s="60"/>
      <c r="EL697" s="60">
        <v>192379</v>
      </c>
      <c r="EM697" s="60"/>
      <c r="EN697" s="60"/>
      <c r="EO697" s="60">
        <v>6326</v>
      </c>
      <c r="EP697" s="60"/>
      <c r="EQ697" s="60"/>
      <c r="ER697" s="60"/>
      <c r="ES697" s="60"/>
      <c r="ET697" s="60"/>
      <c r="EU697" s="60">
        <v>15244</v>
      </c>
      <c r="EV697" s="60"/>
      <c r="EW697" s="60"/>
      <c r="EX697" s="60">
        <v>466</v>
      </c>
      <c r="EY697" s="60"/>
      <c r="EZ697" s="60">
        <v>17517</v>
      </c>
      <c r="FA697" s="60">
        <v>5680</v>
      </c>
      <c r="FB697" s="60"/>
      <c r="FC697" s="60"/>
      <c r="FD697" s="60"/>
      <c r="FE697" s="60">
        <v>1944</v>
      </c>
      <c r="FF697" s="60">
        <v>131539</v>
      </c>
      <c r="FG697" s="60"/>
      <c r="FH697" s="60">
        <v>3699</v>
      </c>
      <c r="FI697" s="60"/>
      <c r="FJ697" s="60"/>
      <c r="FK697" s="60">
        <v>16305</v>
      </c>
      <c r="FL697" s="60"/>
      <c r="FM697" s="60"/>
      <c r="FN697" s="60"/>
    </row>
    <row r="698" spans="1:170" ht="15.6" x14ac:dyDescent="0.3">
      <c r="A698" s="56">
        <v>1940</v>
      </c>
      <c r="B698" s="60"/>
      <c r="C698" s="60"/>
      <c r="D698" s="60">
        <v>1088</v>
      </c>
      <c r="E698" s="60"/>
      <c r="F698" s="60">
        <v>14169</v>
      </c>
      <c r="G698" s="60"/>
      <c r="H698" s="60">
        <v>7042</v>
      </c>
      <c r="I698" s="60">
        <v>6705</v>
      </c>
      <c r="J698" s="60"/>
      <c r="K698" s="60"/>
      <c r="L698" s="60">
        <v>8346</v>
      </c>
      <c r="M698" s="60"/>
      <c r="N698" s="60"/>
      <c r="O698" s="60"/>
      <c r="P698" s="60">
        <v>6666</v>
      </c>
      <c r="Q698" s="60"/>
      <c r="R698" s="60"/>
      <c r="S698" s="60"/>
      <c r="T698" s="60">
        <v>2690</v>
      </c>
      <c r="U698" s="60">
        <v>41114</v>
      </c>
      <c r="V698" s="60"/>
      <c r="W698" s="60"/>
      <c r="X698" s="60"/>
      <c r="Y698" s="60">
        <v>11688</v>
      </c>
      <c r="Z698" s="60">
        <v>4226</v>
      </c>
      <c r="AA698" s="60">
        <v>5056</v>
      </c>
      <c r="AB698" s="60">
        <v>518770</v>
      </c>
      <c r="AC698" s="60"/>
      <c r="AD698" s="60"/>
      <c r="AE698" s="60"/>
      <c r="AF698" s="60"/>
      <c r="AG698" s="60">
        <v>9174</v>
      </c>
      <c r="AH698" s="60"/>
      <c r="AI698" s="60"/>
      <c r="AJ698" s="60">
        <v>620</v>
      </c>
      <c r="AK698" s="60">
        <v>14713</v>
      </c>
      <c r="AL698" s="60">
        <v>4566</v>
      </c>
      <c r="AM698" s="60"/>
      <c r="AN698" s="60"/>
      <c r="AO698" s="60">
        <v>69835</v>
      </c>
      <c r="AP698" s="60"/>
      <c r="AQ698" s="60">
        <v>37</v>
      </c>
      <c r="AR698" s="60">
        <v>3832</v>
      </c>
      <c r="AS698" s="60"/>
      <c r="AT698" s="60"/>
      <c r="AU698" s="60">
        <v>2466</v>
      </c>
      <c r="AV698" s="60"/>
      <c r="AW698" s="60">
        <v>25757</v>
      </c>
      <c r="AX698" s="60"/>
      <c r="AY698" s="60"/>
      <c r="AZ698" s="60">
        <v>3698</v>
      </c>
      <c r="BA698" s="60">
        <v>41000</v>
      </c>
      <c r="BB698" s="60"/>
      <c r="BC698" s="60">
        <v>48226</v>
      </c>
      <c r="BD698" s="60"/>
      <c r="BE698" s="60"/>
      <c r="BF698" s="60"/>
      <c r="BG698" s="60"/>
      <c r="BH698" s="60"/>
      <c r="BI698" s="60"/>
      <c r="BJ698" s="60">
        <v>7280</v>
      </c>
      <c r="BK698" s="60">
        <v>2200</v>
      </c>
      <c r="BL698" s="60">
        <v>1547</v>
      </c>
      <c r="BM698" s="60">
        <v>1150</v>
      </c>
      <c r="BN698" s="60"/>
      <c r="BO698" s="60">
        <v>2751</v>
      </c>
      <c r="BP698" s="60">
        <v>9287</v>
      </c>
      <c r="BQ698" s="60">
        <v>74376</v>
      </c>
      <c r="BR698" s="60">
        <v>386800</v>
      </c>
      <c r="BS698" s="60">
        <v>2958</v>
      </c>
      <c r="BT698" s="60"/>
      <c r="BU698" s="60"/>
      <c r="BV698" s="60"/>
      <c r="BW698" s="60"/>
      <c r="BX698" s="60">
        <v>44341</v>
      </c>
      <c r="BY698" s="60">
        <v>1212</v>
      </c>
      <c r="BZ698" s="60"/>
      <c r="CA698" s="60">
        <v>72967</v>
      </c>
      <c r="CB698" s="60"/>
      <c r="CC698" s="60"/>
      <c r="CD698" s="60"/>
      <c r="CE698" s="60"/>
      <c r="CF698" s="60">
        <v>15627</v>
      </c>
      <c r="CG698" s="60"/>
      <c r="CH698" s="60"/>
      <c r="CI698" s="60"/>
      <c r="CJ698" s="60"/>
      <c r="CK698" s="60"/>
      <c r="CL698" s="60"/>
      <c r="CM698" s="60">
        <v>6134</v>
      </c>
      <c r="CN698" s="60"/>
      <c r="CO698" s="60"/>
      <c r="CP698" s="60"/>
      <c r="CQ698" s="60"/>
      <c r="CR698" s="60"/>
      <c r="CS698" s="60"/>
      <c r="CT698" s="60"/>
      <c r="CU698" s="61">
        <v>20393</v>
      </c>
      <c r="CV698" s="60"/>
      <c r="CW698" s="60"/>
      <c r="CX698" s="60"/>
      <c r="CY698" s="60">
        <v>16594</v>
      </c>
      <c r="CZ698" s="60"/>
      <c r="DA698" s="60"/>
      <c r="DB698" s="60"/>
      <c r="DC698" s="60"/>
      <c r="DD698" s="60"/>
      <c r="DE698" s="60"/>
      <c r="DF698" s="60">
        <v>5434</v>
      </c>
      <c r="DG698" s="60"/>
      <c r="DH698" s="60"/>
      <c r="DI698" s="60"/>
      <c r="DJ698" s="60">
        <v>830</v>
      </c>
      <c r="DK698" s="60">
        <v>8879</v>
      </c>
      <c r="DL698" s="60">
        <v>2973</v>
      </c>
      <c r="DM698" s="60"/>
      <c r="DN698" s="60">
        <v>1636</v>
      </c>
      <c r="DO698" s="60"/>
      <c r="DP698" s="60"/>
      <c r="DQ698" s="60">
        <v>697</v>
      </c>
      <c r="DR698" s="60">
        <v>6440</v>
      </c>
      <c r="DS698" s="60">
        <v>16585</v>
      </c>
      <c r="DT698" s="60">
        <v>30021</v>
      </c>
      <c r="DU698" s="60">
        <v>1880</v>
      </c>
      <c r="DV698" s="60"/>
      <c r="DW698" s="60">
        <v>7675</v>
      </c>
      <c r="DX698" s="60">
        <v>1111</v>
      </c>
      <c r="DY698" s="60"/>
      <c r="DZ698" s="60"/>
      <c r="EA698" s="60">
        <v>15907</v>
      </c>
      <c r="EB698" s="60"/>
      <c r="EC698" s="60"/>
      <c r="ED698" s="60"/>
      <c r="EE698" s="60"/>
      <c r="EF698" s="60"/>
      <c r="EG698" s="60">
        <v>751</v>
      </c>
      <c r="EH698" s="60"/>
      <c r="EI698" s="60">
        <v>1630</v>
      </c>
      <c r="EJ698" s="60"/>
      <c r="EK698" s="60"/>
      <c r="EL698" s="60">
        <v>195970</v>
      </c>
      <c r="EM698" s="60"/>
      <c r="EN698" s="60"/>
      <c r="EO698" s="60">
        <v>6356</v>
      </c>
      <c r="EP698" s="60"/>
      <c r="EQ698" s="60"/>
      <c r="ER698" s="60"/>
      <c r="ES698" s="60"/>
      <c r="ET698" s="60"/>
      <c r="EU698" s="60">
        <v>15513</v>
      </c>
      <c r="EV698" s="60"/>
      <c r="EW698" s="60"/>
      <c r="EX698" s="60">
        <v>476</v>
      </c>
      <c r="EY698" s="60"/>
      <c r="EZ698" s="60">
        <v>17821</v>
      </c>
      <c r="FA698" s="60">
        <v>5837</v>
      </c>
      <c r="FB698" s="60"/>
      <c r="FC698" s="60"/>
      <c r="FD698" s="60"/>
      <c r="FE698" s="60">
        <v>1965</v>
      </c>
      <c r="FF698" s="60">
        <v>132637</v>
      </c>
      <c r="FG698" s="60"/>
      <c r="FH698" s="60">
        <v>3784</v>
      </c>
      <c r="FI698" s="60"/>
      <c r="FJ698" s="60"/>
      <c r="FK698" s="60">
        <v>16300</v>
      </c>
      <c r="FL698" s="60"/>
      <c r="FM698" s="60"/>
      <c r="FN698" s="60"/>
    </row>
    <row r="699" spans="1:170" ht="15.6" x14ac:dyDescent="0.3">
      <c r="A699" s="56">
        <v>1941</v>
      </c>
      <c r="B699" s="60"/>
      <c r="C699" s="60"/>
      <c r="D699" s="60">
        <v>1100</v>
      </c>
      <c r="E699" s="60"/>
      <c r="F699" s="60">
        <v>14402</v>
      </c>
      <c r="G699" s="60"/>
      <c r="H699" s="60">
        <v>7111</v>
      </c>
      <c r="I699" s="60">
        <v>6745</v>
      </c>
      <c r="J699" s="60"/>
      <c r="K699" s="60"/>
      <c r="L699" s="60">
        <v>8276</v>
      </c>
      <c r="M699" s="60"/>
      <c r="N699" s="60"/>
      <c r="O699" s="60"/>
      <c r="P699" s="60">
        <v>6715</v>
      </c>
      <c r="Q699" s="60"/>
      <c r="R699" s="60"/>
      <c r="S699" s="60"/>
      <c r="T699" s="60">
        <v>2721</v>
      </c>
      <c r="U699" s="60">
        <v>42069</v>
      </c>
      <c r="V699" s="60"/>
      <c r="W699" s="60"/>
      <c r="X699" s="60"/>
      <c r="Y699" s="60">
        <v>11818</v>
      </c>
      <c r="Z699" s="60">
        <v>4254</v>
      </c>
      <c r="AA699" s="60">
        <v>5151</v>
      </c>
      <c r="AB699" s="60">
        <v>521508</v>
      </c>
      <c r="AC699" s="60"/>
      <c r="AD699" s="60"/>
      <c r="AE699" s="60"/>
      <c r="AF699" s="60"/>
      <c r="AG699" s="60">
        <v>9419</v>
      </c>
      <c r="AH699" s="60"/>
      <c r="AI699" s="60"/>
      <c r="AJ699" s="60">
        <v>630</v>
      </c>
      <c r="AK699" s="60">
        <v>14671</v>
      </c>
      <c r="AL699" s="60">
        <v>4635</v>
      </c>
      <c r="AM699" s="60"/>
      <c r="AN699" s="60"/>
      <c r="AO699" s="60">
        <v>70244</v>
      </c>
      <c r="AP699" s="60"/>
      <c r="AQ699" s="60">
        <v>37</v>
      </c>
      <c r="AR699" s="60">
        <v>3863</v>
      </c>
      <c r="AS699" s="60"/>
      <c r="AT699" s="60"/>
      <c r="AU699" s="60">
        <v>2541</v>
      </c>
      <c r="AV699" s="60"/>
      <c r="AW699" s="60">
        <v>25979</v>
      </c>
      <c r="AX699" s="60"/>
      <c r="AY699" s="60"/>
      <c r="AZ699" s="60">
        <v>3702</v>
      </c>
      <c r="BA699" s="60">
        <v>39600</v>
      </c>
      <c r="BB699" s="60"/>
      <c r="BC699" s="60">
        <v>48216</v>
      </c>
      <c r="BD699" s="60"/>
      <c r="BE699" s="60"/>
      <c r="BF699" s="60"/>
      <c r="BG699" s="60"/>
      <c r="BH699" s="60"/>
      <c r="BI699" s="60"/>
      <c r="BJ699" s="60">
        <v>7362</v>
      </c>
      <c r="BK699" s="60">
        <v>2250</v>
      </c>
      <c r="BL699" s="60">
        <v>1420</v>
      </c>
      <c r="BM699" s="60">
        <v>1170</v>
      </c>
      <c r="BN699" s="60"/>
      <c r="BO699" s="60">
        <v>2786</v>
      </c>
      <c r="BP699" s="60">
        <v>9344</v>
      </c>
      <c r="BQ699" s="60">
        <v>75588</v>
      </c>
      <c r="BR699" s="60">
        <v>391700</v>
      </c>
      <c r="BS699" s="60">
        <v>2993</v>
      </c>
      <c r="BT699" s="60"/>
      <c r="BU699" s="60"/>
      <c r="BV699" s="60"/>
      <c r="BW699" s="60"/>
      <c r="BX699" s="60">
        <v>44734</v>
      </c>
      <c r="BY699" s="60">
        <v>1230</v>
      </c>
      <c r="BZ699" s="60"/>
      <c r="CA699" s="60">
        <v>74005</v>
      </c>
      <c r="CB699" s="60"/>
      <c r="CC699" s="60"/>
      <c r="CD699" s="60"/>
      <c r="CE699" s="60"/>
      <c r="CF699" s="60">
        <v>15859</v>
      </c>
      <c r="CG699" s="60"/>
      <c r="CH699" s="60"/>
      <c r="CI699" s="60"/>
      <c r="CJ699" s="60"/>
      <c r="CK699" s="60"/>
      <c r="CL699" s="60"/>
      <c r="CM699" s="60">
        <v>6169</v>
      </c>
      <c r="CN699" s="60"/>
      <c r="CO699" s="60"/>
      <c r="CP699" s="60"/>
      <c r="CQ699" s="60"/>
      <c r="CR699" s="60"/>
      <c r="CS699" s="60"/>
      <c r="CT699" s="60"/>
      <c r="CU699" s="61">
        <v>20955</v>
      </c>
      <c r="CV699" s="60"/>
      <c r="CW699" s="60"/>
      <c r="CX699" s="60"/>
      <c r="CY699" s="60">
        <v>16824</v>
      </c>
      <c r="CZ699" s="60"/>
      <c r="DA699" s="60"/>
      <c r="DB699" s="60"/>
      <c r="DC699" s="60"/>
      <c r="DD699" s="60"/>
      <c r="DE699" s="60"/>
      <c r="DF699" s="60">
        <v>5554</v>
      </c>
      <c r="DG699" s="60"/>
      <c r="DH699" s="60"/>
      <c r="DI699" s="60"/>
      <c r="DJ699" s="60">
        <v>840</v>
      </c>
      <c r="DK699" s="60">
        <v>8966</v>
      </c>
      <c r="DL699" s="60">
        <v>2990</v>
      </c>
      <c r="DM699" s="60"/>
      <c r="DN699" s="60">
        <v>1629</v>
      </c>
      <c r="DO699" s="60"/>
      <c r="DP699" s="60"/>
      <c r="DQ699" s="60">
        <v>720</v>
      </c>
      <c r="DR699" s="60">
        <v>6550</v>
      </c>
      <c r="DS699" s="60">
        <v>16902</v>
      </c>
      <c r="DT699" s="60"/>
      <c r="DU699" s="60">
        <v>1935</v>
      </c>
      <c r="DV699" s="60"/>
      <c r="DW699" s="60">
        <v>7757</v>
      </c>
      <c r="DX699" s="60">
        <v>1137</v>
      </c>
      <c r="DY699" s="60"/>
      <c r="DZ699" s="60"/>
      <c r="EA699" s="60">
        <v>15774</v>
      </c>
      <c r="EB699" s="60"/>
      <c r="EC699" s="60"/>
      <c r="ED699" s="60"/>
      <c r="EE699" s="60"/>
      <c r="EF699" s="60"/>
      <c r="EG699" s="60">
        <v>769</v>
      </c>
      <c r="EH699" s="60"/>
      <c r="EI699" s="60">
        <v>1650</v>
      </c>
      <c r="EJ699" s="60"/>
      <c r="EK699" s="60"/>
      <c r="EL699" s="60"/>
      <c r="EM699" s="60"/>
      <c r="EN699" s="60"/>
      <c r="EO699" s="60">
        <v>6389</v>
      </c>
      <c r="EP699" s="60"/>
      <c r="EQ699" s="60"/>
      <c r="ER699" s="60"/>
      <c r="ES699" s="60"/>
      <c r="ET699" s="60"/>
      <c r="EU699" s="60">
        <v>15787</v>
      </c>
      <c r="EV699" s="60"/>
      <c r="EW699" s="60"/>
      <c r="EX699" s="60">
        <v>492</v>
      </c>
      <c r="EY699" s="60"/>
      <c r="EZ699" s="60">
        <v>18011</v>
      </c>
      <c r="FA699" s="60">
        <v>6002</v>
      </c>
      <c r="FB699" s="60"/>
      <c r="FC699" s="60"/>
      <c r="FD699" s="60"/>
      <c r="FE699" s="60">
        <v>1987</v>
      </c>
      <c r="FF699" s="60">
        <v>133922</v>
      </c>
      <c r="FG699" s="60"/>
      <c r="FH699" s="60">
        <v>3858</v>
      </c>
      <c r="FI699" s="60"/>
      <c r="FJ699" s="60"/>
      <c r="FK699" s="60"/>
      <c r="FL699" s="60"/>
      <c r="FM699" s="60"/>
      <c r="FN699" s="60"/>
    </row>
    <row r="700" spans="1:170" ht="15.6" x14ac:dyDescent="0.3">
      <c r="A700" s="56">
        <v>1942</v>
      </c>
      <c r="B700" s="60"/>
      <c r="C700" s="60"/>
      <c r="D700" s="60">
        <v>1117</v>
      </c>
      <c r="E700" s="60"/>
      <c r="F700" s="60">
        <v>14638</v>
      </c>
      <c r="G700" s="60"/>
      <c r="H700" s="60">
        <v>7173</v>
      </c>
      <c r="I700" s="60">
        <v>6783</v>
      </c>
      <c r="J700" s="60"/>
      <c r="K700" s="60"/>
      <c r="L700" s="60">
        <v>8247</v>
      </c>
      <c r="M700" s="60"/>
      <c r="N700" s="60"/>
      <c r="O700" s="60"/>
      <c r="P700" s="60">
        <v>6771</v>
      </c>
      <c r="Q700" s="60"/>
      <c r="R700" s="60"/>
      <c r="S700" s="60"/>
      <c r="T700" s="60">
        <v>2753</v>
      </c>
      <c r="U700" s="60">
        <v>43069</v>
      </c>
      <c r="V700" s="60"/>
      <c r="W700" s="60"/>
      <c r="X700" s="60"/>
      <c r="Y700" s="60">
        <v>11969</v>
      </c>
      <c r="Z700" s="60">
        <v>4286</v>
      </c>
      <c r="AA700" s="60">
        <v>5248</v>
      </c>
      <c r="AB700" s="60">
        <v>524261</v>
      </c>
      <c r="AC700" s="60"/>
      <c r="AD700" s="60"/>
      <c r="AE700" s="60"/>
      <c r="AF700" s="60"/>
      <c r="AG700" s="60">
        <v>9671</v>
      </c>
      <c r="AH700" s="60"/>
      <c r="AI700" s="60"/>
      <c r="AJ700" s="60">
        <v>650</v>
      </c>
      <c r="AK700" s="60">
        <v>14577</v>
      </c>
      <c r="AL700" s="60">
        <v>4704</v>
      </c>
      <c r="AM700" s="60"/>
      <c r="AN700" s="60"/>
      <c r="AO700" s="60">
        <v>70834</v>
      </c>
      <c r="AP700" s="60"/>
      <c r="AQ700" s="60">
        <v>38</v>
      </c>
      <c r="AR700" s="60">
        <v>3903</v>
      </c>
      <c r="AS700" s="60"/>
      <c r="AT700" s="60"/>
      <c r="AU700" s="60">
        <v>2575</v>
      </c>
      <c r="AV700" s="60"/>
      <c r="AW700" s="60">
        <v>26182</v>
      </c>
      <c r="AX700" s="60"/>
      <c r="AY700" s="60"/>
      <c r="AZ700" s="60">
        <v>3708</v>
      </c>
      <c r="BA700" s="60">
        <v>39400</v>
      </c>
      <c r="BB700" s="60"/>
      <c r="BC700" s="60">
        <v>48400</v>
      </c>
      <c r="BD700" s="60"/>
      <c r="BE700" s="60"/>
      <c r="BF700" s="60"/>
      <c r="BG700" s="60"/>
      <c r="BH700" s="60"/>
      <c r="BI700" s="60"/>
      <c r="BJ700" s="60">
        <v>7339</v>
      </c>
      <c r="BK700" s="60">
        <v>2300</v>
      </c>
      <c r="BL700" s="60"/>
      <c r="BM700" s="60">
        <v>1200</v>
      </c>
      <c r="BN700" s="60"/>
      <c r="BO700" s="60">
        <v>2820</v>
      </c>
      <c r="BP700" s="60">
        <v>9396</v>
      </c>
      <c r="BQ700" s="60">
        <v>76785</v>
      </c>
      <c r="BR700" s="60">
        <v>396300</v>
      </c>
      <c r="BS700" s="60">
        <v>2963</v>
      </c>
      <c r="BT700" s="60"/>
      <c r="BU700" s="60"/>
      <c r="BV700" s="60"/>
      <c r="BW700" s="60"/>
      <c r="BX700" s="60">
        <v>45004</v>
      </c>
      <c r="BY700" s="60">
        <v>1254</v>
      </c>
      <c r="BZ700" s="60"/>
      <c r="CA700" s="60">
        <v>75029</v>
      </c>
      <c r="CB700" s="60"/>
      <c r="CC700" s="60"/>
      <c r="CD700" s="60"/>
      <c r="CE700" s="60"/>
      <c r="CF700" s="60">
        <v>16094</v>
      </c>
      <c r="CG700" s="60"/>
      <c r="CH700" s="60"/>
      <c r="CI700" s="60"/>
      <c r="CJ700" s="60"/>
      <c r="CK700" s="60"/>
      <c r="CL700" s="60"/>
      <c r="CM700" s="60">
        <v>6191</v>
      </c>
      <c r="CN700" s="60"/>
      <c r="CO700" s="60"/>
      <c r="CP700" s="60"/>
      <c r="CQ700" s="60"/>
      <c r="CR700" s="60"/>
      <c r="CS700" s="60"/>
      <c r="CT700" s="60"/>
      <c r="CU700" s="61">
        <v>21532</v>
      </c>
      <c r="CV700" s="60"/>
      <c r="CW700" s="60"/>
      <c r="CX700" s="60"/>
      <c r="CY700" s="60">
        <v>16727</v>
      </c>
      <c r="CZ700" s="60"/>
      <c r="DA700" s="60"/>
      <c r="DB700" s="60"/>
      <c r="DC700" s="60"/>
      <c r="DD700" s="60"/>
      <c r="DE700" s="60"/>
      <c r="DF700" s="60">
        <v>5592</v>
      </c>
      <c r="DG700" s="60"/>
      <c r="DH700" s="60"/>
      <c r="DI700" s="60"/>
      <c r="DJ700" s="60">
        <v>860</v>
      </c>
      <c r="DK700" s="60">
        <v>9042</v>
      </c>
      <c r="DL700" s="60">
        <v>3009</v>
      </c>
      <c r="DM700" s="60"/>
      <c r="DN700" s="60">
        <v>1639</v>
      </c>
      <c r="DO700" s="60"/>
      <c r="DP700" s="60"/>
      <c r="DQ700" s="60">
        <v>773</v>
      </c>
      <c r="DR700" s="60">
        <v>6662</v>
      </c>
      <c r="DS700" s="60">
        <v>17169</v>
      </c>
      <c r="DT700" s="60"/>
      <c r="DU700" s="60">
        <v>1987</v>
      </c>
      <c r="DV700" s="60"/>
      <c r="DW700" s="60">
        <v>7826</v>
      </c>
      <c r="DX700" s="60">
        <v>1164</v>
      </c>
      <c r="DY700" s="60"/>
      <c r="DZ700" s="60"/>
      <c r="EA700" s="60">
        <v>15839</v>
      </c>
      <c r="EB700" s="60"/>
      <c r="EC700" s="60"/>
      <c r="ED700" s="60"/>
      <c r="EE700" s="60"/>
      <c r="EF700" s="60"/>
      <c r="EG700" s="60"/>
      <c r="EH700" s="60"/>
      <c r="EI700" s="60">
        <v>1680</v>
      </c>
      <c r="EJ700" s="60"/>
      <c r="EK700" s="60"/>
      <c r="EL700" s="60"/>
      <c r="EM700" s="60"/>
      <c r="EN700" s="60"/>
      <c r="EO700" s="60">
        <v>6432</v>
      </c>
      <c r="EP700" s="60"/>
      <c r="EQ700" s="60"/>
      <c r="ER700" s="60"/>
      <c r="ES700" s="60"/>
      <c r="ET700" s="60"/>
      <c r="EU700" s="60">
        <v>16060</v>
      </c>
      <c r="EV700" s="60"/>
      <c r="EW700" s="60"/>
      <c r="EX700" s="60">
        <v>510</v>
      </c>
      <c r="EY700" s="60"/>
      <c r="EZ700" s="60">
        <v>18203</v>
      </c>
      <c r="FA700" s="60">
        <v>6174</v>
      </c>
      <c r="FB700" s="60"/>
      <c r="FC700" s="60"/>
      <c r="FD700" s="60"/>
      <c r="FE700" s="60">
        <v>2010</v>
      </c>
      <c r="FF700" s="60">
        <v>135386</v>
      </c>
      <c r="FG700" s="60"/>
      <c r="FH700" s="60">
        <v>3934</v>
      </c>
      <c r="FI700" s="60"/>
      <c r="FJ700" s="60"/>
      <c r="FK700" s="60"/>
      <c r="FL700" s="60"/>
      <c r="FM700" s="60"/>
      <c r="FN700" s="60"/>
    </row>
    <row r="701" spans="1:170" ht="15.6" x14ac:dyDescent="0.3">
      <c r="A701" s="56">
        <v>1943</v>
      </c>
      <c r="B701" s="60"/>
      <c r="C701" s="60"/>
      <c r="D701" s="60">
        <v>1119</v>
      </c>
      <c r="E701" s="60"/>
      <c r="F701" s="60">
        <v>14877</v>
      </c>
      <c r="G701" s="60"/>
      <c r="H701" s="60">
        <v>7236</v>
      </c>
      <c r="I701" s="60">
        <v>6808</v>
      </c>
      <c r="J701" s="60"/>
      <c r="K701" s="60"/>
      <c r="L701" s="60">
        <v>8242</v>
      </c>
      <c r="M701" s="60"/>
      <c r="N701" s="60"/>
      <c r="O701" s="60"/>
      <c r="P701" s="60">
        <v>6828</v>
      </c>
      <c r="Q701" s="60"/>
      <c r="R701" s="60"/>
      <c r="S701" s="60"/>
      <c r="T701" s="60">
        <v>2785</v>
      </c>
      <c r="U701" s="60">
        <v>44093</v>
      </c>
      <c r="V701" s="60"/>
      <c r="W701" s="60"/>
      <c r="X701" s="60"/>
      <c r="Y701" s="60">
        <v>12115</v>
      </c>
      <c r="Z701" s="60">
        <v>4323</v>
      </c>
      <c r="AA701" s="60">
        <v>5348</v>
      </c>
      <c r="AB701" s="60">
        <v>527028</v>
      </c>
      <c r="AC701" s="60"/>
      <c r="AD701" s="60"/>
      <c r="AE701" s="60"/>
      <c r="AF701" s="60"/>
      <c r="AG701" s="60">
        <v>9930</v>
      </c>
      <c r="AH701" s="60"/>
      <c r="AI701" s="60"/>
      <c r="AJ701" s="60">
        <v>660</v>
      </c>
      <c r="AK701" s="60">
        <v>14538</v>
      </c>
      <c r="AL701" s="60">
        <v>4779</v>
      </c>
      <c r="AM701" s="60"/>
      <c r="AN701" s="60"/>
      <c r="AO701" s="60">
        <v>70411</v>
      </c>
      <c r="AP701" s="60"/>
      <c r="AQ701" s="60">
        <v>39</v>
      </c>
      <c r="AR701" s="60">
        <v>3949</v>
      </c>
      <c r="AS701" s="60"/>
      <c r="AT701" s="60"/>
      <c r="AU701" s="60">
        <v>2641</v>
      </c>
      <c r="AV701" s="60"/>
      <c r="AW701" s="60">
        <v>26387</v>
      </c>
      <c r="AX701" s="60"/>
      <c r="AY701" s="60"/>
      <c r="AZ701" s="60">
        <v>3721</v>
      </c>
      <c r="BA701" s="60">
        <v>39000</v>
      </c>
      <c r="BB701" s="60"/>
      <c r="BC701" s="60">
        <v>48789</v>
      </c>
      <c r="BD701" s="60"/>
      <c r="BE701" s="60"/>
      <c r="BF701" s="60"/>
      <c r="BG701" s="60"/>
      <c r="BH701" s="60"/>
      <c r="BI701" s="60"/>
      <c r="BJ701" s="60">
        <v>7297</v>
      </c>
      <c r="BK701" s="60">
        <v>2340</v>
      </c>
      <c r="BL701" s="60"/>
      <c r="BM701" s="60">
        <v>1210</v>
      </c>
      <c r="BN701" s="60"/>
      <c r="BO701" s="60">
        <v>2856</v>
      </c>
      <c r="BP701" s="60">
        <v>9442</v>
      </c>
      <c r="BQ701" s="60">
        <v>77615</v>
      </c>
      <c r="BR701" s="60">
        <v>400900</v>
      </c>
      <c r="BS701" s="60">
        <v>2946</v>
      </c>
      <c r="BT701" s="60"/>
      <c r="BU701" s="60"/>
      <c r="BV701" s="60"/>
      <c r="BW701" s="60"/>
      <c r="BX701" s="60">
        <v>45177</v>
      </c>
      <c r="BY701" s="60">
        <v>1249</v>
      </c>
      <c r="BZ701" s="60"/>
      <c r="CA701" s="60">
        <v>76005</v>
      </c>
      <c r="CB701" s="60"/>
      <c r="CC701" s="60"/>
      <c r="CD701" s="60"/>
      <c r="CE701" s="60"/>
      <c r="CF701" s="60">
        <v>16332</v>
      </c>
      <c r="CG701" s="60"/>
      <c r="CH701" s="60"/>
      <c r="CI701" s="60"/>
      <c r="CJ701" s="60"/>
      <c r="CK701" s="60"/>
      <c r="CL701" s="60"/>
      <c r="CM701" s="60">
        <v>6296</v>
      </c>
      <c r="CN701" s="60"/>
      <c r="CO701" s="60"/>
      <c r="CP701" s="60"/>
      <c r="CQ701" s="60"/>
      <c r="CR701" s="60"/>
      <c r="CS701" s="60"/>
      <c r="CT701" s="60"/>
      <c r="CU701" s="61">
        <v>22125</v>
      </c>
      <c r="CV701" s="60"/>
      <c r="CW701" s="60"/>
      <c r="CX701" s="60"/>
      <c r="CY701" s="60">
        <v>16908</v>
      </c>
      <c r="CZ701" s="60"/>
      <c r="DA701" s="60"/>
      <c r="DB701" s="60"/>
      <c r="DC701" s="60"/>
      <c r="DD701" s="60"/>
      <c r="DE701" s="60"/>
      <c r="DF701" s="60">
        <v>5630</v>
      </c>
      <c r="DG701" s="60"/>
      <c r="DH701" s="60"/>
      <c r="DI701" s="60"/>
      <c r="DJ701" s="60">
        <v>880</v>
      </c>
      <c r="DK701" s="60">
        <v>9103</v>
      </c>
      <c r="DL701" s="60">
        <v>3032</v>
      </c>
      <c r="DM701" s="60"/>
      <c r="DN701" s="60">
        <v>1633</v>
      </c>
      <c r="DO701" s="60"/>
      <c r="DP701" s="60"/>
      <c r="DQ701" s="60">
        <v>795</v>
      </c>
      <c r="DR701" s="60">
        <v>6776</v>
      </c>
      <c r="DS701" s="60">
        <v>17552</v>
      </c>
      <c r="DT701" s="60"/>
      <c r="DU701" s="60">
        <v>2033</v>
      </c>
      <c r="DV701" s="60"/>
      <c r="DW701" s="60">
        <v>7896</v>
      </c>
      <c r="DX701" s="60">
        <v>1191</v>
      </c>
      <c r="DY701" s="60"/>
      <c r="DZ701" s="60"/>
      <c r="EA701" s="60">
        <v>15840</v>
      </c>
      <c r="EB701" s="60"/>
      <c r="EC701" s="60"/>
      <c r="ED701" s="60"/>
      <c r="EE701" s="60"/>
      <c r="EF701" s="60"/>
      <c r="EG701" s="60"/>
      <c r="EH701" s="60"/>
      <c r="EI701" s="60">
        <v>1690</v>
      </c>
      <c r="EJ701" s="60"/>
      <c r="EK701" s="60"/>
      <c r="EL701" s="60"/>
      <c r="EM701" s="60"/>
      <c r="EN701" s="60"/>
      <c r="EO701" s="60">
        <v>6490</v>
      </c>
      <c r="EP701" s="60"/>
      <c r="EQ701" s="60"/>
      <c r="ER701" s="60"/>
      <c r="ES701" s="60"/>
      <c r="ET701" s="60"/>
      <c r="EU701" s="60">
        <v>16462</v>
      </c>
      <c r="EV701" s="60"/>
      <c r="EW701" s="60"/>
      <c r="EX701" s="60">
        <v>525</v>
      </c>
      <c r="EY701" s="60"/>
      <c r="EZ701" s="60">
        <v>18396</v>
      </c>
      <c r="FA701" s="60">
        <v>6325</v>
      </c>
      <c r="FB701" s="60"/>
      <c r="FC701" s="60"/>
      <c r="FD701" s="60"/>
      <c r="FE701" s="60">
        <v>2032</v>
      </c>
      <c r="FF701" s="60">
        <v>137272</v>
      </c>
      <c r="FG701" s="60"/>
      <c r="FH701" s="60">
        <v>4020</v>
      </c>
      <c r="FI701" s="60"/>
      <c r="FJ701" s="60"/>
      <c r="FK701" s="60"/>
      <c r="FL701" s="60"/>
      <c r="FM701" s="60"/>
      <c r="FN701" s="60"/>
    </row>
    <row r="702" spans="1:170" ht="15.6" x14ac:dyDescent="0.3">
      <c r="A702" s="56">
        <v>1944</v>
      </c>
      <c r="B702" s="60"/>
      <c r="C702" s="60"/>
      <c r="D702" s="60">
        <v>1122</v>
      </c>
      <c r="E702" s="60"/>
      <c r="F702" s="60">
        <v>15130</v>
      </c>
      <c r="G702" s="60"/>
      <c r="H702" s="60">
        <v>7309</v>
      </c>
      <c r="I702" s="60">
        <v>6834</v>
      </c>
      <c r="J702" s="60"/>
      <c r="K702" s="60"/>
      <c r="L702" s="60">
        <v>8291</v>
      </c>
      <c r="M702" s="60"/>
      <c r="N702" s="60"/>
      <c r="O702" s="60"/>
      <c r="P702" s="60">
        <v>6885</v>
      </c>
      <c r="Q702" s="60"/>
      <c r="R702" s="60"/>
      <c r="S702" s="60"/>
      <c r="T702" s="60">
        <v>2817</v>
      </c>
      <c r="U702" s="60">
        <v>45141</v>
      </c>
      <c r="V702" s="60"/>
      <c r="W702" s="60"/>
      <c r="X702" s="60"/>
      <c r="Y702" s="60">
        <v>12268</v>
      </c>
      <c r="Z702" s="60">
        <v>4364</v>
      </c>
      <c r="AA702" s="60">
        <v>5449</v>
      </c>
      <c r="AB702" s="60">
        <v>529810</v>
      </c>
      <c r="AC702" s="60"/>
      <c r="AD702" s="60"/>
      <c r="AE702" s="60"/>
      <c r="AF702" s="60"/>
      <c r="AG702" s="60">
        <v>10196</v>
      </c>
      <c r="AH702" s="60"/>
      <c r="AI702" s="60"/>
      <c r="AJ702" s="60">
        <v>680</v>
      </c>
      <c r="AK702" s="60">
        <v>14593</v>
      </c>
      <c r="AL702" s="60">
        <v>4849</v>
      </c>
      <c r="AM702" s="60"/>
      <c r="AN702" s="60"/>
      <c r="AO702" s="60">
        <v>69865</v>
      </c>
      <c r="AP702" s="60"/>
      <c r="AQ702" s="60">
        <v>40</v>
      </c>
      <c r="AR702" s="60">
        <v>3998</v>
      </c>
      <c r="AS702" s="60"/>
      <c r="AT702" s="60"/>
      <c r="AU702" s="60">
        <v>2712</v>
      </c>
      <c r="AV702" s="60"/>
      <c r="AW702" s="60">
        <v>26594</v>
      </c>
      <c r="AX702" s="60"/>
      <c r="AY702" s="60"/>
      <c r="AZ702" s="60">
        <v>3735</v>
      </c>
      <c r="BA702" s="60">
        <v>38900</v>
      </c>
      <c r="BB702" s="60"/>
      <c r="BC702" s="60">
        <v>49016</v>
      </c>
      <c r="BD702" s="60"/>
      <c r="BE702" s="60"/>
      <c r="BF702" s="60"/>
      <c r="BG702" s="60"/>
      <c r="BH702" s="60"/>
      <c r="BI702" s="60"/>
      <c r="BJ702" s="60">
        <v>7284</v>
      </c>
      <c r="BK702" s="60">
        <v>2390</v>
      </c>
      <c r="BL702" s="60"/>
      <c r="BM702" s="60">
        <v>1240</v>
      </c>
      <c r="BN702" s="60"/>
      <c r="BO702" s="60">
        <v>2892</v>
      </c>
      <c r="BP702" s="60">
        <v>9497</v>
      </c>
      <c r="BQ702" s="60">
        <v>77646</v>
      </c>
      <c r="BR702" s="60">
        <v>405600</v>
      </c>
      <c r="BS702" s="60">
        <v>2944</v>
      </c>
      <c r="BT702" s="60"/>
      <c r="BU702" s="60"/>
      <c r="BV702" s="60"/>
      <c r="BW702" s="60"/>
      <c r="BX702" s="60">
        <v>45290</v>
      </c>
      <c r="BY702" s="60">
        <v>1259</v>
      </c>
      <c r="BZ702" s="60"/>
      <c r="CA702" s="60">
        <v>77178</v>
      </c>
      <c r="CB702" s="60"/>
      <c r="CC702" s="60"/>
      <c r="CD702" s="60"/>
      <c r="CE702" s="60"/>
      <c r="CF702" s="60">
        <v>16574</v>
      </c>
      <c r="CG702" s="60"/>
      <c r="CH702" s="60"/>
      <c r="CI702" s="60"/>
      <c r="CJ702" s="60"/>
      <c r="CK702" s="60"/>
      <c r="CL702" s="60"/>
      <c r="CM702" s="60">
        <v>6442</v>
      </c>
      <c r="CN702" s="60"/>
      <c r="CO702" s="60"/>
      <c r="CP702" s="60"/>
      <c r="CQ702" s="60"/>
      <c r="CR702" s="60"/>
      <c r="CS702" s="60"/>
      <c r="CT702" s="60"/>
      <c r="CU702" s="61">
        <v>22734</v>
      </c>
      <c r="CV702" s="60"/>
      <c r="CW702" s="60"/>
      <c r="CX702" s="60"/>
      <c r="CY702" s="60">
        <v>17090</v>
      </c>
      <c r="CZ702" s="60"/>
      <c r="DA702" s="60"/>
      <c r="DB702" s="60"/>
      <c r="DC702" s="60"/>
      <c r="DD702" s="60"/>
      <c r="DE702" s="60"/>
      <c r="DF702" s="60">
        <v>5668</v>
      </c>
      <c r="DG702" s="60"/>
      <c r="DH702" s="60"/>
      <c r="DI702" s="60"/>
      <c r="DJ702" s="60">
        <v>900</v>
      </c>
      <c r="DK702" s="60">
        <v>9175</v>
      </c>
      <c r="DL702" s="60">
        <v>3060</v>
      </c>
      <c r="DM702" s="60"/>
      <c r="DN702" s="60">
        <v>1654</v>
      </c>
      <c r="DO702" s="60"/>
      <c r="DP702" s="60"/>
      <c r="DQ702" s="60">
        <v>784</v>
      </c>
      <c r="DR702" s="60">
        <v>6892</v>
      </c>
      <c r="DS702" s="60">
        <v>17887</v>
      </c>
      <c r="DT702" s="60"/>
      <c r="DU702" s="60">
        <v>2062</v>
      </c>
      <c r="DV702" s="60"/>
      <c r="DW702" s="60">
        <v>7967</v>
      </c>
      <c r="DX702" s="60">
        <v>1219</v>
      </c>
      <c r="DY702" s="60"/>
      <c r="DZ702" s="60"/>
      <c r="EA702" s="60">
        <v>15946</v>
      </c>
      <c r="EB702" s="60"/>
      <c r="EC702" s="60"/>
      <c r="ED702" s="60"/>
      <c r="EE702" s="60"/>
      <c r="EF702" s="60"/>
      <c r="EG702" s="60"/>
      <c r="EH702" s="60"/>
      <c r="EI702" s="60">
        <v>1720</v>
      </c>
      <c r="EJ702" s="60"/>
      <c r="EK702" s="60"/>
      <c r="EL702" s="60"/>
      <c r="EM702" s="60"/>
      <c r="EN702" s="60"/>
      <c r="EO702" s="60">
        <v>6560</v>
      </c>
      <c r="EP702" s="60"/>
      <c r="EQ702" s="60"/>
      <c r="ER702" s="60"/>
      <c r="ES702" s="60"/>
      <c r="ET702" s="60"/>
      <c r="EU702" s="60">
        <v>16868</v>
      </c>
      <c r="EV702" s="60"/>
      <c r="EW702" s="60"/>
      <c r="EX702" s="60">
        <v>536</v>
      </c>
      <c r="EY702" s="60"/>
      <c r="EZ702" s="60">
        <v>18592</v>
      </c>
      <c r="FA702" s="60">
        <v>6266</v>
      </c>
      <c r="FB702" s="60"/>
      <c r="FC702" s="60"/>
      <c r="FD702" s="60"/>
      <c r="FE702" s="60">
        <v>2055</v>
      </c>
      <c r="FF702" s="60">
        <v>138937</v>
      </c>
      <c r="FG702" s="60"/>
      <c r="FH702" s="60">
        <v>4114</v>
      </c>
      <c r="FI702" s="60"/>
      <c r="FJ702" s="60"/>
      <c r="FK702" s="60"/>
      <c r="FL702" s="60"/>
      <c r="FM702" s="60"/>
      <c r="FN702" s="60"/>
    </row>
    <row r="703" spans="1:170" ht="15.6" x14ac:dyDescent="0.3">
      <c r="A703" s="56">
        <v>1945</v>
      </c>
      <c r="B703" s="60"/>
      <c r="C703" s="60"/>
      <c r="D703" s="60">
        <v>1138</v>
      </c>
      <c r="E703" s="60"/>
      <c r="F703" s="60">
        <v>15390</v>
      </c>
      <c r="G703" s="60"/>
      <c r="H703" s="60">
        <v>7389</v>
      </c>
      <c r="I703" s="60">
        <v>6799</v>
      </c>
      <c r="J703" s="60"/>
      <c r="K703" s="60"/>
      <c r="L703" s="60">
        <v>8339</v>
      </c>
      <c r="M703" s="60"/>
      <c r="N703" s="60"/>
      <c r="O703" s="60"/>
      <c r="P703" s="60">
        <v>6942</v>
      </c>
      <c r="Q703" s="60"/>
      <c r="R703" s="60"/>
      <c r="S703" s="60"/>
      <c r="T703" s="60">
        <v>2850</v>
      </c>
      <c r="U703" s="60">
        <v>46215</v>
      </c>
      <c r="V703" s="60"/>
      <c r="W703" s="60"/>
      <c r="X703" s="60"/>
      <c r="Y703" s="60">
        <v>12404</v>
      </c>
      <c r="Z703" s="60">
        <v>4412</v>
      </c>
      <c r="AA703" s="60">
        <v>5552</v>
      </c>
      <c r="AB703" s="60">
        <v>532607</v>
      </c>
      <c r="AC703" s="60"/>
      <c r="AD703" s="60"/>
      <c r="AE703" s="60"/>
      <c r="AF703" s="60"/>
      <c r="AG703" s="60">
        <v>10469</v>
      </c>
      <c r="AH703" s="60"/>
      <c r="AI703" s="60"/>
      <c r="AJ703" s="60">
        <v>700</v>
      </c>
      <c r="AK703" s="60">
        <v>14152</v>
      </c>
      <c r="AL703" s="60">
        <v>4932</v>
      </c>
      <c r="AM703" s="60"/>
      <c r="AN703" s="60"/>
      <c r="AO703" s="60">
        <v>67000</v>
      </c>
      <c r="AP703" s="60"/>
      <c r="AQ703" s="60">
        <v>41</v>
      </c>
      <c r="AR703" s="60">
        <v>4045</v>
      </c>
      <c r="AS703" s="60"/>
      <c r="AT703" s="60"/>
      <c r="AU703" s="60">
        <v>2781</v>
      </c>
      <c r="AV703" s="60"/>
      <c r="AW703" s="60">
        <v>26802</v>
      </c>
      <c r="AX703" s="60"/>
      <c r="AY703" s="60"/>
      <c r="AZ703" s="60">
        <v>3758</v>
      </c>
      <c r="BA703" s="60">
        <v>39700</v>
      </c>
      <c r="BB703" s="60"/>
      <c r="BC703" s="60">
        <v>49182</v>
      </c>
      <c r="BD703" s="60"/>
      <c r="BE703" s="60"/>
      <c r="BF703" s="60"/>
      <c r="BG703" s="60"/>
      <c r="BH703" s="60"/>
      <c r="BI703" s="60"/>
      <c r="BJ703" s="60">
        <v>7322</v>
      </c>
      <c r="BK703" s="60">
        <v>2440</v>
      </c>
      <c r="BL703" s="60"/>
      <c r="BM703" s="60">
        <v>1260</v>
      </c>
      <c r="BN703" s="60"/>
      <c r="BO703" s="60">
        <v>2928</v>
      </c>
      <c r="BP703" s="60">
        <v>9024</v>
      </c>
      <c r="BQ703" s="60">
        <v>77545</v>
      </c>
      <c r="BR703" s="60">
        <v>410400</v>
      </c>
      <c r="BS703" s="60">
        <v>2952</v>
      </c>
      <c r="BT703" s="60"/>
      <c r="BU703" s="60"/>
      <c r="BV703" s="60"/>
      <c r="BW703" s="60"/>
      <c r="BX703" s="60">
        <v>45442</v>
      </c>
      <c r="BY703" s="60">
        <v>1266</v>
      </c>
      <c r="BZ703" s="60"/>
      <c r="CA703" s="60">
        <v>76224</v>
      </c>
      <c r="CB703" s="60"/>
      <c r="CC703" s="60"/>
      <c r="CD703" s="60"/>
      <c r="CE703" s="60"/>
      <c r="CF703" s="60">
        <v>17917</v>
      </c>
      <c r="CG703" s="60"/>
      <c r="CH703" s="60"/>
      <c r="CI703" s="60"/>
      <c r="CJ703" s="60"/>
      <c r="CK703" s="60"/>
      <c r="CL703" s="60"/>
      <c r="CM703" s="60">
        <v>6650</v>
      </c>
      <c r="CN703" s="60"/>
      <c r="CO703" s="60"/>
      <c r="CP703" s="60"/>
      <c r="CQ703" s="60"/>
      <c r="CR703" s="60"/>
      <c r="CS703" s="60"/>
      <c r="CT703" s="60"/>
      <c r="CU703" s="61">
        <v>23724</v>
      </c>
      <c r="CV703" s="60"/>
      <c r="CW703" s="60"/>
      <c r="CX703" s="60"/>
      <c r="CY703" s="60">
        <v>17272</v>
      </c>
      <c r="CZ703" s="60"/>
      <c r="DA703" s="60"/>
      <c r="DB703" s="60"/>
      <c r="DC703" s="60"/>
      <c r="DD703" s="60"/>
      <c r="DE703" s="60"/>
      <c r="DF703" s="60">
        <v>5707</v>
      </c>
      <c r="DG703" s="60"/>
      <c r="DH703" s="60"/>
      <c r="DI703" s="60"/>
      <c r="DJ703" s="60">
        <v>920</v>
      </c>
      <c r="DK703" s="60">
        <v>9262</v>
      </c>
      <c r="DL703" s="60">
        <v>3091</v>
      </c>
      <c r="DM703" s="60"/>
      <c r="DN703" s="60">
        <v>1688</v>
      </c>
      <c r="DO703" s="60"/>
      <c r="DP703" s="60"/>
      <c r="DQ703" s="60">
        <v>791</v>
      </c>
      <c r="DR703" s="60">
        <v>7010</v>
      </c>
      <c r="DS703" s="60">
        <v>18228</v>
      </c>
      <c r="DT703" s="60"/>
      <c r="DU703" s="60">
        <v>2099</v>
      </c>
      <c r="DV703" s="60"/>
      <c r="DW703" s="60">
        <v>8038</v>
      </c>
      <c r="DX703" s="60">
        <v>1247</v>
      </c>
      <c r="DY703" s="60"/>
      <c r="DZ703" s="60"/>
      <c r="EA703" s="60">
        <v>15929</v>
      </c>
      <c r="EB703" s="60"/>
      <c r="EC703" s="60"/>
      <c r="ED703" s="60"/>
      <c r="EE703" s="60"/>
      <c r="EF703" s="60"/>
      <c r="EG703" s="60"/>
      <c r="EH703" s="60"/>
      <c r="EI703" s="60">
        <v>1740</v>
      </c>
      <c r="EJ703" s="60"/>
      <c r="EK703" s="60"/>
      <c r="EL703" s="60"/>
      <c r="EM703" s="60"/>
      <c r="EN703" s="60"/>
      <c r="EO703" s="60">
        <v>6635</v>
      </c>
      <c r="EP703" s="60"/>
      <c r="EQ703" s="60"/>
      <c r="ER703" s="60"/>
      <c r="ES703" s="60"/>
      <c r="ET703" s="60"/>
      <c r="EU703" s="60">
        <v>17284</v>
      </c>
      <c r="EV703" s="60"/>
      <c r="EW703" s="60"/>
      <c r="EX703" s="60">
        <v>547</v>
      </c>
      <c r="EY703" s="60"/>
      <c r="EZ703" s="60">
        <v>18790</v>
      </c>
      <c r="FA703" s="60">
        <v>6140</v>
      </c>
      <c r="FB703" s="60"/>
      <c r="FC703" s="60"/>
      <c r="FD703" s="60"/>
      <c r="FE703" s="60">
        <v>2081</v>
      </c>
      <c r="FF703" s="60">
        <v>140474</v>
      </c>
      <c r="FG703" s="60"/>
      <c r="FH703" s="60">
        <v>4223</v>
      </c>
      <c r="FI703" s="60"/>
      <c r="FJ703" s="60"/>
      <c r="FK703" s="60"/>
      <c r="FL703" s="60"/>
      <c r="FM703" s="60"/>
      <c r="FN703" s="60"/>
    </row>
    <row r="704" spans="1:170" ht="15.6" x14ac:dyDescent="0.3">
      <c r="A704" s="56">
        <v>1946</v>
      </c>
      <c r="B704" s="60"/>
      <c r="C704" s="60"/>
      <c r="D704" s="60">
        <v>1154</v>
      </c>
      <c r="E704" s="60"/>
      <c r="F704" s="60">
        <v>15654</v>
      </c>
      <c r="G704" s="60"/>
      <c r="H704" s="60">
        <v>7474</v>
      </c>
      <c r="I704" s="60">
        <v>7000</v>
      </c>
      <c r="J704" s="60"/>
      <c r="K704" s="60"/>
      <c r="L704" s="60">
        <v>8367</v>
      </c>
      <c r="M704" s="60"/>
      <c r="N704" s="60"/>
      <c r="O704" s="60"/>
      <c r="P704" s="60">
        <v>7000</v>
      </c>
      <c r="Q704" s="60"/>
      <c r="R704" s="60"/>
      <c r="S704" s="60"/>
      <c r="T704" s="60">
        <v>2883</v>
      </c>
      <c r="U704" s="60">
        <v>47313</v>
      </c>
      <c r="V704" s="60"/>
      <c r="W704" s="60"/>
      <c r="X704" s="60"/>
      <c r="Y704" s="60">
        <v>12634</v>
      </c>
      <c r="Z704" s="60">
        <v>4467</v>
      </c>
      <c r="AA704" s="60">
        <v>5656</v>
      </c>
      <c r="AB704" s="60">
        <v>535418</v>
      </c>
      <c r="AC704" s="60"/>
      <c r="AD704" s="60"/>
      <c r="AE704" s="60"/>
      <c r="AF704" s="60"/>
      <c r="AG704" s="60">
        <v>10749</v>
      </c>
      <c r="AH704" s="60"/>
      <c r="AI704" s="60"/>
      <c r="AJ704" s="60">
        <v>710</v>
      </c>
      <c r="AK704" s="60">
        <v>12916</v>
      </c>
      <c r="AL704" s="60">
        <v>5039</v>
      </c>
      <c r="AM704" s="60"/>
      <c r="AN704" s="60"/>
      <c r="AO704" s="60">
        <v>64678</v>
      </c>
      <c r="AP704" s="60"/>
      <c r="AQ704" s="60">
        <v>42</v>
      </c>
      <c r="AR704" s="60">
        <v>4101</v>
      </c>
      <c r="AS704" s="60"/>
      <c r="AT704" s="60"/>
      <c r="AU704" s="60">
        <v>2853</v>
      </c>
      <c r="AV704" s="60"/>
      <c r="AW704" s="60">
        <v>27012</v>
      </c>
      <c r="AX704" s="60"/>
      <c r="AY704" s="60"/>
      <c r="AZ704" s="60">
        <v>3806</v>
      </c>
      <c r="BA704" s="60">
        <v>40290</v>
      </c>
      <c r="BB704" s="60"/>
      <c r="BC704" s="60">
        <v>49217</v>
      </c>
      <c r="BD704" s="60"/>
      <c r="BE704" s="60"/>
      <c r="BF704" s="60"/>
      <c r="BG704" s="60"/>
      <c r="BH704" s="60"/>
      <c r="BI704" s="60"/>
      <c r="BJ704" s="60">
        <v>7418</v>
      </c>
      <c r="BK704" s="60">
        <v>2500</v>
      </c>
      <c r="BL704" s="60">
        <v>1343</v>
      </c>
      <c r="BM704" s="60">
        <v>1290</v>
      </c>
      <c r="BN704" s="60"/>
      <c r="BO704" s="60">
        <v>2961</v>
      </c>
      <c r="BP704" s="60">
        <v>9042</v>
      </c>
      <c r="BQ704" s="60">
        <v>78050</v>
      </c>
      <c r="BR704" s="60">
        <v>415200</v>
      </c>
      <c r="BS704" s="60">
        <v>2957</v>
      </c>
      <c r="BT704" s="60"/>
      <c r="BU704" s="60"/>
      <c r="BV704" s="60"/>
      <c r="BW704" s="60"/>
      <c r="BX704" s="60">
        <v>45725</v>
      </c>
      <c r="BY704" s="60">
        <v>1298</v>
      </c>
      <c r="BZ704" s="60"/>
      <c r="CA704" s="60">
        <v>77199</v>
      </c>
      <c r="CB704" s="60"/>
      <c r="CC704" s="60"/>
      <c r="CD704" s="60"/>
      <c r="CE704" s="60"/>
      <c r="CF704" s="60">
        <v>19369</v>
      </c>
      <c r="CG704" s="60"/>
      <c r="CH704" s="60"/>
      <c r="CI704" s="60"/>
      <c r="CJ704" s="60"/>
      <c r="CK704" s="60"/>
      <c r="CL704" s="60"/>
      <c r="CM704" s="60">
        <v>6854</v>
      </c>
      <c r="CN704" s="60"/>
      <c r="CO704" s="60"/>
      <c r="CP704" s="60"/>
      <c r="CQ704" s="60"/>
      <c r="CR704" s="60"/>
      <c r="CS704" s="60"/>
      <c r="CT704" s="60"/>
      <c r="CU704" s="61">
        <v>24413</v>
      </c>
      <c r="CV704" s="60"/>
      <c r="CW704" s="60"/>
      <c r="CX704" s="60"/>
      <c r="CY704" s="60">
        <v>17454</v>
      </c>
      <c r="CZ704" s="60"/>
      <c r="DA704" s="60"/>
      <c r="DB704" s="60"/>
      <c r="DC704" s="60"/>
      <c r="DD704" s="60"/>
      <c r="DE704" s="60"/>
      <c r="DF704" s="60">
        <v>5746</v>
      </c>
      <c r="DG704" s="60"/>
      <c r="DH704" s="60"/>
      <c r="DI704" s="60"/>
      <c r="DJ704" s="60">
        <v>950</v>
      </c>
      <c r="DK704" s="60">
        <v>9424</v>
      </c>
      <c r="DL704" s="60">
        <v>3127</v>
      </c>
      <c r="DM704" s="60"/>
      <c r="DN704" s="60">
        <v>1759</v>
      </c>
      <c r="DO704" s="60"/>
      <c r="DP704" s="60"/>
      <c r="DQ704" s="60">
        <v>788</v>
      </c>
      <c r="DR704" s="60">
        <v>7130</v>
      </c>
      <c r="DS704" s="60">
        <v>18775</v>
      </c>
      <c r="DT704" s="60">
        <v>23959</v>
      </c>
      <c r="DU704" s="60">
        <v>2141</v>
      </c>
      <c r="DV704" s="60"/>
      <c r="DW704" s="60">
        <v>8110</v>
      </c>
      <c r="DX704" s="60">
        <v>1275</v>
      </c>
      <c r="DY704" s="60"/>
      <c r="DZ704" s="60"/>
      <c r="EA704" s="60">
        <v>15971</v>
      </c>
      <c r="EB704" s="60"/>
      <c r="EC704" s="60"/>
      <c r="ED704" s="60"/>
      <c r="EE704" s="60"/>
      <c r="EF704" s="60"/>
      <c r="EG704" s="60"/>
      <c r="EH704" s="60"/>
      <c r="EI704" s="60">
        <v>1760</v>
      </c>
      <c r="EJ704" s="60"/>
      <c r="EK704" s="60"/>
      <c r="EL704" s="60">
        <v>173900</v>
      </c>
      <c r="EM704" s="60"/>
      <c r="EN704" s="60"/>
      <c r="EO704" s="60">
        <v>6719</v>
      </c>
      <c r="EP704" s="60"/>
      <c r="EQ704" s="60"/>
      <c r="ER704" s="60"/>
      <c r="ES704" s="60"/>
      <c r="ET704" s="60"/>
      <c r="EU704" s="60">
        <v>17710</v>
      </c>
      <c r="EV704" s="60"/>
      <c r="EW704" s="60"/>
      <c r="EX704" s="60">
        <v>561</v>
      </c>
      <c r="EY704" s="60"/>
      <c r="EZ704" s="60">
        <v>19235</v>
      </c>
      <c r="FA704" s="60">
        <v>6014</v>
      </c>
      <c r="FB704" s="60"/>
      <c r="FC704" s="60"/>
      <c r="FD704" s="60"/>
      <c r="FE704" s="60">
        <v>2107</v>
      </c>
      <c r="FF704" s="60">
        <v>141940</v>
      </c>
      <c r="FG704" s="60"/>
      <c r="FH704" s="60">
        <v>4347</v>
      </c>
      <c r="FI704" s="60"/>
      <c r="FJ704" s="60"/>
      <c r="FK704" s="60"/>
      <c r="FL704" s="60"/>
      <c r="FM704" s="60"/>
      <c r="FN704" s="60"/>
    </row>
    <row r="705" spans="1:170" ht="15.6" x14ac:dyDescent="0.3">
      <c r="A705" s="56">
        <v>1947</v>
      </c>
      <c r="B705" s="60"/>
      <c r="C705" s="60"/>
      <c r="D705" s="60">
        <v>1175</v>
      </c>
      <c r="E705" s="60"/>
      <c r="F705" s="60">
        <v>15942</v>
      </c>
      <c r="G705" s="60"/>
      <c r="H705" s="60">
        <v>7578</v>
      </c>
      <c r="I705" s="60">
        <v>6971</v>
      </c>
      <c r="J705" s="60"/>
      <c r="K705" s="60"/>
      <c r="L705" s="60">
        <v>8450</v>
      </c>
      <c r="M705" s="60"/>
      <c r="N705" s="60"/>
      <c r="O705" s="60"/>
      <c r="P705" s="60">
        <v>7064</v>
      </c>
      <c r="Q705" s="60"/>
      <c r="R705" s="60"/>
      <c r="S705" s="60"/>
      <c r="T705" s="60">
        <v>2916</v>
      </c>
      <c r="U705" s="60">
        <v>48438</v>
      </c>
      <c r="V705" s="60"/>
      <c r="W705" s="60"/>
      <c r="X705" s="60"/>
      <c r="Y705" s="60">
        <v>12901</v>
      </c>
      <c r="Z705" s="60">
        <v>4524</v>
      </c>
      <c r="AA705" s="60">
        <v>5761</v>
      </c>
      <c r="AB705" s="60">
        <v>538244</v>
      </c>
      <c r="AC705" s="60"/>
      <c r="AD705" s="60"/>
      <c r="AE705" s="60"/>
      <c r="AF705" s="60"/>
      <c r="AG705" s="60">
        <v>11036</v>
      </c>
      <c r="AH705" s="60"/>
      <c r="AI705" s="60"/>
      <c r="AJ705" s="60">
        <v>730</v>
      </c>
      <c r="AK705" s="60">
        <v>12164</v>
      </c>
      <c r="AL705" s="60">
        <v>5152</v>
      </c>
      <c r="AM705" s="60"/>
      <c r="AN705" s="60"/>
      <c r="AO705" s="60">
        <v>66094</v>
      </c>
      <c r="AP705" s="60"/>
      <c r="AQ705" s="60">
        <v>43</v>
      </c>
      <c r="AR705" s="60">
        <v>4146</v>
      </c>
      <c r="AS705" s="60"/>
      <c r="AT705" s="60"/>
      <c r="AU705" s="60">
        <v>2936</v>
      </c>
      <c r="AV705" s="60"/>
      <c r="AW705" s="60">
        <v>27223</v>
      </c>
      <c r="AX705" s="60"/>
      <c r="AY705" s="60"/>
      <c r="AZ705" s="60">
        <v>3859</v>
      </c>
      <c r="BA705" s="60">
        <v>40680</v>
      </c>
      <c r="BB705" s="60"/>
      <c r="BC705" s="60">
        <v>49519</v>
      </c>
      <c r="BD705" s="60"/>
      <c r="BE705" s="60"/>
      <c r="BF705" s="60"/>
      <c r="BG705" s="60"/>
      <c r="BH705" s="60"/>
      <c r="BI705" s="60"/>
      <c r="BJ705" s="60">
        <v>7529</v>
      </c>
      <c r="BK705" s="60">
        <v>2570</v>
      </c>
      <c r="BL705" s="60">
        <v>1516</v>
      </c>
      <c r="BM705" s="60">
        <v>1320</v>
      </c>
      <c r="BN705" s="60"/>
      <c r="BO705" s="60">
        <v>2994</v>
      </c>
      <c r="BP705" s="60">
        <v>9079</v>
      </c>
      <c r="BQ705" s="60">
        <v>78880</v>
      </c>
      <c r="BR705" s="60">
        <v>346000</v>
      </c>
      <c r="BS705" s="60">
        <v>2974</v>
      </c>
      <c r="BT705" s="60"/>
      <c r="BU705" s="60"/>
      <c r="BV705" s="60"/>
      <c r="BW705" s="60"/>
      <c r="BX705" s="60">
        <v>46040</v>
      </c>
      <c r="BY705" s="60">
        <v>1327</v>
      </c>
      <c r="BZ705" s="60"/>
      <c r="CA705" s="60">
        <v>78119</v>
      </c>
      <c r="CB705" s="60"/>
      <c r="CC705" s="60"/>
      <c r="CD705" s="60"/>
      <c r="CE705" s="60"/>
      <c r="CF705" s="60">
        <v>19886</v>
      </c>
      <c r="CG705" s="60"/>
      <c r="CH705" s="60"/>
      <c r="CI705" s="60"/>
      <c r="CJ705" s="60"/>
      <c r="CK705" s="60"/>
      <c r="CL705" s="60"/>
      <c r="CM705" s="60">
        <v>7037</v>
      </c>
      <c r="CN705" s="60"/>
      <c r="CO705" s="60"/>
      <c r="CP705" s="60"/>
      <c r="CQ705" s="60"/>
      <c r="CR705" s="60"/>
      <c r="CS705" s="60"/>
      <c r="CT705" s="60"/>
      <c r="CU705" s="61">
        <v>25122</v>
      </c>
      <c r="CV705" s="60"/>
      <c r="CW705" s="60"/>
      <c r="CX705" s="60"/>
      <c r="CY705" s="60">
        <v>17636</v>
      </c>
      <c r="CZ705" s="60"/>
      <c r="DA705" s="60"/>
      <c r="DB705" s="60"/>
      <c r="DC705" s="60"/>
      <c r="DD705" s="60"/>
      <c r="DE705" s="60"/>
      <c r="DF705" s="60">
        <v>5786</v>
      </c>
      <c r="DG705" s="60"/>
      <c r="DH705" s="60"/>
      <c r="DI705" s="60"/>
      <c r="DJ705" s="60">
        <v>980</v>
      </c>
      <c r="DK705" s="60">
        <v>9630</v>
      </c>
      <c r="DL705" s="60">
        <v>3165</v>
      </c>
      <c r="DM705" s="60"/>
      <c r="DN705" s="60">
        <v>1797</v>
      </c>
      <c r="DO705" s="60"/>
      <c r="DP705" s="60"/>
      <c r="DQ705" s="60">
        <v>804</v>
      </c>
      <c r="DR705" s="60">
        <v>7252</v>
      </c>
      <c r="DS705" s="60">
        <v>19338</v>
      </c>
      <c r="DT705" s="60">
        <v>23734</v>
      </c>
      <c r="DU705" s="60">
        <v>2162</v>
      </c>
      <c r="DV705" s="60"/>
      <c r="DW705" s="60">
        <v>8183</v>
      </c>
      <c r="DX705" s="60">
        <v>1305</v>
      </c>
      <c r="DY705" s="60"/>
      <c r="DZ705" s="60"/>
      <c r="EA705" s="60">
        <v>15849</v>
      </c>
      <c r="EB705" s="60"/>
      <c r="EC705" s="60"/>
      <c r="ED705" s="60"/>
      <c r="EE705" s="60"/>
      <c r="EF705" s="60"/>
      <c r="EG705" s="60">
        <v>938</v>
      </c>
      <c r="EH705" s="60"/>
      <c r="EI705" s="60">
        <v>1780</v>
      </c>
      <c r="EJ705" s="60"/>
      <c r="EK705" s="60"/>
      <c r="EL705" s="60">
        <v>174000</v>
      </c>
      <c r="EM705" s="60"/>
      <c r="EN705" s="60"/>
      <c r="EO705" s="60">
        <v>6803</v>
      </c>
      <c r="EP705" s="60"/>
      <c r="EQ705" s="60"/>
      <c r="ER705" s="60"/>
      <c r="ES705" s="60"/>
      <c r="ET705" s="60"/>
      <c r="EU705" s="60">
        <v>18148</v>
      </c>
      <c r="EV705" s="60"/>
      <c r="EW705" s="60"/>
      <c r="EX705" s="60">
        <v>583</v>
      </c>
      <c r="EY705" s="60"/>
      <c r="EZ705" s="60">
        <v>19690</v>
      </c>
      <c r="FA705" s="60">
        <v>6419</v>
      </c>
      <c r="FB705" s="60"/>
      <c r="FC705" s="60"/>
      <c r="FD705" s="60"/>
      <c r="FE705" s="60">
        <v>2134</v>
      </c>
      <c r="FF705" s="60">
        <v>144688</v>
      </c>
      <c r="FG705" s="60"/>
      <c r="FH705" s="60">
        <v>4486</v>
      </c>
      <c r="FI705" s="60"/>
      <c r="FJ705" s="60"/>
      <c r="FK705" s="60">
        <v>15596</v>
      </c>
      <c r="FL705" s="60"/>
      <c r="FM705" s="60"/>
      <c r="FN705" s="60"/>
    </row>
    <row r="706" spans="1:170" ht="15.6" x14ac:dyDescent="0.3">
      <c r="A706" s="56">
        <v>1948</v>
      </c>
      <c r="B706" s="60"/>
      <c r="C706" s="60"/>
      <c r="D706" s="60">
        <v>1192</v>
      </c>
      <c r="E706" s="60"/>
      <c r="F706" s="60">
        <v>16307</v>
      </c>
      <c r="G706" s="60"/>
      <c r="H706" s="60">
        <v>7715</v>
      </c>
      <c r="I706" s="60">
        <v>6956</v>
      </c>
      <c r="J706" s="60"/>
      <c r="K706" s="60"/>
      <c r="L706" s="60">
        <v>8557</v>
      </c>
      <c r="M706" s="60"/>
      <c r="N706" s="60"/>
      <c r="O706" s="60"/>
      <c r="P706" s="60">
        <v>7130</v>
      </c>
      <c r="Q706" s="60"/>
      <c r="R706" s="60"/>
      <c r="S706" s="60"/>
      <c r="T706" s="60">
        <v>2950</v>
      </c>
      <c r="U706" s="60">
        <v>49590</v>
      </c>
      <c r="V706" s="60"/>
      <c r="W706" s="60"/>
      <c r="X706" s="60"/>
      <c r="Y706" s="60">
        <v>13180</v>
      </c>
      <c r="Z706" s="60">
        <v>4582</v>
      </c>
      <c r="AA706" s="60">
        <v>5865</v>
      </c>
      <c r="AB706" s="60">
        <v>541085</v>
      </c>
      <c r="AC706" s="60"/>
      <c r="AD706" s="60"/>
      <c r="AE706" s="60"/>
      <c r="AF706" s="60"/>
      <c r="AG706" s="60">
        <v>11332</v>
      </c>
      <c r="AH706" s="60"/>
      <c r="AI706" s="60"/>
      <c r="AJ706" s="60">
        <v>750</v>
      </c>
      <c r="AK706" s="60">
        <v>12339</v>
      </c>
      <c r="AL706" s="60">
        <v>5268</v>
      </c>
      <c r="AM706" s="60"/>
      <c r="AN706" s="60"/>
      <c r="AO706" s="60">
        <v>67295</v>
      </c>
      <c r="AP706" s="60"/>
      <c r="AQ706" s="60">
        <v>44</v>
      </c>
      <c r="AR706" s="60">
        <v>4190</v>
      </c>
      <c r="AS706" s="60"/>
      <c r="AT706" s="60"/>
      <c r="AU706" s="60">
        <v>3017</v>
      </c>
      <c r="AV706" s="60"/>
      <c r="AW706" s="60">
        <v>27437</v>
      </c>
      <c r="AX706" s="60"/>
      <c r="AY706" s="60"/>
      <c r="AZ706" s="60">
        <v>3912</v>
      </c>
      <c r="BA706" s="60">
        <v>41110</v>
      </c>
      <c r="BB706" s="60"/>
      <c r="BC706" s="60">
        <v>50014</v>
      </c>
      <c r="BD706" s="60"/>
      <c r="BE706" s="60"/>
      <c r="BF706" s="60"/>
      <c r="BG706" s="60"/>
      <c r="BH706" s="60"/>
      <c r="BI706" s="60"/>
      <c r="BJ706" s="60">
        <v>7749</v>
      </c>
      <c r="BK706" s="60">
        <v>2640</v>
      </c>
      <c r="BL706" s="60">
        <v>1559</v>
      </c>
      <c r="BM706" s="60">
        <v>1350</v>
      </c>
      <c r="BN706" s="60"/>
      <c r="BO706" s="60">
        <v>3028</v>
      </c>
      <c r="BP706" s="60">
        <v>9158</v>
      </c>
      <c r="BQ706" s="60">
        <v>79856</v>
      </c>
      <c r="BR706" s="60">
        <v>350000</v>
      </c>
      <c r="BS706" s="60">
        <v>2985</v>
      </c>
      <c r="BT706" s="60"/>
      <c r="BU706" s="60"/>
      <c r="BV706" s="60"/>
      <c r="BW706" s="60"/>
      <c r="BX706" s="60">
        <v>46381</v>
      </c>
      <c r="BY706" s="60">
        <v>1350</v>
      </c>
      <c r="BZ706" s="60"/>
      <c r="CA706" s="60">
        <v>80155</v>
      </c>
      <c r="CB706" s="60"/>
      <c r="CC706" s="60"/>
      <c r="CD706" s="60"/>
      <c r="CE706" s="60"/>
      <c r="CF706" s="60">
        <v>20027</v>
      </c>
      <c r="CG706" s="60"/>
      <c r="CH706" s="60"/>
      <c r="CI706" s="60"/>
      <c r="CJ706" s="60"/>
      <c r="CK706" s="60"/>
      <c r="CL706" s="60"/>
      <c r="CM706" s="60">
        <v>7244</v>
      </c>
      <c r="CN706" s="60"/>
      <c r="CO706" s="60"/>
      <c r="CP706" s="60"/>
      <c r="CQ706" s="60"/>
      <c r="CR706" s="60"/>
      <c r="CS706" s="60"/>
      <c r="CT706" s="60"/>
      <c r="CU706" s="61">
        <v>25852</v>
      </c>
      <c r="CV706" s="60"/>
      <c r="CW706" s="60"/>
      <c r="CX706" s="60"/>
      <c r="CY706" s="60">
        <v>17818</v>
      </c>
      <c r="CZ706" s="60"/>
      <c r="DA706" s="60"/>
      <c r="DB706" s="60"/>
      <c r="DC706" s="60"/>
      <c r="DD706" s="60"/>
      <c r="DE706" s="60"/>
      <c r="DF706" s="60">
        <v>5922</v>
      </c>
      <c r="DG706" s="60"/>
      <c r="DH706" s="60"/>
      <c r="DI706" s="60"/>
      <c r="DJ706" s="60">
        <v>1000</v>
      </c>
      <c r="DK706" s="60">
        <v>9800</v>
      </c>
      <c r="DL706" s="60">
        <v>3201</v>
      </c>
      <c r="DM706" s="60"/>
      <c r="DN706" s="60">
        <v>1833</v>
      </c>
      <c r="DO706" s="60"/>
      <c r="DP706" s="60"/>
      <c r="DQ706" s="60">
        <v>822</v>
      </c>
      <c r="DR706" s="60">
        <v>7376</v>
      </c>
      <c r="DS706" s="60">
        <v>19918</v>
      </c>
      <c r="DT706" s="60">
        <v>23980</v>
      </c>
      <c r="DU706" s="60">
        <v>2187</v>
      </c>
      <c r="DV706" s="60"/>
      <c r="DW706" s="60">
        <v>8256</v>
      </c>
      <c r="DX706" s="60">
        <v>1335</v>
      </c>
      <c r="DY706" s="60"/>
      <c r="DZ706" s="60"/>
      <c r="EA706" s="60">
        <v>15893</v>
      </c>
      <c r="EB706" s="60"/>
      <c r="EC706" s="60"/>
      <c r="ED706" s="60"/>
      <c r="EE706" s="60"/>
      <c r="EF706" s="60"/>
      <c r="EG706" s="60">
        <v>961</v>
      </c>
      <c r="EH706" s="60"/>
      <c r="EI706" s="60">
        <v>1810</v>
      </c>
      <c r="EJ706" s="60"/>
      <c r="EK706" s="60"/>
      <c r="EL706" s="60">
        <v>175100</v>
      </c>
      <c r="EM706" s="60"/>
      <c r="EN706" s="60"/>
      <c r="EO706" s="60">
        <v>6883</v>
      </c>
      <c r="EP706" s="60"/>
      <c r="EQ706" s="60"/>
      <c r="ER706" s="60"/>
      <c r="ES706" s="60"/>
      <c r="ET706" s="60"/>
      <c r="EU706" s="60">
        <v>18569</v>
      </c>
      <c r="EV706" s="60"/>
      <c r="EW706" s="60"/>
      <c r="EX706" s="60">
        <v>600</v>
      </c>
      <c r="EY706" s="60"/>
      <c r="EZ706" s="60">
        <v>20156</v>
      </c>
      <c r="FA706" s="60">
        <v>6724</v>
      </c>
      <c r="FB706" s="60"/>
      <c r="FC706" s="60"/>
      <c r="FD706" s="60"/>
      <c r="FE706" s="60">
        <v>2160</v>
      </c>
      <c r="FF706" s="60">
        <v>147203</v>
      </c>
      <c r="FG706" s="60"/>
      <c r="FH706" s="60">
        <v>4656</v>
      </c>
      <c r="FI706" s="60"/>
      <c r="FJ706" s="60"/>
      <c r="FK706" s="60">
        <v>15817</v>
      </c>
      <c r="FL706" s="60"/>
      <c r="FM706" s="60"/>
      <c r="FN706" s="60"/>
    </row>
    <row r="707" spans="1:170" ht="15.6" x14ac:dyDescent="0.3">
      <c r="A707" s="56">
        <v>1949</v>
      </c>
      <c r="B707" s="60"/>
      <c r="C707" s="60"/>
      <c r="D707" s="60">
        <v>1209</v>
      </c>
      <c r="E707" s="60"/>
      <c r="F707" s="60">
        <v>16737</v>
      </c>
      <c r="G707" s="60"/>
      <c r="H707" s="60">
        <v>7919</v>
      </c>
      <c r="I707" s="60">
        <v>6943</v>
      </c>
      <c r="J707" s="60"/>
      <c r="K707" s="60"/>
      <c r="L707" s="60">
        <v>8614</v>
      </c>
      <c r="M707" s="60"/>
      <c r="N707" s="60"/>
      <c r="O707" s="60"/>
      <c r="P707" s="60">
        <v>7195</v>
      </c>
      <c r="Q707" s="60"/>
      <c r="R707" s="60"/>
      <c r="S707" s="60"/>
      <c r="T707" s="60">
        <v>2984</v>
      </c>
      <c r="U707" s="60">
        <v>50769</v>
      </c>
      <c r="V707" s="60"/>
      <c r="W707" s="60"/>
      <c r="X707" s="60"/>
      <c r="Y707" s="60">
        <v>13469</v>
      </c>
      <c r="Z707" s="60">
        <v>4640</v>
      </c>
      <c r="AA707" s="60">
        <v>5969</v>
      </c>
      <c r="AB707" s="60">
        <v>543941</v>
      </c>
      <c r="AC707" s="60"/>
      <c r="AD707" s="60"/>
      <c r="AE707" s="60"/>
      <c r="AF707" s="60"/>
      <c r="AG707" s="60">
        <v>11635</v>
      </c>
      <c r="AH707" s="60"/>
      <c r="AI707" s="60"/>
      <c r="AJ707" s="60">
        <v>770</v>
      </c>
      <c r="AK707" s="60">
        <v>12339</v>
      </c>
      <c r="AL707" s="60">
        <v>5386</v>
      </c>
      <c r="AM707" s="60"/>
      <c r="AN707" s="60"/>
      <c r="AO707" s="60">
        <v>67991</v>
      </c>
      <c r="AP707" s="60"/>
      <c r="AQ707" s="60">
        <v>45</v>
      </c>
      <c r="AR707" s="60">
        <v>4230</v>
      </c>
      <c r="AS707" s="60"/>
      <c r="AT707" s="60"/>
      <c r="AU707" s="60">
        <v>3104</v>
      </c>
      <c r="AV707" s="60"/>
      <c r="AW707" s="60">
        <v>27651</v>
      </c>
      <c r="AX707" s="60"/>
      <c r="AY707" s="60"/>
      <c r="AZ707" s="60">
        <v>3963</v>
      </c>
      <c r="BA707" s="60">
        <v>41480</v>
      </c>
      <c r="BB707" s="60"/>
      <c r="BC707" s="60">
        <v>50312</v>
      </c>
      <c r="BD707" s="60"/>
      <c r="BE707" s="60"/>
      <c r="BF707" s="60"/>
      <c r="BG707" s="60"/>
      <c r="BH707" s="60"/>
      <c r="BI707" s="60"/>
      <c r="BJ707" s="60">
        <v>7856</v>
      </c>
      <c r="BK707" s="60">
        <v>2720</v>
      </c>
      <c r="BL707" s="60">
        <v>1609</v>
      </c>
      <c r="BM707" s="60">
        <v>1390</v>
      </c>
      <c r="BN707" s="60"/>
      <c r="BO707" s="60">
        <v>3062</v>
      </c>
      <c r="BP707" s="60">
        <v>9250</v>
      </c>
      <c r="BQ707" s="60">
        <v>81120</v>
      </c>
      <c r="BR707" s="60">
        <v>355000</v>
      </c>
      <c r="BS707" s="60">
        <v>2981</v>
      </c>
      <c r="BT707" s="60"/>
      <c r="BU707" s="60"/>
      <c r="BV707" s="60"/>
      <c r="BW707" s="60"/>
      <c r="BX707" s="60">
        <v>46733</v>
      </c>
      <c r="BY707" s="60">
        <v>1374</v>
      </c>
      <c r="BZ707" s="60"/>
      <c r="CA707" s="60">
        <v>81971</v>
      </c>
      <c r="CB707" s="60"/>
      <c r="CC707" s="60"/>
      <c r="CD707" s="60"/>
      <c r="CE707" s="60"/>
      <c r="CF707" s="60">
        <v>20208</v>
      </c>
      <c r="CG707" s="60"/>
      <c r="CH707" s="60"/>
      <c r="CI707" s="60"/>
      <c r="CJ707" s="60"/>
      <c r="CK707" s="60"/>
      <c r="CL707" s="60"/>
      <c r="CM707" s="60">
        <v>7455</v>
      </c>
      <c r="CN707" s="60"/>
      <c r="CO707" s="60"/>
      <c r="CP707" s="60"/>
      <c r="CQ707" s="60"/>
      <c r="CR707" s="60"/>
      <c r="CS707" s="60"/>
      <c r="CT707" s="60"/>
      <c r="CU707" s="61">
        <v>26603</v>
      </c>
      <c r="CV707" s="60"/>
      <c r="CW707" s="60"/>
      <c r="CX707" s="60"/>
      <c r="CY707" s="60">
        <v>18000</v>
      </c>
      <c r="CZ707" s="60"/>
      <c r="DA707" s="60"/>
      <c r="DB707" s="60"/>
      <c r="DC707" s="60"/>
      <c r="DD707" s="60"/>
      <c r="DE707" s="60"/>
      <c r="DF707" s="60">
        <v>6061</v>
      </c>
      <c r="DG707" s="60"/>
      <c r="DH707" s="60"/>
      <c r="DI707" s="60"/>
      <c r="DJ707" s="60">
        <v>1030</v>
      </c>
      <c r="DK707" s="60">
        <v>9956</v>
      </c>
      <c r="DL707" s="60">
        <v>3234</v>
      </c>
      <c r="DM707" s="60"/>
      <c r="DN707" s="60">
        <v>1871</v>
      </c>
      <c r="DO707" s="60"/>
      <c r="DP707" s="60"/>
      <c r="DQ707" s="60">
        <v>838</v>
      </c>
      <c r="DR707" s="60">
        <v>7502</v>
      </c>
      <c r="DS707" s="60">
        <v>20516</v>
      </c>
      <c r="DT707" s="60">
        <v>24410</v>
      </c>
      <c r="DU707" s="60">
        <v>2197</v>
      </c>
      <c r="DV707" s="60"/>
      <c r="DW707" s="60">
        <v>8329</v>
      </c>
      <c r="DX707" s="60">
        <v>1366</v>
      </c>
      <c r="DY707" s="60"/>
      <c r="DZ707" s="60"/>
      <c r="EA707" s="60">
        <v>16084</v>
      </c>
      <c r="EB707" s="60"/>
      <c r="EC707" s="60"/>
      <c r="ED707" s="60"/>
      <c r="EE707" s="60"/>
      <c r="EF707" s="60"/>
      <c r="EG707" s="60">
        <v>979</v>
      </c>
      <c r="EH707" s="60"/>
      <c r="EI707" s="60">
        <v>1840</v>
      </c>
      <c r="EJ707" s="60"/>
      <c r="EK707" s="60"/>
      <c r="EL707" s="60">
        <v>177500</v>
      </c>
      <c r="EM707" s="60"/>
      <c r="EN707" s="60"/>
      <c r="EO707" s="60">
        <v>6955</v>
      </c>
      <c r="EP707" s="60"/>
      <c r="EQ707" s="60"/>
      <c r="ER707" s="60"/>
      <c r="ES707" s="60"/>
      <c r="ET707" s="60"/>
      <c r="EU707" s="60">
        <v>19000</v>
      </c>
      <c r="EV707" s="60"/>
      <c r="EW707" s="60"/>
      <c r="EX707" s="60">
        <v>616</v>
      </c>
      <c r="EY707" s="60"/>
      <c r="EZ707" s="60">
        <v>20634</v>
      </c>
      <c r="FA707" s="60">
        <v>7302</v>
      </c>
      <c r="FB707" s="60"/>
      <c r="FC707" s="60"/>
      <c r="FD707" s="60"/>
      <c r="FE707" s="60">
        <v>2188</v>
      </c>
      <c r="FF707" s="60">
        <v>149770</v>
      </c>
      <c r="FG707" s="60"/>
      <c r="FH707" s="60">
        <v>4843</v>
      </c>
      <c r="FI707" s="60"/>
      <c r="FJ707" s="60"/>
      <c r="FK707" s="60">
        <v>16040</v>
      </c>
      <c r="FL707" s="60"/>
      <c r="FM707" s="60"/>
      <c r="FN707" s="60"/>
    </row>
    <row r="708" spans="1:170" ht="15.6" x14ac:dyDescent="0.3">
      <c r="A708" s="56">
        <v>1950</v>
      </c>
      <c r="B708" s="60">
        <v>8150</v>
      </c>
      <c r="C708" s="60">
        <v>4117.6170000000002</v>
      </c>
      <c r="D708" s="60">
        <v>1227.1559999999999</v>
      </c>
      <c r="E708" s="60">
        <v>71.52</v>
      </c>
      <c r="F708" s="60">
        <v>17150.335999999999</v>
      </c>
      <c r="G708" s="60">
        <v>1355.269</v>
      </c>
      <c r="H708" s="60">
        <v>8267.3369999999995</v>
      </c>
      <c r="I708" s="60">
        <v>6935.1</v>
      </c>
      <c r="J708" s="60">
        <v>2885.3319999999999</v>
      </c>
      <c r="K708" s="60">
        <v>2362.5219999999999</v>
      </c>
      <c r="L708" s="60">
        <v>8639.3690000000006</v>
      </c>
      <c r="M708" s="60">
        <v>1672.6610000000001</v>
      </c>
      <c r="N708" s="60">
        <v>4376.1620000000003</v>
      </c>
      <c r="O708" s="60">
        <v>45645.964</v>
      </c>
      <c r="P708" s="60">
        <v>7250.5</v>
      </c>
      <c r="Q708" s="60">
        <v>114.84</v>
      </c>
      <c r="R708" s="60">
        <v>2662</v>
      </c>
      <c r="S708" s="60">
        <v>7722.1549999999997</v>
      </c>
      <c r="T708" s="60">
        <v>2766.0279999999998</v>
      </c>
      <c r="U708" s="60">
        <v>53443.074999999997</v>
      </c>
      <c r="V708" s="60">
        <v>211</v>
      </c>
      <c r="W708" s="60">
        <v>430.41300000000001</v>
      </c>
      <c r="X708" s="60">
        <v>1260</v>
      </c>
      <c r="Y708" s="60">
        <v>14011.422</v>
      </c>
      <c r="Z708" s="60">
        <v>4694</v>
      </c>
      <c r="AA708" s="60">
        <v>6090.8329999999996</v>
      </c>
      <c r="AB708" s="60">
        <v>546815</v>
      </c>
      <c r="AC708" s="60">
        <v>2860.288</v>
      </c>
      <c r="AD708" s="60">
        <v>4887.5910000000003</v>
      </c>
      <c r="AE708" s="60">
        <v>13568.762000000001</v>
      </c>
      <c r="AF708" s="60">
        <v>826.30799999999999</v>
      </c>
      <c r="AG708" s="60">
        <v>11591.657999999999</v>
      </c>
      <c r="AH708" s="60">
        <v>148</v>
      </c>
      <c r="AI708" s="60">
        <v>146</v>
      </c>
      <c r="AJ708" s="60">
        <v>866.98199999999997</v>
      </c>
      <c r="AK708" s="60">
        <v>12389</v>
      </c>
      <c r="AL708" s="60">
        <v>5785</v>
      </c>
      <c r="AM708" s="60">
        <v>494</v>
      </c>
      <c r="AN708" s="60">
        <v>8925.1219999999994</v>
      </c>
      <c r="AO708" s="60">
        <v>68374.572</v>
      </c>
      <c r="AP708" s="60">
        <v>79</v>
      </c>
      <c r="AQ708" s="60">
        <v>51</v>
      </c>
      <c r="AR708" s="60">
        <v>4271</v>
      </c>
      <c r="AS708" s="60">
        <v>2352.9679999999998</v>
      </c>
      <c r="AT708" s="60">
        <v>8892.7180000000008</v>
      </c>
      <c r="AU708" s="60">
        <v>3369.9549999999999</v>
      </c>
      <c r="AV708" s="60">
        <v>21197.690999999999</v>
      </c>
      <c r="AW708" s="60">
        <v>28062.963</v>
      </c>
      <c r="AX708" s="60">
        <v>1095.6099999999999</v>
      </c>
      <c r="AY708" s="60">
        <v>20605.217515427095</v>
      </c>
      <c r="AZ708" s="60">
        <v>4008.9</v>
      </c>
      <c r="BA708" s="60">
        <v>42518</v>
      </c>
      <c r="BB708" s="60">
        <v>415.767</v>
      </c>
      <c r="BC708" s="60">
        <v>50127</v>
      </c>
      <c r="BD708" s="60">
        <v>3515.6019999999999</v>
      </c>
      <c r="BE708" s="60">
        <v>5297.4539999999997</v>
      </c>
      <c r="BF708" s="60">
        <v>2585.509</v>
      </c>
      <c r="BG708" s="60">
        <v>271</v>
      </c>
      <c r="BH708" s="60">
        <v>573.26800000000003</v>
      </c>
      <c r="BI708" s="60">
        <v>211</v>
      </c>
      <c r="BJ708" s="60">
        <v>7566.0280000000002</v>
      </c>
      <c r="BK708" s="60">
        <v>2968.9760000000001</v>
      </c>
      <c r="BL708" s="60">
        <v>1960.2201857076659</v>
      </c>
      <c r="BM708" s="60">
        <v>1431.4469999999999</v>
      </c>
      <c r="BN708" s="60">
        <v>3837.297</v>
      </c>
      <c r="BO708" s="60">
        <v>3097</v>
      </c>
      <c r="BP708" s="60">
        <v>9338</v>
      </c>
      <c r="BQ708" s="60">
        <v>82611.526934742098</v>
      </c>
      <c r="BR708" s="60">
        <v>359000</v>
      </c>
      <c r="BS708" s="60">
        <v>2963.018</v>
      </c>
      <c r="BT708" s="60">
        <v>16357</v>
      </c>
      <c r="BU708" s="60">
        <v>5163.4430000000002</v>
      </c>
      <c r="BV708" s="60">
        <v>142.93799999999999</v>
      </c>
      <c r="BW708" s="60">
        <v>1286.1310000000001</v>
      </c>
      <c r="BX708" s="60">
        <v>47105</v>
      </c>
      <c r="BY708" s="60">
        <v>1384.55</v>
      </c>
      <c r="BZ708" s="60">
        <v>561.25400000000002</v>
      </c>
      <c r="CA708" s="60">
        <v>83805</v>
      </c>
      <c r="CB708" s="60">
        <v>6693.23</v>
      </c>
      <c r="CC708" s="60">
        <v>6121.1840000000002</v>
      </c>
      <c r="CD708" s="60">
        <v>1738.961</v>
      </c>
      <c r="CE708" s="60">
        <v>4471.17</v>
      </c>
      <c r="CF708" s="60">
        <v>20845.771000000001</v>
      </c>
      <c r="CG708" s="60">
        <v>144.774</v>
      </c>
      <c r="CH708" s="60">
        <v>1886</v>
      </c>
      <c r="CI708" s="60">
        <v>1364.03</v>
      </c>
      <c r="CJ708" s="60">
        <v>824</v>
      </c>
      <c r="CK708" s="60">
        <v>961.30499999999995</v>
      </c>
      <c r="CL708" s="60">
        <v>79</v>
      </c>
      <c r="CM708" s="60">
        <v>7533.0969999999998</v>
      </c>
      <c r="CN708" s="60">
        <v>726</v>
      </c>
      <c r="CO708" s="60">
        <v>2553.1590000000001</v>
      </c>
      <c r="CP708" s="60">
        <v>295.58699999999999</v>
      </c>
      <c r="CQ708" s="60">
        <v>1936.498</v>
      </c>
      <c r="CR708" s="60">
        <v>9343.384</v>
      </c>
      <c r="CS708" s="60">
        <v>2336.4319999999998</v>
      </c>
      <c r="CT708" s="60">
        <v>4620.4369999999999</v>
      </c>
      <c r="CU708" s="61">
        <v>28485.18</v>
      </c>
      <c r="CV708" s="60">
        <v>1224.627</v>
      </c>
      <c r="CW708" s="60">
        <v>3687.654</v>
      </c>
      <c r="CX708" s="60">
        <v>311.97300000000001</v>
      </c>
      <c r="CY708" s="60">
        <v>19487.656999999999</v>
      </c>
      <c r="CZ708" s="60">
        <v>395.58699999999999</v>
      </c>
      <c r="DA708" s="60">
        <v>779</v>
      </c>
      <c r="DB708" s="60">
        <v>6250.4430000000002</v>
      </c>
      <c r="DC708" s="60">
        <v>1006</v>
      </c>
      <c r="DD708" s="60">
        <v>481.27</v>
      </c>
      <c r="DE708" s="60">
        <v>2816.6</v>
      </c>
      <c r="DF708" s="60">
        <v>6433.799</v>
      </c>
      <c r="DG708" s="60">
        <v>463.72899999999998</v>
      </c>
      <c r="DH708" s="60">
        <v>3271.0729999999999</v>
      </c>
      <c r="DI708" s="60">
        <v>31796.938999999998</v>
      </c>
      <c r="DJ708" s="60">
        <v>1098</v>
      </c>
      <c r="DK708" s="60">
        <v>10113.527</v>
      </c>
      <c r="DL708" s="60">
        <v>3265.1260000000002</v>
      </c>
      <c r="DM708" s="60">
        <v>8990</v>
      </c>
      <c r="DN708" s="60">
        <v>1908.31</v>
      </c>
      <c r="DO708" s="60">
        <v>488.58800000000002</v>
      </c>
      <c r="DP708" s="60">
        <v>39448.232000000004</v>
      </c>
      <c r="DQ708" s="60">
        <v>893</v>
      </c>
      <c r="DR708" s="60">
        <v>7632.5</v>
      </c>
      <c r="DS708" s="60">
        <v>21131.263999999999</v>
      </c>
      <c r="DT708" s="60">
        <v>24824</v>
      </c>
      <c r="DU708" s="60">
        <v>2218</v>
      </c>
      <c r="DV708" s="60">
        <v>9471</v>
      </c>
      <c r="DW708" s="60">
        <v>8442.75</v>
      </c>
      <c r="DX708" s="60">
        <v>1475.6690000000001</v>
      </c>
      <c r="DY708" s="60">
        <v>1017</v>
      </c>
      <c r="DZ708" s="60">
        <v>25.100999999999999</v>
      </c>
      <c r="EA708" s="60">
        <v>16311</v>
      </c>
      <c r="EB708" s="60">
        <v>101936.81600000001</v>
      </c>
      <c r="EC708" s="60">
        <v>2439.4349999999999</v>
      </c>
      <c r="ED708" s="60">
        <v>3859.8009999999999</v>
      </c>
      <c r="EE708" s="60">
        <v>6326.4407895554514</v>
      </c>
      <c r="EF708" s="60">
        <v>2653.6370000000002</v>
      </c>
      <c r="EG708" s="60">
        <v>1022.1</v>
      </c>
      <c r="EH708" s="60">
        <v>2087</v>
      </c>
      <c r="EI708" s="60">
        <v>1939.8</v>
      </c>
      <c r="EJ708" s="60">
        <v>5956</v>
      </c>
      <c r="EK708" s="60">
        <v>60</v>
      </c>
      <c r="EL708" s="60">
        <v>179571</v>
      </c>
      <c r="EM708" s="60">
        <v>3463.4459999999999</v>
      </c>
      <c r="EN708" s="60">
        <v>1467.759</v>
      </c>
      <c r="EO708" s="60">
        <v>7014</v>
      </c>
      <c r="EP708" s="60">
        <v>277.38400000000001</v>
      </c>
      <c r="EQ708" s="60">
        <v>33</v>
      </c>
      <c r="ER708" s="60">
        <v>3495</v>
      </c>
      <c r="ES708" s="60">
        <v>2607.7689999999998</v>
      </c>
      <c r="ET708" s="60">
        <v>1172</v>
      </c>
      <c r="EU708" s="60">
        <v>20041.628000000001</v>
      </c>
      <c r="EV708" s="60">
        <v>1530.047</v>
      </c>
      <c r="EW708" s="60">
        <v>1204.075</v>
      </c>
      <c r="EX708" s="60">
        <v>632</v>
      </c>
      <c r="EY708" s="60">
        <v>3517.21</v>
      </c>
      <c r="EZ708" s="60">
        <v>21121.638999999999</v>
      </c>
      <c r="FA708" s="60">
        <v>7456</v>
      </c>
      <c r="FB708" s="60">
        <v>7934.924</v>
      </c>
      <c r="FC708" s="60">
        <v>5521.7579999999998</v>
      </c>
      <c r="FD708" s="60">
        <v>36774.853999999999</v>
      </c>
      <c r="FE708" s="60">
        <v>2194.2750000000001</v>
      </c>
      <c r="FF708" s="60">
        <v>152271</v>
      </c>
      <c r="FG708" s="60">
        <v>6292.7969999999996</v>
      </c>
      <c r="FH708" s="60">
        <v>5009.0060000000003</v>
      </c>
      <c r="FI708" s="60">
        <v>25348.144</v>
      </c>
      <c r="FJ708" s="60">
        <v>4777.0889999999999</v>
      </c>
      <c r="FK708" s="60">
        <v>16298</v>
      </c>
      <c r="FL708" s="60">
        <v>13595.84</v>
      </c>
      <c r="FM708" s="60">
        <v>2553</v>
      </c>
      <c r="FN708" s="60">
        <v>2853.1509999999998</v>
      </c>
    </row>
    <row r="709" spans="1:170" ht="15.6" x14ac:dyDescent="0.3">
      <c r="A709" s="56">
        <v>1951</v>
      </c>
      <c r="B709" s="60">
        <v>8284</v>
      </c>
      <c r="C709" s="60">
        <v>4173.0950000000003</v>
      </c>
      <c r="D709" s="60">
        <v>1254.1189999999999</v>
      </c>
      <c r="E709" s="60">
        <v>73.298000000000002</v>
      </c>
      <c r="F709" s="60">
        <v>17517.342000000001</v>
      </c>
      <c r="G709" s="60">
        <v>1379.204</v>
      </c>
      <c r="H709" s="60">
        <v>8510.6</v>
      </c>
      <c r="I709" s="60">
        <v>6935.451</v>
      </c>
      <c r="J709" s="60">
        <v>2983.0819999999999</v>
      </c>
      <c r="K709" s="60">
        <v>2403.6819999999998</v>
      </c>
      <c r="L709" s="60">
        <v>8678.3860000000004</v>
      </c>
      <c r="M709" s="60">
        <v>1705.7539999999999</v>
      </c>
      <c r="N709" s="60">
        <v>4422.8220000000001</v>
      </c>
      <c r="O709" s="60">
        <v>46149.84</v>
      </c>
      <c r="P709" s="60">
        <v>7258.2</v>
      </c>
      <c r="Q709" s="60">
        <v>117.58</v>
      </c>
      <c r="R709" s="60">
        <v>2721</v>
      </c>
      <c r="S709" s="60">
        <v>7742.1589999999997</v>
      </c>
      <c r="T709" s="60">
        <v>2823.6669999999999</v>
      </c>
      <c r="U709" s="60">
        <v>54995.531999999999</v>
      </c>
      <c r="V709" s="60">
        <v>215</v>
      </c>
      <c r="W709" s="60">
        <v>436.32</v>
      </c>
      <c r="X709" s="60">
        <v>1275</v>
      </c>
      <c r="Y709" s="60">
        <v>14330.674999999999</v>
      </c>
      <c r="Z709" s="60">
        <v>4749</v>
      </c>
      <c r="AA709" s="60">
        <v>6251.933</v>
      </c>
      <c r="AB709" s="60">
        <v>557480</v>
      </c>
      <c r="AC709" s="60">
        <v>2918.07</v>
      </c>
      <c r="AD709" s="60">
        <v>4947.09</v>
      </c>
      <c r="AE709" s="60">
        <v>13831.813</v>
      </c>
      <c r="AF709" s="60">
        <v>840.22299999999996</v>
      </c>
      <c r="AG709" s="60">
        <v>11965</v>
      </c>
      <c r="AH709" s="60">
        <v>151</v>
      </c>
      <c r="AI709" s="60">
        <v>151</v>
      </c>
      <c r="AJ709" s="60">
        <v>895.33600000000001</v>
      </c>
      <c r="AK709" s="60">
        <v>12532</v>
      </c>
      <c r="AL709" s="60">
        <v>5892</v>
      </c>
      <c r="AM709" s="60">
        <v>502</v>
      </c>
      <c r="AN709" s="60">
        <v>9023.17</v>
      </c>
      <c r="AO709" s="60">
        <v>68875.884000000005</v>
      </c>
      <c r="AP709" s="60">
        <v>81</v>
      </c>
      <c r="AQ709" s="60">
        <v>52</v>
      </c>
      <c r="AR709" s="60">
        <v>4303.62</v>
      </c>
      <c r="AS709" s="60">
        <v>2419.125</v>
      </c>
      <c r="AT709" s="60">
        <v>9073.3040000000001</v>
      </c>
      <c r="AU709" s="60">
        <v>3458.0929999999998</v>
      </c>
      <c r="AV709" s="60">
        <v>21704.442999999999</v>
      </c>
      <c r="AW709" s="60">
        <v>28298.01</v>
      </c>
      <c r="AX709" s="60">
        <v>1111.9659999999999</v>
      </c>
      <c r="AY709" s="60">
        <v>20943.860275169154</v>
      </c>
      <c r="AZ709" s="60">
        <v>4047.3</v>
      </c>
      <c r="BA709" s="60">
        <v>42862</v>
      </c>
      <c r="BB709" s="60">
        <v>418.22699999999998</v>
      </c>
      <c r="BC709" s="60">
        <v>50290</v>
      </c>
      <c r="BD709" s="60">
        <v>3579.4169999999999</v>
      </c>
      <c r="BE709" s="60">
        <v>5436.5550000000003</v>
      </c>
      <c r="BF709" s="60">
        <v>2624.5839999999998</v>
      </c>
      <c r="BG709" s="60">
        <v>278</v>
      </c>
      <c r="BH709" s="60">
        <v>576.94799999999998</v>
      </c>
      <c r="BI709" s="60">
        <v>214</v>
      </c>
      <c r="BJ709" s="60">
        <v>7646.402</v>
      </c>
      <c r="BK709" s="60">
        <v>3066</v>
      </c>
      <c r="BL709" s="60">
        <v>2043.3816679747576</v>
      </c>
      <c r="BM709" s="60">
        <v>1474.191</v>
      </c>
      <c r="BN709" s="60">
        <v>3859.83</v>
      </c>
      <c r="BO709" s="60">
        <v>3146</v>
      </c>
      <c r="BP709" s="60">
        <v>9423</v>
      </c>
      <c r="BQ709" s="60">
        <v>83772.72357466114</v>
      </c>
      <c r="BR709" s="60">
        <v>365000</v>
      </c>
      <c r="BS709" s="60">
        <v>2959.3110000000001</v>
      </c>
      <c r="BT709" s="60">
        <v>16806.707999999999</v>
      </c>
      <c r="BU709" s="60">
        <v>5299.9830000000002</v>
      </c>
      <c r="BV709" s="60">
        <v>145.60400000000001</v>
      </c>
      <c r="BW709" s="60">
        <v>1489.998</v>
      </c>
      <c r="BX709" s="60">
        <v>47418</v>
      </c>
      <c r="BY709" s="60">
        <v>1405.615</v>
      </c>
      <c r="BZ709" s="60">
        <v>584.17200000000003</v>
      </c>
      <c r="CA709" s="60">
        <v>85163.847999999998</v>
      </c>
      <c r="CB709" s="60">
        <v>6936.06</v>
      </c>
      <c r="CC709" s="60">
        <v>6289.3360000000002</v>
      </c>
      <c r="CD709" s="60">
        <v>1767.107</v>
      </c>
      <c r="CE709" s="60">
        <v>4581.1499999999996</v>
      </c>
      <c r="CF709" s="60">
        <v>20876.188999999998</v>
      </c>
      <c r="CG709" s="60">
        <v>152.197</v>
      </c>
      <c r="CH709" s="60">
        <v>1921</v>
      </c>
      <c r="CI709" s="60">
        <v>1401.2460000000001</v>
      </c>
      <c r="CJ709" s="60">
        <v>843</v>
      </c>
      <c r="CK709" s="60">
        <v>989.59100000000001</v>
      </c>
      <c r="CL709" s="60">
        <v>81</v>
      </c>
      <c r="CM709" s="60">
        <v>7755.0619999999999</v>
      </c>
      <c r="CN709" s="60">
        <v>737</v>
      </c>
      <c r="CO709" s="60">
        <v>2561.5790000000002</v>
      </c>
      <c r="CP709" s="60">
        <v>297.42500000000001</v>
      </c>
      <c r="CQ709" s="60">
        <v>1950.8879999999999</v>
      </c>
      <c r="CR709" s="60">
        <v>9633.6209999999992</v>
      </c>
      <c r="CS709" s="60">
        <v>2422.0940000000001</v>
      </c>
      <c r="CT709" s="60">
        <v>4690.0309999999999</v>
      </c>
      <c r="CU709" s="61">
        <v>29296.235000000001</v>
      </c>
      <c r="CV709" s="60">
        <v>1255.6189999999999</v>
      </c>
      <c r="CW709" s="60">
        <v>3761.3649999999998</v>
      </c>
      <c r="CX709" s="60">
        <v>312.64600000000002</v>
      </c>
      <c r="CY709" s="60">
        <v>19788.256000000001</v>
      </c>
      <c r="CZ709" s="60">
        <v>405.21600000000001</v>
      </c>
      <c r="DA709" s="60">
        <v>789</v>
      </c>
      <c r="DB709" s="60">
        <v>6345.8379999999997</v>
      </c>
      <c r="DC709" s="60">
        <v>1014</v>
      </c>
      <c r="DD709" s="60">
        <v>498.59300000000002</v>
      </c>
      <c r="DE709" s="60">
        <v>2866.038</v>
      </c>
      <c r="DF709" s="60">
        <v>6581.8389999999999</v>
      </c>
      <c r="DG709" s="60">
        <v>474.59500000000003</v>
      </c>
      <c r="DH709" s="60">
        <v>3324.1640000000002</v>
      </c>
      <c r="DI709" s="60">
        <v>32492.088</v>
      </c>
      <c r="DJ709" s="60">
        <v>1131</v>
      </c>
      <c r="DK709" s="60">
        <v>10264.311</v>
      </c>
      <c r="DL709" s="60">
        <v>3295.8710000000001</v>
      </c>
      <c r="DM709" s="60">
        <v>9086</v>
      </c>
      <c r="DN709" s="60">
        <v>1947.3889999999999</v>
      </c>
      <c r="DO709" s="60">
        <v>498.20699999999999</v>
      </c>
      <c r="DP709" s="60">
        <v>40382.205999999998</v>
      </c>
      <c r="DQ709" s="60">
        <v>916</v>
      </c>
      <c r="DR709" s="60">
        <v>7826.2</v>
      </c>
      <c r="DS709" s="60">
        <v>21775.167000000001</v>
      </c>
      <c r="DT709" s="60">
        <v>25262.264999999999</v>
      </c>
      <c r="DU709" s="60">
        <v>2235</v>
      </c>
      <c r="DV709" s="60">
        <v>9167</v>
      </c>
      <c r="DW709" s="60">
        <v>8490.25</v>
      </c>
      <c r="DX709" s="60">
        <v>1515.299</v>
      </c>
      <c r="DY709" s="60">
        <v>1022</v>
      </c>
      <c r="DZ709" s="60">
        <v>27.088000000000001</v>
      </c>
      <c r="EA709" s="60">
        <v>16464</v>
      </c>
      <c r="EB709" s="60">
        <v>103506.916</v>
      </c>
      <c r="EC709" s="60">
        <v>2485.9189999999999</v>
      </c>
      <c r="ED709" s="60">
        <v>3931.7530000000002</v>
      </c>
      <c r="EE709" s="60">
        <v>6502.1822624784727</v>
      </c>
      <c r="EF709" s="60">
        <v>2703.4569999999999</v>
      </c>
      <c r="EG709" s="60">
        <v>1068.0999999999999</v>
      </c>
      <c r="EH709" s="60">
        <v>2115</v>
      </c>
      <c r="EI709" s="60">
        <v>1989.7560000000001</v>
      </c>
      <c r="EJ709" s="60">
        <v>6029.1779999999999</v>
      </c>
      <c r="EK709" s="60">
        <v>60</v>
      </c>
      <c r="EL709" s="60">
        <v>182677</v>
      </c>
      <c r="EM709" s="60">
        <v>3508.6979999999999</v>
      </c>
      <c r="EN709" s="60">
        <v>1483.1310000000001</v>
      </c>
      <c r="EO709" s="60">
        <v>7070</v>
      </c>
      <c r="EP709" s="60">
        <v>283.69900000000001</v>
      </c>
      <c r="EQ709" s="60">
        <v>33</v>
      </c>
      <c r="ER709" s="60">
        <v>3576.5770000000002</v>
      </c>
      <c r="ES709" s="60">
        <v>2644.4279999999999</v>
      </c>
      <c r="ET709" s="60">
        <v>1195</v>
      </c>
      <c r="EU709" s="60">
        <v>20653.333999999999</v>
      </c>
      <c r="EV709" s="60">
        <v>1584.8330000000001</v>
      </c>
      <c r="EW709" s="60">
        <v>1226.498</v>
      </c>
      <c r="EX709" s="60">
        <v>648.70000000000005</v>
      </c>
      <c r="EY709" s="60">
        <v>3582.97</v>
      </c>
      <c r="EZ709" s="60">
        <v>21669.333999999999</v>
      </c>
      <c r="FA709" s="60">
        <v>7771</v>
      </c>
      <c r="FB709" s="60">
        <v>8124.902</v>
      </c>
      <c r="FC709" s="60">
        <v>5670.97</v>
      </c>
      <c r="FD709" s="60">
        <v>37435.785000000003</v>
      </c>
      <c r="FE709" s="60">
        <v>2223.06</v>
      </c>
      <c r="FF709" s="60">
        <v>154878</v>
      </c>
      <c r="FG709" s="60">
        <v>6489.85</v>
      </c>
      <c r="FH709" s="60">
        <v>5217.0200000000004</v>
      </c>
      <c r="FI709" s="60">
        <v>25793.577000000001</v>
      </c>
      <c r="FJ709" s="60">
        <v>4869.125</v>
      </c>
      <c r="FK709" s="60">
        <v>16519</v>
      </c>
      <c r="FL709" s="60">
        <v>13926.314</v>
      </c>
      <c r="FM709" s="60">
        <v>2611</v>
      </c>
      <c r="FN709" s="60">
        <v>2950.9409999999998</v>
      </c>
    </row>
    <row r="710" spans="1:170" ht="15.6" x14ac:dyDescent="0.3">
      <c r="A710" s="56">
        <v>1952</v>
      </c>
      <c r="B710" s="60">
        <v>8425</v>
      </c>
      <c r="C710" s="60">
        <v>4232.0950000000003</v>
      </c>
      <c r="D710" s="60">
        <v>1282.6969999999999</v>
      </c>
      <c r="E710" s="60">
        <v>75.272999999999996</v>
      </c>
      <c r="F710" s="60">
        <v>17876.955999999998</v>
      </c>
      <c r="G710" s="60">
        <v>1416.722</v>
      </c>
      <c r="H710" s="60">
        <v>8691.2119999999995</v>
      </c>
      <c r="I710" s="60">
        <v>6927.7719999999999</v>
      </c>
      <c r="J710" s="60">
        <v>3090.973</v>
      </c>
      <c r="K710" s="60">
        <v>2445.6179999999999</v>
      </c>
      <c r="L710" s="60">
        <v>8730.4050000000007</v>
      </c>
      <c r="M710" s="60">
        <v>1740.0250000000001</v>
      </c>
      <c r="N710" s="60">
        <v>4469.9790000000003</v>
      </c>
      <c r="O710" s="60">
        <v>46881.898999999998</v>
      </c>
      <c r="P710" s="60">
        <v>7274.9</v>
      </c>
      <c r="Q710" s="60">
        <v>120.447</v>
      </c>
      <c r="R710" s="60">
        <v>2791</v>
      </c>
      <c r="S710" s="60">
        <v>7698.2489999999998</v>
      </c>
      <c r="T710" s="60">
        <v>2883.3150000000001</v>
      </c>
      <c r="U710" s="60">
        <v>56602.559999999998</v>
      </c>
      <c r="V710" s="60">
        <v>218</v>
      </c>
      <c r="W710" s="60">
        <v>442.30799999999999</v>
      </c>
      <c r="X710" s="60">
        <v>1292</v>
      </c>
      <c r="Y710" s="60">
        <v>14785.584000000001</v>
      </c>
      <c r="Z710" s="60">
        <v>4815</v>
      </c>
      <c r="AA710" s="60">
        <v>6377.6189999999997</v>
      </c>
      <c r="AB710" s="60">
        <v>568910</v>
      </c>
      <c r="AC710" s="60">
        <v>2977.0189999999998</v>
      </c>
      <c r="AD710" s="60">
        <v>5009.067</v>
      </c>
      <c r="AE710" s="60">
        <v>14100.004999999999</v>
      </c>
      <c r="AF710" s="60">
        <v>854.88499999999999</v>
      </c>
      <c r="AG710" s="60">
        <v>12350.771000000001</v>
      </c>
      <c r="AH710" s="60">
        <v>154</v>
      </c>
      <c r="AI710" s="60">
        <v>155</v>
      </c>
      <c r="AJ710" s="60">
        <v>926.31700000000001</v>
      </c>
      <c r="AK710" s="60">
        <v>12683</v>
      </c>
      <c r="AL710" s="60">
        <v>6008</v>
      </c>
      <c r="AM710" s="60">
        <v>508</v>
      </c>
      <c r="AN710" s="60">
        <v>9125.1830000000009</v>
      </c>
      <c r="AO710" s="60">
        <v>69145.952000000005</v>
      </c>
      <c r="AP710" s="60">
        <v>83</v>
      </c>
      <c r="AQ710" s="60">
        <v>53</v>
      </c>
      <c r="AR710" s="60">
        <v>4334</v>
      </c>
      <c r="AS710" s="60">
        <v>2491.346</v>
      </c>
      <c r="AT710" s="60">
        <v>9279.5249999999996</v>
      </c>
      <c r="AU710" s="60">
        <v>3548.7530000000002</v>
      </c>
      <c r="AV710" s="60">
        <v>22223.309000000001</v>
      </c>
      <c r="AW710" s="60">
        <v>28549.87</v>
      </c>
      <c r="AX710" s="60">
        <v>1130.4449999999999</v>
      </c>
      <c r="AY710" s="60">
        <v>21295.298529568194</v>
      </c>
      <c r="AZ710" s="60">
        <v>4090.5</v>
      </c>
      <c r="BA710" s="60">
        <v>43184</v>
      </c>
      <c r="BB710" s="60">
        <v>420.702</v>
      </c>
      <c r="BC710" s="60">
        <v>50430</v>
      </c>
      <c r="BD710" s="60">
        <v>3628.3470000000002</v>
      </c>
      <c r="BE710" s="60">
        <v>5581.0010000000002</v>
      </c>
      <c r="BF710" s="60">
        <v>2664.2489999999998</v>
      </c>
      <c r="BG710" s="60">
        <v>284</v>
      </c>
      <c r="BH710" s="60">
        <v>580.65300000000002</v>
      </c>
      <c r="BI710" s="60">
        <v>217</v>
      </c>
      <c r="BJ710" s="60">
        <v>7733.25</v>
      </c>
      <c r="BK710" s="60">
        <v>3166</v>
      </c>
      <c r="BL710" s="60">
        <v>2135.0950414997501</v>
      </c>
      <c r="BM710" s="60">
        <v>1517.453</v>
      </c>
      <c r="BN710" s="60">
        <v>3882.2289999999998</v>
      </c>
      <c r="BO710" s="60">
        <v>3197</v>
      </c>
      <c r="BP710" s="60">
        <v>9504</v>
      </c>
      <c r="BQ710" s="60">
        <v>84945.647094960397</v>
      </c>
      <c r="BR710" s="60">
        <v>372000</v>
      </c>
      <c r="BS710" s="60">
        <v>2952.1559999999999</v>
      </c>
      <c r="BT710" s="60">
        <v>17267.289000000001</v>
      </c>
      <c r="BU710" s="60">
        <v>5441.7659999999996</v>
      </c>
      <c r="BV710" s="60">
        <v>147.96199999999999</v>
      </c>
      <c r="BW710" s="60">
        <v>1620.914</v>
      </c>
      <c r="BX710" s="60">
        <v>47666</v>
      </c>
      <c r="BY710" s="60">
        <v>1426.095</v>
      </c>
      <c r="BZ710" s="60">
        <v>607.91399999999999</v>
      </c>
      <c r="CA710" s="60">
        <v>86459.024999999994</v>
      </c>
      <c r="CB710" s="60">
        <v>7123.3940000000002</v>
      </c>
      <c r="CC710" s="60">
        <v>6464.0460000000003</v>
      </c>
      <c r="CD710" s="60">
        <v>1786.5329999999999</v>
      </c>
      <c r="CE710" s="60">
        <v>4693.8360000000002</v>
      </c>
      <c r="CF710" s="60">
        <v>20947.571</v>
      </c>
      <c r="CG710" s="60">
        <v>160</v>
      </c>
      <c r="CH710" s="60">
        <v>1957</v>
      </c>
      <c r="CI710" s="60">
        <v>1439.529</v>
      </c>
      <c r="CJ710" s="60">
        <v>863</v>
      </c>
      <c r="CK710" s="60">
        <v>1019.729</v>
      </c>
      <c r="CL710" s="60">
        <v>82</v>
      </c>
      <c r="CM710" s="60">
        <v>7987.8789999999999</v>
      </c>
      <c r="CN710" s="60">
        <v>749</v>
      </c>
      <c r="CO710" s="60">
        <v>2583.9839999999999</v>
      </c>
      <c r="CP710" s="60">
        <v>299.26299999999998</v>
      </c>
      <c r="CQ710" s="60">
        <v>1964.319</v>
      </c>
      <c r="CR710" s="60">
        <v>9939.2170000000006</v>
      </c>
      <c r="CS710" s="60">
        <v>2466.7399999999998</v>
      </c>
      <c r="CT710" s="60">
        <v>4762.9120000000003</v>
      </c>
      <c r="CU710" s="61">
        <v>30144.316999999999</v>
      </c>
      <c r="CV710" s="60">
        <v>1271.6110000000001</v>
      </c>
      <c r="CW710" s="60">
        <v>3836.5509999999999</v>
      </c>
      <c r="CX710" s="60">
        <v>316.61900000000003</v>
      </c>
      <c r="CY710" s="60">
        <v>20093.491000000002</v>
      </c>
      <c r="CZ710" s="60">
        <v>413.834</v>
      </c>
      <c r="DA710" s="60">
        <v>801</v>
      </c>
      <c r="DB710" s="60">
        <v>6446.3159999999998</v>
      </c>
      <c r="DC710" s="60">
        <v>1023</v>
      </c>
      <c r="DD710" s="60">
        <v>516.55600000000004</v>
      </c>
      <c r="DE710" s="60">
        <v>2917.8020000000001</v>
      </c>
      <c r="DF710" s="60">
        <v>6748.3779999999997</v>
      </c>
      <c r="DG710" s="60">
        <v>485.83100000000002</v>
      </c>
      <c r="DH710" s="60">
        <v>3379.4679999999998</v>
      </c>
      <c r="DI710" s="60">
        <v>33207.747000000003</v>
      </c>
      <c r="DJ710" s="60">
        <v>1166</v>
      </c>
      <c r="DK710" s="60">
        <v>10381.987999999999</v>
      </c>
      <c r="DL710" s="60">
        <v>3327.7280000000001</v>
      </c>
      <c r="DM710" s="60">
        <v>9183</v>
      </c>
      <c r="DN710" s="60">
        <v>1994.7940000000001</v>
      </c>
      <c r="DO710" s="60">
        <v>507.83300000000003</v>
      </c>
      <c r="DP710" s="60">
        <v>41346.559999999998</v>
      </c>
      <c r="DQ710" s="60">
        <v>940</v>
      </c>
      <c r="DR710" s="60">
        <v>8025.7</v>
      </c>
      <c r="DS710" s="60">
        <v>22438.690999999999</v>
      </c>
      <c r="DT710" s="60">
        <v>25730.550999999999</v>
      </c>
      <c r="DU710" s="60">
        <v>2227</v>
      </c>
      <c r="DV710" s="60">
        <v>8875</v>
      </c>
      <c r="DW710" s="60">
        <v>8526.0499999999993</v>
      </c>
      <c r="DX710" s="60">
        <v>1555.876</v>
      </c>
      <c r="DY710" s="60">
        <v>1031</v>
      </c>
      <c r="DZ710" s="60">
        <v>29.109000000000002</v>
      </c>
      <c r="EA710" s="60">
        <v>16630</v>
      </c>
      <c r="EB710" s="60">
        <v>105385.09</v>
      </c>
      <c r="EC710" s="60">
        <v>2534.9270000000001</v>
      </c>
      <c r="ED710" s="60">
        <v>4005.6770000000001</v>
      </c>
      <c r="EE710" s="60">
        <v>6682.8050064377367</v>
      </c>
      <c r="EF710" s="60">
        <v>2755.5889999999999</v>
      </c>
      <c r="EG710" s="60">
        <v>1127</v>
      </c>
      <c r="EH710" s="60">
        <v>2143</v>
      </c>
      <c r="EI710" s="60">
        <v>2042.865</v>
      </c>
      <c r="EJ710" s="60">
        <v>6102.4530000000004</v>
      </c>
      <c r="EK710" s="60">
        <v>60</v>
      </c>
      <c r="EL710" s="60">
        <v>185856</v>
      </c>
      <c r="EM710" s="60">
        <v>3558.1370000000002</v>
      </c>
      <c r="EN710" s="60">
        <v>1489.518</v>
      </c>
      <c r="EO710" s="60">
        <v>7125</v>
      </c>
      <c r="EP710" s="60">
        <v>290.24299999999999</v>
      </c>
      <c r="EQ710" s="60">
        <v>33</v>
      </c>
      <c r="ER710" s="60">
        <v>3661.549</v>
      </c>
      <c r="ES710" s="60">
        <v>2682.462</v>
      </c>
      <c r="ET710" s="60">
        <v>1219</v>
      </c>
      <c r="EU710" s="60">
        <v>21289.401999999998</v>
      </c>
      <c r="EV710" s="60">
        <v>1640.9490000000001</v>
      </c>
      <c r="EW710" s="60">
        <v>1252.749</v>
      </c>
      <c r="EX710" s="60">
        <v>662.85</v>
      </c>
      <c r="EY710" s="60">
        <v>3647.7350000000001</v>
      </c>
      <c r="EZ710" s="60">
        <v>22235.677</v>
      </c>
      <c r="FA710" s="60">
        <v>8031</v>
      </c>
      <c r="FB710" s="60">
        <v>8322.9249999999993</v>
      </c>
      <c r="FC710" s="60">
        <v>5824.7969999999996</v>
      </c>
      <c r="FD710" s="60">
        <v>38006.18</v>
      </c>
      <c r="FE710" s="60">
        <v>2252.9650000000001</v>
      </c>
      <c r="FF710" s="60">
        <v>157553</v>
      </c>
      <c r="FG710" s="60">
        <v>6681.1959999999999</v>
      </c>
      <c r="FH710" s="60">
        <v>5439.5680000000002</v>
      </c>
      <c r="FI710" s="60">
        <v>26246.839</v>
      </c>
      <c r="FJ710" s="60">
        <v>4963.8289999999997</v>
      </c>
      <c r="FK710" s="60">
        <v>16708</v>
      </c>
      <c r="FL710" s="60">
        <v>14264.934999999999</v>
      </c>
      <c r="FM710" s="60">
        <v>2672</v>
      </c>
      <c r="FN710" s="60">
        <v>3080.9070000000002</v>
      </c>
    </row>
    <row r="711" spans="1:170" ht="15.6" x14ac:dyDescent="0.3">
      <c r="A711" s="56">
        <v>1953</v>
      </c>
      <c r="B711" s="60">
        <v>8573</v>
      </c>
      <c r="C711" s="60">
        <v>4293.84</v>
      </c>
      <c r="D711" s="60">
        <v>1314.6079999999999</v>
      </c>
      <c r="E711" s="60">
        <v>77.48</v>
      </c>
      <c r="F711" s="60">
        <v>18230.815999999999</v>
      </c>
      <c r="G711" s="60">
        <v>1455.777</v>
      </c>
      <c r="H711" s="60">
        <v>8857.9240000000009</v>
      </c>
      <c r="I711" s="60">
        <v>6932.4830000000002</v>
      </c>
      <c r="J711" s="60">
        <v>3158.9740000000002</v>
      </c>
      <c r="K711" s="60">
        <v>2488.348</v>
      </c>
      <c r="L711" s="60">
        <v>8777.8729999999996</v>
      </c>
      <c r="M711" s="60">
        <v>1775.5160000000001</v>
      </c>
      <c r="N711" s="60">
        <v>4517.6390000000001</v>
      </c>
      <c r="O711" s="60">
        <v>47652.925000000003</v>
      </c>
      <c r="P711" s="60">
        <v>7346.1</v>
      </c>
      <c r="Q711" s="60">
        <v>123.46899999999999</v>
      </c>
      <c r="R711" s="60">
        <v>2863</v>
      </c>
      <c r="S711" s="60">
        <v>7666.8209999999999</v>
      </c>
      <c r="T711" s="60">
        <v>2944.9679999999998</v>
      </c>
      <c r="U711" s="60">
        <v>58266.357000000004</v>
      </c>
      <c r="V711" s="60">
        <v>221</v>
      </c>
      <c r="W711" s="60">
        <v>448.37700000000001</v>
      </c>
      <c r="X711" s="60">
        <v>1309</v>
      </c>
      <c r="Y711" s="60">
        <v>15183.375</v>
      </c>
      <c r="Z711" s="60">
        <v>4878</v>
      </c>
      <c r="AA711" s="60">
        <v>6492.7740000000003</v>
      </c>
      <c r="AB711" s="60">
        <v>581390</v>
      </c>
      <c r="AC711" s="60">
        <v>3037.1590000000001</v>
      </c>
      <c r="AD711" s="60">
        <v>5073.5950000000003</v>
      </c>
      <c r="AE711" s="60">
        <v>14373.434999999999</v>
      </c>
      <c r="AF711" s="60">
        <v>870.32500000000005</v>
      </c>
      <c r="AG711" s="60">
        <v>12749.619000000001</v>
      </c>
      <c r="AH711" s="60">
        <v>157</v>
      </c>
      <c r="AI711" s="60">
        <v>160</v>
      </c>
      <c r="AJ711" s="60">
        <v>958.89300000000003</v>
      </c>
      <c r="AK711" s="60">
        <v>12820</v>
      </c>
      <c r="AL711" s="60">
        <v>6129</v>
      </c>
      <c r="AM711" s="60">
        <v>515</v>
      </c>
      <c r="AN711" s="60">
        <v>9220.9079999999994</v>
      </c>
      <c r="AO711" s="60">
        <v>69550.236000000004</v>
      </c>
      <c r="AP711" s="60">
        <v>86</v>
      </c>
      <c r="AQ711" s="60">
        <v>54</v>
      </c>
      <c r="AR711" s="60">
        <v>4369.28</v>
      </c>
      <c r="AS711" s="60">
        <v>2568.9189999999999</v>
      </c>
      <c r="AT711" s="60">
        <v>9531.7099999999991</v>
      </c>
      <c r="AU711" s="60">
        <v>3642.5909999999999</v>
      </c>
      <c r="AV711" s="60">
        <v>22754.58</v>
      </c>
      <c r="AW711" s="60">
        <v>28804.128000000001</v>
      </c>
      <c r="AX711" s="60">
        <v>1140.395</v>
      </c>
      <c r="AY711" s="60">
        <v>21659.985884114329</v>
      </c>
      <c r="AZ711" s="60">
        <v>4139.3999999999996</v>
      </c>
      <c r="BA711" s="60">
        <v>43495</v>
      </c>
      <c r="BB711" s="60">
        <v>423.27600000000001</v>
      </c>
      <c r="BC711" s="60">
        <v>50593</v>
      </c>
      <c r="BD711" s="60">
        <v>3687.4360000000001</v>
      </c>
      <c r="BE711" s="60">
        <v>5731.0079999999998</v>
      </c>
      <c r="BF711" s="60">
        <v>2704.5140000000001</v>
      </c>
      <c r="BG711" s="60">
        <v>291</v>
      </c>
      <c r="BH711" s="60">
        <v>584.38099999999997</v>
      </c>
      <c r="BI711" s="60">
        <v>220</v>
      </c>
      <c r="BJ711" s="60">
        <v>7817.0950000000003</v>
      </c>
      <c r="BK711" s="60">
        <v>3269</v>
      </c>
      <c r="BL711" s="60">
        <v>2234.9998398954381</v>
      </c>
      <c r="BM711" s="60">
        <v>1562.2180000000001</v>
      </c>
      <c r="BN711" s="60">
        <v>3906.4749999999999</v>
      </c>
      <c r="BO711" s="60">
        <v>3250</v>
      </c>
      <c r="BP711" s="60">
        <v>9595</v>
      </c>
      <c r="BQ711" s="60">
        <v>86166.511332882204</v>
      </c>
      <c r="BR711" s="60">
        <v>379000</v>
      </c>
      <c r="BS711" s="60">
        <v>2947.3110000000001</v>
      </c>
      <c r="BT711" s="60">
        <v>17734.741999999998</v>
      </c>
      <c r="BU711" s="60">
        <v>5589.018</v>
      </c>
      <c r="BV711" s="60">
        <v>151.036</v>
      </c>
      <c r="BW711" s="60">
        <v>1667.098</v>
      </c>
      <c r="BX711" s="60">
        <v>47957</v>
      </c>
      <c r="BY711" s="60">
        <v>1446.425</v>
      </c>
      <c r="BZ711" s="60">
        <v>632.89700000000005</v>
      </c>
      <c r="CA711" s="60">
        <v>87655.163</v>
      </c>
      <c r="CB711" s="60">
        <v>7260.866</v>
      </c>
      <c r="CC711" s="60">
        <v>6646.268</v>
      </c>
      <c r="CD711" s="60">
        <v>1817.0070000000001</v>
      </c>
      <c r="CE711" s="60">
        <v>4809.2929999999997</v>
      </c>
      <c r="CF711" s="60">
        <v>21060.464</v>
      </c>
      <c r="CG711" s="60">
        <v>168.37200000000001</v>
      </c>
      <c r="CH711" s="60">
        <v>1995</v>
      </c>
      <c r="CI711" s="60">
        <v>1478.915</v>
      </c>
      <c r="CJ711" s="60">
        <v>884</v>
      </c>
      <c r="CK711" s="60">
        <v>1051.835</v>
      </c>
      <c r="CL711" s="60">
        <v>83</v>
      </c>
      <c r="CM711" s="60">
        <v>8229.8469999999998</v>
      </c>
      <c r="CN711" s="60">
        <v>761</v>
      </c>
      <c r="CO711" s="60">
        <v>2593.9180000000001</v>
      </c>
      <c r="CP711" s="60">
        <v>301.101</v>
      </c>
      <c r="CQ711" s="60">
        <v>1976.212</v>
      </c>
      <c r="CR711" s="60">
        <v>10205.766</v>
      </c>
      <c r="CS711" s="60">
        <v>2505.5039999999999</v>
      </c>
      <c r="CT711" s="60">
        <v>4839.2479999999996</v>
      </c>
      <c r="CU711" s="61">
        <v>31031.278999999999</v>
      </c>
      <c r="CV711" s="60">
        <v>1299.452</v>
      </c>
      <c r="CW711" s="60">
        <v>3913.24</v>
      </c>
      <c r="CX711" s="60">
        <v>317.24799999999999</v>
      </c>
      <c r="CY711" s="60">
        <v>20403.435000000001</v>
      </c>
      <c r="CZ711" s="60">
        <v>419.45400000000001</v>
      </c>
      <c r="DA711" s="60">
        <v>814</v>
      </c>
      <c r="DB711" s="60">
        <v>6552.2759999999998</v>
      </c>
      <c r="DC711" s="60">
        <v>1032</v>
      </c>
      <c r="DD711" s="60">
        <v>536.05700000000002</v>
      </c>
      <c r="DE711" s="60">
        <v>2971.9859999999999</v>
      </c>
      <c r="DF711" s="60">
        <v>6928.942</v>
      </c>
      <c r="DG711" s="60">
        <v>497.45299999999997</v>
      </c>
      <c r="DH711" s="60">
        <v>3437.0659999999998</v>
      </c>
      <c r="DI711" s="60">
        <v>33944.6</v>
      </c>
      <c r="DJ711" s="60">
        <v>1202</v>
      </c>
      <c r="DK711" s="60">
        <v>10493.183999999999</v>
      </c>
      <c r="DL711" s="60">
        <v>3360.8879999999999</v>
      </c>
      <c r="DM711" s="60">
        <v>9280</v>
      </c>
      <c r="DN711" s="60">
        <v>2047.3910000000001</v>
      </c>
      <c r="DO711" s="60">
        <v>517.46400000000006</v>
      </c>
      <c r="DP711" s="60">
        <v>42342.411999999997</v>
      </c>
      <c r="DQ711" s="60">
        <v>962</v>
      </c>
      <c r="DR711" s="60">
        <v>8232.1</v>
      </c>
      <c r="DS711" s="60">
        <v>23122.432000000001</v>
      </c>
      <c r="DT711" s="60">
        <v>26221.263999999999</v>
      </c>
      <c r="DU711" s="60">
        <v>2204</v>
      </c>
      <c r="DV711" s="60">
        <v>8594</v>
      </c>
      <c r="DW711" s="60">
        <v>8578.9500000000007</v>
      </c>
      <c r="DX711" s="60">
        <v>1597.4190000000001</v>
      </c>
      <c r="DY711" s="60">
        <v>1040</v>
      </c>
      <c r="DZ711" s="60">
        <v>31.157</v>
      </c>
      <c r="EA711" s="60">
        <v>16847</v>
      </c>
      <c r="EB711" s="60">
        <v>107302.806</v>
      </c>
      <c r="EC711" s="60">
        <v>2586.5729999999999</v>
      </c>
      <c r="ED711" s="60">
        <v>4081.5720000000001</v>
      </c>
      <c r="EE711" s="60">
        <v>6868.4457473122375</v>
      </c>
      <c r="EF711" s="60">
        <v>2810.1309999999999</v>
      </c>
      <c r="EG711" s="60">
        <v>1191.8</v>
      </c>
      <c r="EH711" s="60">
        <v>2172</v>
      </c>
      <c r="EI711" s="60">
        <v>2099.13</v>
      </c>
      <c r="EJ711" s="60">
        <v>6175.8239999999996</v>
      </c>
      <c r="EK711" s="60">
        <v>60</v>
      </c>
      <c r="EL711" s="60">
        <v>188961</v>
      </c>
      <c r="EM711" s="60">
        <v>3598.761</v>
      </c>
      <c r="EN711" s="60">
        <v>1497.875</v>
      </c>
      <c r="EO711" s="60">
        <v>7171</v>
      </c>
      <c r="EP711" s="60">
        <v>297.02499999999998</v>
      </c>
      <c r="EQ711" s="60">
        <v>34</v>
      </c>
      <c r="ER711" s="60">
        <v>3750.114</v>
      </c>
      <c r="ES711" s="60">
        <v>2721.913</v>
      </c>
      <c r="ET711" s="60">
        <v>1244</v>
      </c>
      <c r="EU711" s="60">
        <v>21964.157999999999</v>
      </c>
      <c r="EV711" s="60">
        <v>1684.4459999999999</v>
      </c>
      <c r="EW711" s="60">
        <v>1282.6400000000001</v>
      </c>
      <c r="EX711" s="60">
        <v>678.3</v>
      </c>
      <c r="EY711" s="60">
        <v>3713.4960000000001</v>
      </c>
      <c r="EZ711" s="60">
        <v>22830.516</v>
      </c>
      <c r="FA711" s="60">
        <v>8326</v>
      </c>
      <c r="FB711" s="60">
        <v>8529.3549999999996</v>
      </c>
      <c r="FC711" s="60">
        <v>5983.3959999999997</v>
      </c>
      <c r="FD711" s="60">
        <v>38541.349000000002</v>
      </c>
      <c r="FE711" s="60">
        <v>2283.92</v>
      </c>
      <c r="FF711" s="60">
        <v>160184</v>
      </c>
      <c r="FG711" s="60">
        <v>6886.3869999999997</v>
      </c>
      <c r="FH711" s="60">
        <v>5674.259</v>
      </c>
      <c r="FI711" s="60">
        <v>26724.094000000001</v>
      </c>
      <c r="FJ711" s="60">
        <v>5061.1530000000002</v>
      </c>
      <c r="FK711" s="60">
        <v>16937</v>
      </c>
      <c r="FL711" s="60">
        <v>14623.630999999999</v>
      </c>
      <c r="FM711" s="60">
        <v>2734</v>
      </c>
      <c r="FN711" s="60">
        <v>3190.9670000000001</v>
      </c>
    </row>
    <row r="712" spans="1:170" ht="15.6" x14ac:dyDescent="0.3">
      <c r="A712" s="56">
        <v>1954</v>
      </c>
      <c r="B712" s="60">
        <v>8728</v>
      </c>
      <c r="C712" s="60">
        <v>4357.527</v>
      </c>
      <c r="D712" s="60">
        <v>1352.982</v>
      </c>
      <c r="E712" s="60">
        <v>79.947000000000003</v>
      </c>
      <c r="F712" s="60">
        <v>18580.559000000001</v>
      </c>
      <c r="G712" s="60">
        <v>1505.6679999999999</v>
      </c>
      <c r="H712" s="60">
        <v>9064.0169999999998</v>
      </c>
      <c r="I712" s="60">
        <v>6940.2089999999998</v>
      </c>
      <c r="J712" s="60">
        <v>3222.5810000000001</v>
      </c>
      <c r="K712" s="60">
        <v>2531.886</v>
      </c>
      <c r="L712" s="60">
        <v>8819.3799999999992</v>
      </c>
      <c r="M712" s="60">
        <v>1812.4559999999999</v>
      </c>
      <c r="N712" s="60">
        <v>4565.808</v>
      </c>
      <c r="O712" s="60">
        <v>48592.987999999998</v>
      </c>
      <c r="P712" s="60">
        <v>7423.3</v>
      </c>
      <c r="Q712" s="60">
        <v>126.708</v>
      </c>
      <c r="R712" s="60">
        <v>2916</v>
      </c>
      <c r="S712" s="60">
        <v>7698.7510000000002</v>
      </c>
      <c r="T712" s="60">
        <v>3008.6350000000002</v>
      </c>
      <c r="U712" s="60">
        <v>59989.218999999997</v>
      </c>
      <c r="V712" s="60">
        <v>225</v>
      </c>
      <c r="W712" s="60">
        <v>454.64</v>
      </c>
      <c r="X712" s="60">
        <v>1328</v>
      </c>
      <c r="Y712" s="60">
        <v>15636.245000000001</v>
      </c>
      <c r="Z712" s="60">
        <v>4929</v>
      </c>
      <c r="AA712" s="60">
        <v>6612.1379999999999</v>
      </c>
      <c r="AB712" s="60">
        <v>595310</v>
      </c>
      <c r="AC712" s="60">
        <v>3098.5129999999999</v>
      </c>
      <c r="AD712" s="60">
        <v>5140.8050000000003</v>
      </c>
      <c r="AE712" s="60">
        <v>14657.484</v>
      </c>
      <c r="AF712" s="60">
        <v>886.57600000000002</v>
      </c>
      <c r="AG712" s="60">
        <v>13162.003000000001</v>
      </c>
      <c r="AH712" s="60">
        <v>160</v>
      </c>
      <c r="AI712" s="60">
        <v>164</v>
      </c>
      <c r="AJ712" s="60">
        <v>993.78599999999994</v>
      </c>
      <c r="AK712" s="60">
        <v>12952</v>
      </c>
      <c r="AL712" s="60">
        <v>6254</v>
      </c>
      <c r="AM712" s="60">
        <v>523</v>
      </c>
      <c r="AN712" s="60">
        <v>9290.6170000000002</v>
      </c>
      <c r="AO712" s="60">
        <v>69868.115000000005</v>
      </c>
      <c r="AP712" s="60">
        <v>88</v>
      </c>
      <c r="AQ712" s="60">
        <v>55</v>
      </c>
      <c r="AR712" s="60">
        <v>4406</v>
      </c>
      <c r="AS712" s="60">
        <v>2651.127</v>
      </c>
      <c r="AT712" s="60">
        <v>9611.0930000000008</v>
      </c>
      <c r="AU712" s="60">
        <v>3740.2559999999999</v>
      </c>
      <c r="AV712" s="60">
        <v>23298.550999999999</v>
      </c>
      <c r="AW712" s="60">
        <v>29060.413</v>
      </c>
      <c r="AX712" s="60">
        <v>1148.3779999999999</v>
      </c>
      <c r="AY712" s="60">
        <v>22038.399818270831</v>
      </c>
      <c r="AZ712" s="60">
        <v>4186.8999999999996</v>
      </c>
      <c r="BA712" s="60">
        <v>43822</v>
      </c>
      <c r="BB712" s="60">
        <v>425.95100000000002</v>
      </c>
      <c r="BC712" s="60">
        <v>50765</v>
      </c>
      <c r="BD712" s="60">
        <v>3759.86</v>
      </c>
      <c r="BE712" s="60">
        <v>5886.7979999999998</v>
      </c>
      <c r="BF712" s="60">
        <v>2745.3879999999999</v>
      </c>
      <c r="BG712" s="60">
        <v>299</v>
      </c>
      <c r="BH712" s="60">
        <v>588.13300000000004</v>
      </c>
      <c r="BI712" s="60">
        <v>223</v>
      </c>
      <c r="BJ712" s="60">
        <v>7893.4120000000003</v>
      </c>
      <c r="BK712" s="60">
        <v>3376</v>
      </c>
      <c r="BL712" s="60">
        <v>2342.2390865994007</v>
      </c>
      <c r="BM712" s="60">
        <v>1610.9590000000001</v>
      </c>
      <c r="BN712" s="60">
        <v>3929.5909999999999</v>
      </c>
      <c r="BO712" s="60">
        <v>3306</v>
      </c>
      <c r="BP712" s="60">
        <v>9706</v>
      </c>
      <c r="BQ712" s="60">
        <v>87441.343186141123</v>
      </c>
      <c r="BR712" s="60">
        <v>386000</v>
      </c>
      <c r="BS712" s="60">
        <v>2936.7689999999998</v>
      </c>
      <c r="BT712" s="60">
        <v>18216.059000000001</v>
      </c>
      <c r="BU712" s="60">
        <v>5742.5519999999997</v>
      </c>
      <c r="BV712" s="60">
        <v>154.56299999999999</v>
      </c>
      <c r="BW712" s="60">
        <v>1711.6469999999999</v>
      </c>
      <c r="BX712" s="60">
        <v>48299</v>
      </c>
      <c r="BY712" s="60">
        <v>1467.585</v>
      </c>
      <c r="BZ712" s="60">
        <v>659.27499999999998</v>
      </c>
      <c r="CA712" s="60">
        <v>88753.892000000007</v>
      </c>
      <c r="CB712" s="60">
        <v>7516.6490000000003</v>
      </c>
      <c r="CC712" s="60">
        <v>6836.36</v>
      </c>
      <c r="CD712" s="60">
        <v>1857.8910000000001</v>
      </c>
      <c r="CE712" s="60">
        <v>4927.59</v>
      </c>
      <c r="CF712" s="60">
        <v>21258.835999999999</v>
      </c>
      <c r="CG712" s="60">
        <v>177.18100000000001</v>
      </c>
      <c r="CH712" s="60">
        <v>2035</v>
      </c>
      <c r="CI712" s="60">
        <v>1519.4390000000001</v>
      </c>
      <c r="CJ712" s="60">
        <v>906</v>
      </c>
      <c r="CK712" s="60">
        <v>1086.038</v>
      </c>
      <c r="CL712" s="60">
        <v>84</v>
      </c>
      <c r="CM712" s="60">
        <v>8468.9599999999991</v>
      </c>
      <c r="CN712" s="60">
        <v>773</v>
      </c>
      <c r="CO712" s="60">
        <v>2597.4349999999999</v>
      </c>
      <c r="CP712" s="60">
        <v>302.93900000000002</v>
      </c>
      <c r="CQ712" s="60">
        <v>1990.6510000000001</v>
      </c>
      <c r="CR712" s="60">
        <v>10486.5</v>
      </c>
      <c r="CS712" s="60">
        <v>2565.9090000000001</v>
      </c>
      <c r="CT712" s="60">
        <v>4919.1180000000004</v>
      </c>
      <c r="CU712" s="61">
        <v>31959.113000000001</v>
      </c>
      <c r="CV712" s="60">
        <v>1325.223</v>
      </c>
      <c r="CW712" s="60">
        <v>3991.4609999999998</v>
      </c>
      <c r="CX712" s="60">
        <v>319.78699999999998</v>
      </c>
      <c r="CY712" s="60">
        <v>20722.16</v>
      </c>
      <c r="CZ712" s="60">
        <v>425.065</v>
      </c>
      <c r="DA712" s="60">
        <v>828</v>
      </c>
      <c r="DB712" s="60">
        <v>6663.9409999999998</v>
      </c>
      <c r="DC712" s="60">
        <v>1042</v>
      </c>
      <c r="DD712" s="60">
        <v>553.97699999999998</v>
      </c>
      <c r="DE712" s="60">
        <v>3028.6909999999998</v>
      </c>
      <c r="DF712" s="60">
        <v>7117.5640000000003</v>
      </c>
      <c r="DG712" s="60">
        <v>509.47</v>
      </c>
      <c r="DH712" s="60">
        <v>3497.0450000000001</v>
      </c>
      <c r="DI712" s="60">
        <v>34933.364999999998</v>
      </c>
      <c r="DJ712" s="60">
        <v>1239</v>
      </c>
      <c r="DK712" s="60">
        <v>10615.38</v>
      </c>
      <c r="DL712" s="60">
        <v>3394.2460000000001</v>
      </c>
      <c r="DM712" s="60">
        <v>9379</v>
      </c>
      <c r="DN712" s="60">
        <v>2092.779</v>
      </c>
      <c r="DO712" s="60">
        <v>528.28599999999994</v>
      </c>
      <c r="DP712" s="60">
        <v>43372.063000000002</v>
      </c>
      <c r="DQ712" s="60">
        <v>985</v>
      </c>
      <c r="DR712" s="60">
        <v>8447</v>
      </c>
      <c r="DS712" s="60">
        <v>23827.008999999998</v>
      </c>
      <c r="DT712" s="60">
        <v>26715.133999999998</v>
      </c>
      <c r="DU712" s="60">
        <v>2214</v>
      </c>
      <c r="DV712" s="60">
        <v>8590</v>
      </c>
      <c r="DW712" s="60">
        <v>8632.1</v>
      </c>
      <c r="DX712" s="60">
        <v>1639.9459999999999</v>
      </c>
      <c r="DY712" s="60">
        <v>1049</v>
      </c>
      <c r="DZ712" s="60">
        <v>33.222999999999999</v>
      </c>
      <c r="EA712" s="60">
        <v>17040</v>
      </c>
      <c r="EB712" s="60">
        <v>109208.917</v>
      </c>
      <c r="EC712" s="60">
        <v>2640.9780000000001</v>
      </c>
      <c r="ED712" s="60">
        <v>4160.424</v>
      </c>
      <c r="EE712" s="60">
        <v>7059.2427825427949</v>
      </c>
      <c r="EF712" s="60">
        <v>2867.1860000000001</v>
      </c>
      <c r="EG712" s="60">
        <v>1248.2</v>
      </c>
      <c r="EH712" s="60">
        <v>2202</v>
      </c>
      <c r="EI712" s="60">
        <v>2158.5540000000001</v>
      </c>
      <c r="EJ712" s="60">
        <v>6244.5730000000003</v>
      </c>
      <c r="EK712" s="60">
        <v>60</v>
      </c>
      <c r="EL712" s="60">
        <v>192171</v>
      </c>
      <c r="EM712" s="60">
        <v>3661.4369999999999</v>
      </c>
      <c r="EN712" s="60">
        <v>1509.1869999999999</v>
      </c>
      <c r="EO712" s="60">
        <v>7213</v>
      </c>
      <c r="EP712" s="60">
        <v>304.05700000000002</v>
      </c>
      <c r="EQ712" s="60">
        <v>35</v>
      </c>
      <c r="ER712" s="60">
        <v>3841.9740000000002</v>
      </c>
      <c r="ES712" s="60">
        <v>2762.828</v>
      </c>
      <c r="ET712" s="60">
        <v>1271</v>
      </c>
      <c r="EU712" s="60">
        <v>22684.973999999998</v>
      </c>
      <c r="EV712" s="60">
        <v>1729.8620000000001</v>
      </c>
      <c r="EW712" s="60">
        <v>1313.402</v>
      </c>
      <c r="EX712" s="60">
        <v>697.5</v>
      </c>
      <c r="EY712" s="60">
        <v>3779.2570000000001</v>
      </c>
      <c r="EZ712" s="60">
        <v>23463.816999999999</v>
      </c>
      <c r="FA712" s="60">
        <v>8635</v>
      </c>
      <c r="FB712" s="60">
        <v>8745.1020000000008</v>
      </c>
      <c r="FC712" s="60">
        <v>6147.5410000000002</v>
      </c>
      <c r="FD712" s="60">
        <v>38993.798000000003</v>
      </c>
      <c r="FE712" s="60">
        <v>2316.5430000000001</v>
      </c>
      <c r="FF712" s="60">
        <v>163026</v>
      </c>
      <c r="FG712" s="60">
        <v>7061.4939999999997</v>
      </c>
      <c r="FH712" s="60">
        <v>5918.7020000000002</v>
      </c>
      <c r="FI712" s="60">
        <v>27210.026999999998</v>
      </c>
      <c r="FJ712" s="60">
        <v>5162.4939999999997</v>
      </c>
      <c r="FK712" s="60">
        <v>17151</v>
      </c>
      <c r="FL712" s="60">
        <v>14991.553</v>
      </c>
      <c r="FM712" s="60">
        <v>2800</v>
      </c>
      <c r="FN712" s="60">
        <v>3307.2730000000001</v>
      </c>
    </row>
    <row r="713" spans="1:170" ht="15.6" x14ac:dyDescent="0.3">
      <c r="A713" s="56">
        <v>1955</v>
      </c>
      <c r="B713" s="60">
        <v>8891</v>
      </c>
      <c r="C713" s="60">
        <v>4423.223</v>
      </c>
      <c r="D713" s="60">
        <v>1392.164</v>
      </c>
      <c r="E713" s="60">
        <v>82.715000000000003</v>
      </c>
      <c r="F713" s="60">
        <v>18927.821</v>
      </c>
      <c r="G713" s="60">
        <v>1565.329</v>
      </c>
      <c r="H713" s="60">
        <v>9277.0869999999995</v>
      </c>
      <c r="I713" s="60">
        <v>6946.8850000000002</v>
      </c>
      <c r="J713" s="60">
        <v>3313.7179999999998</v>
      </c>
      <c r="K713" s="60">
        <v>2576.2489999999998</v>
      </c>
      <c r="L713" s="60">
        <v>8868.4750000000004</v>
      </c>
      <c r="M713" s="60">
        <v>1850.7180000000001</v>
      </c>
      <c r="N713" s="60">
        <v>4614.49</v>
      </c>
      <c r="O713" s="60">
        <v>49588.402999999998</v>
      </c>
      <c r="P713" s="60">
        <v>7499.4</v>
      </c>
      <c r="Q713" s="60">
        <v>130.25299999999999</v>
      </c>
      <c r="R713" s="60">
        <v>2974</v>
      </c>
      <c r="S713" s="60">
        <v>7780.5649999999996</v>
      </c>
      <c r="T713" s="60">
        <v>3074.3110000000001</v>
      </c>
      <c r="U713" s="60">
        <v>61773.546000000002</v>
      </c>
      <c r="V713" s="60">
        <v>227</v>
      </c>
      <c r="W713" s="60">
        <v>461.1</v>
      </c>
      <c r="X713" s="60">
        <v>1348</v>
      </c>
      <c r="Y713" s="60">
        <v>16050.356</v>
      </c>
      <c r="Z713" s="60">
        <v>4980</v>
      </c>
      <c r="AA713" s="60">
        <v>6743.2690000000002</v>
      </c>
      <c r="AB713" s="60">
        <v>608655</v>
      </c>
      <c r="AC713" s="60">
        <v>3164.27</v>
      </c>
      <c r="AD713" s="60">
        <v>5210.8320000000003</v>
      </c>
      <c r="AE713" s="60">
        <v>14952.567999999999</v>
      </c>
      <c r="AF713" s="60">
        <v>903.67200000000003</v>
      </c>
      <c r="AG713" s="60">
        <v>13588.405000000001</v>
      </c>
      <c r="AH713" s="60">
        <v>164</v>
      </c>
      <c r="AI713" s="60">
        <v>169</v>
      </c>
      <c r="AJ713" s="60">
        <v>1031.7819999999999</v>
      </c>
      <c r="AK713" s="60">
        <v>13093</v>
      </c>
      <c r="AL713" s="60">
        <v>6381</v>
      </c>
      <c r="AM713" s="60">
        <v>530</v>
      </c>
      <c r="AN713" s="60">
        <v>9365.9689999999991</v>
      </c>
      <c r="AO713" s="60">
        <v>70195.611999999994</v>
      </c>
      <c r="AP713" s="60">
        <v>90</v>
      </c>
      <c r="AQ713" s="60">
        <v>57</v>
      </c>
      <c r="AR713" s="60">
        <v>4439</v>
      </c>
      <c r="AS713" s="60">
        <v>2737.2570000000001</v>
      </c>
      <c r="AT713" s="60">
        <v>9841.8510000000006</v>
      </c>
      <c r="AU713" s="60">
        <v>3842.3989999999999</v>
      </c>
      <c r="AV713" s="60">
        <v>23855.526999999998</v>
      </c>
      <c r="AW713" s="60">
        <v>29318.744999999999</v>
      </c>
      <c r="AX713" s="60">
        <v>1154.3710000000001</v>
      </c>
      <c r="AY713" s="60">
        <v>22431.036910679522</v>
      </c>
      <c r="AZ713" s="60">
        <v>4234.8999999999996</v>
      </c>
      <c r="BA713" s="60">
        <v>44218</v>
      </c>
      <c r="BB713" s="60">
        <v>428.77199999999999</v>
      </c>
      <c r="BC713" s="60">
        <v>50946</v>
      </c>
      <c r="BD713" s="60">
        <v>3827.154</v>
      </c>
      <c r="BE713" s="60">
        <v>6048.6059999999998</v>
      </c>
      <c r="BF713" s="60">
        <v>2786.8789999999999</v>
      </c>
      <c r="BG713" s="60">
        <v>306</v>
      </c>
      <c r="BH713" s="60">
        <v>591.90899999999999</v>
      </c>
      <c r="BI713" s="60">
        <v>226</v>
      </c>
      <c r="BJ713" s="60">
        <v>7965.5379999999996</v>
      </c>
      <c r="BK713" s="60">
        <v>3487</v>
      </c>
      <c r="BL713" s="60">
        <v>2455.3997136529752</v>
      </c>
      <c r="BM713" s="60">
        <v>1662.2190000000001</v>
      </c>
      <c r="BN713" s="60">
        <v>3955.5259999999998</v>
      </c>
      <c r="BO713" s="60">
        <v>3365</v>
      </c>
      <c r="BP713" s="60">
        <v>9825</v>
      </c>
      <c r="BQ713" s="60">
        <v>88765.928223184586</v>
      </c>
      <c r="BR713" s="60">
        <v>393000</v>
      </c>
      <c r="BS713" s="60">
        <v>2916.1329999999998</v>
      </c>
      <c r="BT713" s="60">
        <v>18716.232</v>
      </c>
      <c r="BU713" s="60">
        <v>5903.2529999999997</v>
      </c>
      <c r="BV713" s="60">
        <v>158.04400000000001</v>
      </c>
      <c r="BW713" s="60">
        <v>1772.0319999999999</v>
      </c>
      <c r="BX713" s="60">
        <v>48633</v>
      </c>
      <c r="BY713" s="60">
        <v>1488.8050000000001</v>
      </c>
      <c r="BZ713" s="60">
        <v>686.95500000000004</v>
      </c>
      <c r="CA713" s="60">
        <v>89815.06</v>
      </c>
      <c r="CB713" s="60">
        <v>7976.8789999999999</v>
      </c>
      <c r="CC713" s="60">
        <v>7033.9989999999998</v>
      </c>
      <c r="CD713" s="60">
        <v>1901.498</v>
      </c>
      <c r="CE713" s="60">
        <v>5048.7969999999996</v>
      </c>
      <c r="CF713" s="60">
        <v>21551.833999999999</v>
      </c>
      <c r="CG713" s="60">
        <v>186.63900000000001</v>
      </c>
      <c r="CH713" s="60">
        <v>2077</v>
      </c>
      <c r="CI713" s="60">
        <v>1560.9849999999999</v>
      </c>
      <c r="CJ713" s="60">
        <v>928</v>
      </c>
      <c r="CK713" s="60">
        <v>1122.4749999999999</v>
      </c>
      <c r="CL713" s="60">
        <v>86</v>
      </c>
      <c r="CM713" s="60">
        <v>8693.7790000000005</v>
      </c>
      <c r="CN713" s="60">
        <v>786</v>
      </c>
      <c r="CO713" s="60">
        <v>2614.3359999999998</v>
      </c>
      <c r="CP713" s="60">
        <v>304.77699999999999</v>
      </c>
      <c r="CQ713" s="60">
        <v>2002.1110000000001</v>
      </c>
      <c r="CR713" s="60">
        <v>10781.677</v>
      </c>
      <c r="CS713" s="60">
        <v>2622.424</v>
      </c>
      <c r="CT713" s="60">
        <v>5002.6570000000002</v>
      </c>
      <c r="CU713" s="61">
        <v>32929.913999999997</v>
      </c>
      <c r="CV713" s="60">
        <v>1340.0309999999999</v>
      </c>
      <c r="CW713" s="60">
        <v>4071.2460000000001</v>
      </c>
      <c r="CX713" s="60">
        <v>314.36900000000003</v>
      </c>
      <c r="CY713" s="60">
        <v>21049.927</v>
      </c>
      <c r="CZ713" s="60">
        <v>431.65800000000002</v>
      </c>
      <c r="DA713" s="60">
        <v>844</v>
      </c>
      <c r="DB713" s="60">
        <v>6781.616</v>
      </c>
      <c r="DC713" s="60">
        <v>1053</v>
      </c>
      <c r="DD713" s="60">
        <v>571.66899999999998</v>
      </c>
      <c r="DE713" s="60">
        <v>3088.1550000000002</v>
      </c>
      <c r="DF713" s="60">
        <v>7311.72</v>
      </c>
      <c r="DG713" s="60">
        <v>521.90300000000002</v>
      </c>
      <c r="DH713" s="60">
        <v>3559.4940000000001</v>
      </c>
      <c r="DI713" s="60">
        <v>35953.307999999997</v>
      </c>
      <c r="DJ713" s="60">
        <v>1277</v>
      </c>
      <c r="DK713" s="60">
        <v>10750.842000000001</v>
      </c>
      <c r="DL713" s="60">
        <v>3427.4090000000001</v>
      </c>
      <c r="DM713" s="60">
        <v>9479</v>
      </c>
      <c r="DN713" s="60">
        <v>2136.1680000000001</v>
      </c>
      <c r="DO713" s="60">
        <v>539.11500000000001</v>
      </c>
      <c r="DP713" s="60">
        <v>44434.445</v>
      </c>
      <c r="DQ713" s="60">
        <v>1011</v>
      </c>
      <c r="DR713" s="60">
        <v>8671.5</v>
      </c>
      <c r="DS713" s="60">
        <v>24553.055</v>
      </c>
      <c r="DT713" s="60">
        <v>27220.668000000001</v>
      </c>
      <c r="DU713" s="60">
        <v>2250</v>
      </c>
      <c r="DV713" s="60">
        <v>8863</v>
      </c>
      <c r="DW713" s="60">
        <v>8692.6</v>
      </c>
      <c r="DX713" s="60">
        <v>1683.4770000000001</v>
      </c>
      <c r="DY713" s="60">
        <v>1054</v>
      </c>
      <c r="DZ713" s="60">
        <v>35.298999999999999</v>
      </c>
      <c r="EA713" s="60">
        <v>17325</v>
      </c>
      <c r="EB713" s="60">
        <v>111125.49800000001</v>
      </c>
      <c r="EC713" s="60">
        <v>2698.2719999999999</v>
      </c>
      <c r="ED713" s="60">
        <v>4243.2179999999998</v>
      </c>
      <c r="EE713" s="60">
        <v>7255.340695817541</v>
      </c>
      <c r="EF713" s="60">
        <v>2926.8629999999998</v>
      </c>
      <c r="EG713" s="60">
        <v>1305.5</v>
      </c>
      <c r="EH713" s="60">
        <v>2233</v>
      </c>
      <c r="EI713" s="60">
        <v>2221.1390000000001</v>
      </c>
      <c r="EJ713" s="60">
        <v>6313.4110000000001</v>
      </c>
      <c r="EK713" s="60">
        <v>60</v>
      </c>
      <c r="EL713" s="60">
        <v>195613</v>
      </c>
      <c r="EM713" s="60">
        <v>3726.6010000000001</v>
      </c>
      <c r="EN713" s="60">
        <v>1517.499</v>
      </c>
      <c r="EO713" s="60">
        <v>7262</v>
      </c>
      <c r="EP713" s="60">
        <v>311.346</v>
      </c>
      <c r="EQ713" s="60">
        <v>36</v>
      </c>
      <c r="ER713" s="60">
        <v>3938.4459999999999</v>
      </c>
      <c r="ES713" s="60">
        <v>2805.2559999999999</v>
      </c>
      <c r="ET713" s="60">
        <v>1298</v>
      </c>
      <c r="EU713" s="60">
        <v>23451.315999999999</v>
      </c>
      <c r="EV713" s="60">
        <v>1780.85</v>
      </c>
      <c r="EW713" s="60">
        <v>1347.7739999999999</v>
      </c>
      <c r="EX713" s="60">
        <v>720.8</v>
      </c>
      <c r="EY713" s="60">
        <v>3846.0140000000001</v>
      </c>
      <c r="EZ713" s="60">
        <v>24144.571</v>
      </c>
      <c r="FA713" s="60">
        <v>8992</v>
      </c>
      <c r="FB713" s="60">
        <v>8970.61</v>
      </c>
      <c r="FC713" s="60">
        <v>6317.4539999999997</v>
      </c>
      <c r="FD713" s="60">
        <v>39368.099000000002</v>
      </c>
      <c r="FE713" s="60">
        <v>2353.136</v>
      </c>
      <c r="FF713" s="60">
        <v>165931</v>
      </c>
      <c r="FG713" s="60">
        <v>7232.067</v>
      </c>
      <c r="FH713" s="60">
        <v>6170.4970000000003</v>
      </c>
      <c r="FI713" s="60">
        <v>27738.062999999998</v>
      </c>
      <c r="FJ713" s="60">
        <v>5265.3270000000002</v>
      </c>
      <c r="FK713" s="60">
        <v>17364</v>
      </c>
      <c r="FL713" s="60">
        <v>15368.550999999999</v>
      </c>
      <c r="FM713" s="60">
        <v>2869</v>
      </c>
      <c r="FN713" s="60">
        <v>3409.0169999999998</v>
      </c>
    </row>
    <row r="714" spans="1:170" ht="15.6" x14ac:dyDescent="0.3">
      <c r="A714" s="56">
        <v>1956</v>
      </c>
      <c r="B714" s="60">
        <v>9062</v>
      </c>
      <c r="C714" s="60">
        <v>4490.9920000000002</v>
      </c>
      <c r="D714" s="60">
        <v>1434.4760000000001</v>
      </c>
      <c r="E714" s="60">
        <v>85.831000000000003</v>
      </c>
      <c r="F714" s="60">
        <v>19271.510999999999</v>
      </c>
      <c r="G714" s="60">
        <v>1617.46</v>
      </c>
      <c r="H714" s="60">
        <v>9500.6059999999998</v>
      </c>
      <c r="I714" s="60">
        <v>6952.3590000000004</v>
      </c>
      <c r="J714" s="60">
        <v>3416.7170000000001</v>
      </c>
      <c r="K714" s="60">
        <v>2621.4540000000002</v>
      </c>
      <c r="L714" s="60">
        <v>8923.8449999999993</v>
      </c>
      <c r="M714" s="60">
        <v>1890.546</v>
      </c>
      <c r="N714" s="60">
        <v>4663.6909999999998</v>
      </c>
      <c r="O714" s="60">
        <v>50461.718999999997</v>
      </c>
      <c r="P714" s="60">
        <v>7575.8</v>
      </c>
      <c r="Q714" s="60">
        <v>134.20699999999999</v>
      </c>
      <c r="R714" s="60">
        <v>3025</v>
      </c>
      <c r="S714" s="60">
        <v>7856.79</v>
      </c>
      <c r="T714" s="60">
        <v>3141.998</v>
      </c>
      <c r="U714" s="60">
        <v>63631.991999999998</v>
      </c>
      <c r="V714" s="60">
        <v>226</v>
      </c>
      <c r="W714" s="60">
        <v>467.76499999999999</v>
      </c>
      <c r="X714" s="60">
        <v>1370</v>
      </c>
      <c r="Y714" s="60">
        <v>16445.087</v>
      </c>
      <c r="Z714" s="60">
        <v>5045</v>
      </c>
      <c r="AA714" s="60">
        <v>6888.8429999999998</v>
      </c>
      <c r="AB714" s="60">
        <v>621465</v>
      </c>
      <c r="AC714" s="60">
        <v>3231.4229999999998</v>
      </c>
      <c r="AD714" s="60">
        <v>5283.8220000000001</v>
      </c>
      <c r="AE714" s="60">
        <v>15259.279</v>
      </c>
      <c r="AF714" s="60">
        <v>921.65099999999995</v>
      </c>
      <c r="AG714" s="60">
        <v>14029.321</v>
      </c>
      <c r="AH714" s="60">
        <v>167</v>
      </c>
      <c r="AI714" s="60">
        <v>174</v>
      </c>
      <c r="AJ714" s="60">
        <v>1071.654</v>
      </c>
      <c r="AK714" s="60">
        <v>13229</v>
      </c>
      <c r="AL714" s="60">
        <v>6513</v>
      </c>
      <c r="AM714" s="60">
        <v>536</v>
      </c>
      <c r="AN714" s="60">
        <v>9442.0400000000009</v>
      </c>
      <c r="AO714" s="60">
        <v>70602.517999999996</v>
      </c>
      <c r="AP714" s="60">
        <v>93</v>
      </c>
      <c r="AQ714" s="60">
        <v>58</v>
      </c>
      <c r="AR714" s="60">
        <v>4466.4709999999995</v>
      </c>
      <c r="AS714" s="60">
        <v>2827.7840000000001</v>
      </c>
      <c r="AT714" s="60">
        <v>10057.133</v>
      </c>
      <c r="AU714" s="60">
        <v>3948.587</v>
      </c>
      <c r="AV714" s="60">
        <v>24425.816999999999</v>
      </c>
      <c r="AW714" s="60">
        <v>29579.142</v>
      </c>
      <c r="AX714" s="60">
        <v>1162.8009999999999</v>
      </c>
      <c r="AY714" s="60">
        <v>22838.422388750001</v>
      </c>
      <c r="AZ714" s="60">
        <v>4281.7</v>
      </c>
      <c r="BA714" s="60">
        <v>44657</v>
      </c>
      <c r="BB714" s="60">
        <v>431.74099999999999</v>
      </c>
      <c r="BC714" s="60">
        <v>51184</v>
      </c>
      <c r="BD714" s="60">
        <v>3887.4960000000001</v>
      </c>
      <c r="BE714" s="60">
        <v>6216.6790000000001</v>
      </c>
      <c r="BF714" s="60">
        <v>2830.3739999999998</v>
      </c>
      <c r="BG714" s="60">
        <v>315</v>
      </c>
      <c r="BH714" s="60">
        <v>596.36500000000001</v>
      </c>
      <c r="BI714" s="60">
        <v>229</v>
      </c>
      <c r="BJ714" s="60">
        <v>8031.0129999999999</v>
      </c>
      <c r="BK714" s="60">
        <v>3602</v>
      </c>
      <c r="BL714" s="60">
        <v>2572.4778059889959</v>
      </c>
      <c r="BM714" s="60">
        <v>1715.0229999999999</v>
      </c>
      <c r="BN714" s="60">
        <v>3973.442</v>
      </c>
      <c r="BO714" s="60">
        <v>3427</v>
      </c>
      <c r="BP714" s="60">
        <v>9911</v>
      </c>
      <c r="BQ714" s="60">
        <v>90136.455681502281</v>
      </c>
      <c r="BR714" s="60">
        <v>401000</v>
      </c>
      <c r="BS714" s="60">
        <v>2895.2530000000002</v>
      </c>
      <c r="BT714" s="60">
        <v>19233.254000000001</v>
      </c>
      <c r="BU714" s="60">
        <v>6073.4930000000004</v>
      </c>
      <c r="BV714" s="60">
        <v>161.358</v>
      </c>
      <c r="BW714" s="60">
        <v>1850.059</v>
      </c>
      <c r="BX714" s="60">
        <v>48921</v>
      </c>
      <c r="BY714" s="60">
        <v>1509.9749999999999</v>
      </c>
      <c r="BZ714" s="60">
        <v>715.99099999999999</v>
      </c>
      <c r="CA714" s="60">
        <v>90766.210999999996</v>
      </c>
      <c r="CB714" s="60">
        <v>8413.7929999999997</v>
      </c>
      <c r="CC714" s="60">
        <v>7240.2470000000003</v>
      </c>
      <c r="CD714" s="60">
        <v>1939.4190000000001</v>
      </c>
      <c r="CE714" s="60">
        <v>5183.8599999999997</v>
      </c>
      <c r="CF714" s="60">
        <v>22031.227999999999</v>
      </c>
      <c r="CG714" s="60">
        <v>196.601</v>
      </c>
      <c r="CH714" s="60">
        <v>2121</v>
      </c>
      <c r="CI714" s="60">
        <v>1603.579</v>
      </c>
      <c r="CJ714" s="60">
        <v>952</v>
      </c>
      <c r="CK714" s="60">
        <v>1160.9469999999999</v>
      </c>
      <c r="CL714" s="60">
        <v>87</v>
      </c>
      <c r="CM714" s="60">
        <v>8917.01</v>
      </c>
      <c r="CN714" s="60">
        <v>800</v>
      </c>
      <c r="CO714" s="60">
        <v>2641.1669999999999</v>
      </c>
      <c r="CP714" s="60">
        <v>306.61500000000001</v>
      </c>
      <c r="CQ714" s="60">
        <v>2026.3330000000001</v>
      </c>
      <c r="CR714" s="60">
        <v>11088.51</v>
      </c>
      <c r="CS714" s="60">
        <v>2682.1680000000001</v>
      </c>
      <c r="CT714" s="60">
        <v>5090.058</v>
      </c>
      <c r="CU714" s="61">
        <v>33945.885999999999</v>
      </c>
      <c r="CV714" s="60">
        <v>1339.9770000000001</v>
      </c>
      <c r="CW714" s="60">
        <v>4152.6260000000002</v>
      </c>
      <c r="CX714" s="60">
        <v>314.06599999999997</v>
      </c>
      <c r="CY714" s="60">
        <v>21387.025000000001</v>
      </c>
      <c r="CZ714" s="60">
        <v>437.24900000000002</v>
      </c>
      <c r="DA714" s="60">
        <v>862</v>
      </c>
      <c r="DB714" s="60">
        <v>6906.3639999999996</v>
      </c>
      <c r="DC714" s="60">
        <v>1065</v>
      </c>
      <c r="DD714" s="60">
        <v>591.76400000000001</v>
      </c>
      <c r="DE714" s="60">
        <v>3151.9110000000001</v>
      </c>
      <c r="DF714" s="60">
        <v>7519.6629999999996</v>
      </c>
      <c r="DG714" s="60">
        <v>534.76700000000005</v>
      </c>
      <c r="DH714" s="60">
        <v>3624.5070000000001</v>
      </c>
      <c r="DI714" s="60">
        <v>37005.207000000002</v>
      </c>
      <c r="DJ714" s="60">
        <v>1317</v>
      </c>
      <c r="DK714" s="60">
        <v>10889.351000000001</v>
      </c>
      <c r="DL714" s="60">
        <v>3459.9920000000002</v>
      </c>
      <c r="DM714" s="60">
        <v>9580</v>
      </c>
      <c r="DN714" s="60">
        <v>2178.2890000000002</v>
      </c>
      <c r="DO714" s="60">
        <v>549.95000000000005</v>
      </c>
      <c r="DP714" s="60">
        <v>45535.711000000003</v>
      </c>
      <c r="DQ714" s="60">
        <v>1037</v>
      </c>
      <c r="DR714" s="60">
        <v>8904.9</v>
      </c>
      <c r="DS714" s="60">
        <v>25301.225999999999</v>
      </c>
      <c r="DT714" s="60">
        <v>27743.876</v>
      </c>
      <c r="DU714" s="60">
        <v>2249</v>
      </c>
      <c r="DV714" s="60">
        <v>9145</v>
      </c>
      <c r="DW714" s="60">
        <v>8756</v>
      </c>
      <c r="DX714" s="60">
        <v>1726.702</v>
      </c>
      <c r="DY714" s="60">
        <v>1061</v>
      </c>
      <c r="DZ714" s="60">
        <v>37.15</v>
      </c>
      <c r="EA714" s="60">
        <v>17583</v>
      </c>
      <c r="EB714" s="60">
        <v>112859.299</v>
      </c>
      <c r="EC714" s="60">
        <v>2758.5909999999999</v>
      </c>
      <c r="ED714" s="60">
        <v>4328.97</v>
      </c>
      <c r="EE714" s="60">
        <v>7456.8856423864327</v>
      </c>
      <c r="EF714" s="60">
        <v>2989.2759999999998</v>
      </c>
      <c r="EG714" s="60">
        <v>1371.6</v>
      </c>
      <c r="EH714" s="60">
        <v>2264</v>
      </c>
      <c r="EI714" s="60">
        <v>2286.8890000000001</v>
      </c>
      <c r="EJ714" s="60">
        <v>6382.3410000000003</v>
      </c>
      <c r="EK714" s="60">
        <v>61</v>
      </c>
      <c r="EL714" s="60">
        <v>199103</v>
      </c>
      <c r="EM714" s="60">
        <v>3787.1109999999999</v>
      </c>
      <c r="EN714" s="60">
        <v>1524.799</v>
      </c>
      <c r="EO714" s="60">
        <v>7315</v>
      </c>
      <c r="EP714" s="60">
        <v>318.904</v>
      </c>
      <c r="EQ714" s="60">
        <v>38</v>
      </c>
      <c r="ER714" s="60">
        <v>4040.9760000000001</v>
      </c>
      <c r="ES714" s="60">
        <v>2849.2469999999998</v>
      </c>
      <c r="ET714" s="60">
        <v>1327</v>
      </c>
      <c r="EU714" s="60">
        <v>24244.474999999999</v>
      </c>
      <c r="EV714" s="60">
        <v>1836.703</v>
      </c>
      <c r="EW714" s="60">
        <v>1381.5250000000001</v>
      </c>
      <c r="EX714" s="60">
        <v>742.5</v>
      </c>
      <c r="EY714" s="60">
        <v>3903.067</v>
      </c>
      <c r="EZ714" s="60">
        <v>24877.395</v>
      </c>
      <c r="FA714" s="60">
        <v>9341</v>
      </c>
      <c r="FB714" s="60">
        <v>9206.3520000000008</v>
      </c>
      <c r="FC714" s="60">
        <v>6493.3609999999999</v>
      </c>
      <c r="FD714" s="60">
        <v>39940.18</v>
      </c>
      <c r="FE714" s="60">
        <v>2389.29</v>
      </c>
      <c r="FF714" s="60">
        <v>168903</v>
      </c>
      <c r="FG714" s="60">
        <v>7440.7439999999997</v>
      </c>
      <c r="FH714" s="60">
        <v>6431.2740000000003</v>
      </c>
      <c r="FI714" s="60">
        <v>28327.287</v>
      </c>
      <c r="FJ714" s="60">
        <v>5380.1059999999998</v>
      </c>
      <c r="FK714" s="60">
        <v>17508</v>
      </c>
      <c r="FL714" s="60">
        <v>15755.233</v>
      </c>
      <c r="FM714" s="60">
        <v>2941</v>
      </c>
      <c r="FN714" s="60">
        <v>3529.739</v>
      </c>
    </row>
    <row r="715" spans="1:170" ht="15.6" x14ac:dyDescent="0.3">
      <c r="A715" s="56">
        <v>1957</v>
      </c>
      <c r="B715" s="60">
        <v>9241</v>
      </c>
      <c r="C715" s="60">
        <v>4561.3609999999999</v>
      </c>
      <c r="D715" s="60">
        <v>1476.5050000000001</v>
      </c>
      <c r="E715" s="60">
        <v>89.352999999999994</v>
      </c>
      <c r="F715" s="60">
        <v>19610.538</v>
      </c>
      <c r="G715" s="60">
        <v>1672.403</v>
      </c>
      <c r="H715" s="60">
        <v>9712.5689999999995</v>
      </c>
      <c r="I715" s="60">
        <v>6965.86</v>
      </c>
      <c r="J715" s="60">
        <v>3526.3130000000001</v>
      </c>
      <c r="K715" s="60">
        <v>2667.518</v>
      </c>
      <c r="L715" s="60">
        <v>8989.1110000000008</v>
      </c>
      <c r="M715" s="60">
        <v>1931.809</v>
      </c>
      <c r="N715" s="60">
        <v>4713.4160000000002</v>
      </c>
      <c r="O715" s="60">
        <v>51346.451000000001</v>
      </c>
      <c r="P715" s="60">
        <v>7651.2539999999999</v>
      </c>
      <c r="Q715" s="60">
        <v>138.655</v>
      </c>
      <c r="R715" s="60">
        <v>3076</v>
      </c>
      <c r="S715" s="60">
        <v>7912.6260000000002</v>
      </c>
      <c r="T715" s="60">
        <v>3211.7379999999998</v>
      </c>
      <c r="U715" s="60">
        <v>65551.171000000002</v>
      </c>
      <c r="V715" s="60">
        <v>226</v>
      </c>
      <c r="W715" s="60">
        <v>474.63900000000001</v>
      </c>
      <c r="X715" s="60">
        <v>1392</v>
      </c>
      <c r="Y715" s="60">
        <v>17010.153999999999</v>
      </c>
      <c r="Z715" s="60">
        <v>5126</v>
      </c>
      <c r="AA715" s="60">
        <v>7048.4260000000004</v>
      </c>
      <c r="AB715" s="60">
        <v>637408</v>
      </c>
      <c r="AC715" s="60">
        <v>3300</v>
      </c>
      <c r="AD715" s="60">
        <v>5359.9229999999998</v>
      </c>
      <c r="AE715" s="60">
        <v>15577.932000000001</v>
      </c>
      <c r="AF715" s="60">
        <v>940.45799999999997</v>
      </c>
      <c r="AG715" s="60">
        <v>14485.993</v>
      </c>
      <c r="AH715" s="60">
        <v>171</v>
      </c>
      <c r="AI715" s="60">
        <v>180</v>
      </c>
      <c r="AJ715" s="60">
        <v>1112.3</v>
      </c>
      <c r="AK715" s="60">
        <v>13358</v>
      </c>
      <c r="AL715" s="60">
        <v>6641</v>
      </c>
      <c r="AM715" s="60">
        <v>546</v>
      </c>
      <c r="AN715" s="60">
        <v>9513.7579999999998</v>
      </c>
      <c r="AO715" s="60">
        <v>71019.069000000003</v>
      </c>
      <c r="AP715" s="60">
        <v>96</v>
      </c>
      <c r="AQ715" s="60">
        <v>58</v>
      </c>
      <c r="AR715" s="60">
        <v>4487.8310000000001</v>
      </c>
      <c r="AS715" s="60">
        <v>2923.1860000000001</v>
      </c>
      <c r="AT715" s="60">
        <v>10270.856</v>
      </c>
      <c r="AU715" s="60">
        <v>4058.3850000000002</v>
      </c>
      <c r="AV715" s="60">
        <v>25009.741000000002</v>
      </c>
      <c r="AW715" s="60">
        <v>29841.614000000001</v>
      </c>
      <c r="AX715" s="60">
        <v>1174.251</v>
      </c>
      <c r="AY715" s="60">
        <v>23261.104398906122</v>
      </c>
      <c r="AZ715" s="60">
        <v>4324</v>
      </c>
      <c r="BA715" s="60">
        <v>45152</v>
      </c>
      <c r="BB715" s="60">
        <v>434.904</v>
      </c>
      <c r="BC715" s="60">
        <v>51430</v>
      </c>
      <c r="BD715" s="60">
        <v>3936.8229999999999</v>
      </c>
      <c r="BE715" s="60">
        <v>6391.2879999999996</v>
      </c>
      <c r="BF715" s="60">
        <v>2875.4810000000002</v>
      </c>
      <c r="BG715" s="60">
        <v>323</v>
      </c>
      <c r="BH715" s="60">
        <v>601.09500000000003</v>
      </c>
      <c r="BI715" s="60">
        <v>233</v>
      </c>
      <c r="BJ715" s="60">
        <v>8096.2179999999998</v>
      </c>
      <c r="BK715" s="60">
        <v>3720</v>
      </c>
      <c r="BL715" s="60">
        <v>2690.9292454696606</v>
      </c>
      <c r="BM715" s="60">
        <v>1770.39</v>
      </c>
      <c r="BN715" s="60">
        <v>3991.2420000000002</v>
      </c>
      <c r="BO715" s="60">
        <v>3490</v>
      </c>
      <c r="BP715" s="60">
        <v>9839</v>
      </c>
      <c r="BQ715" s="60">
        <v>91559.387091758865</v>
      </c>
      <c r="BR715" s="60">
        <v>409000</v>
      </c>
      <c r="BS715" s="60">
        <v>2878.22</v>
      </c>
      <c r="BT715" s="60">
        <v>19773.113000000001</v>
      </c>
      <c r="BU715" s="60">
        <v>6248.643</v>
      </c>
      <c r="BV715" s="60">
        <v>165.11</v>
      </c>
      <c r="BW715" s="60">
        <v>1944.4010000000001</v>
      </c>
      <c r="BX715" s="60">
        <v>49182</v>
      </c>
      <c r="BY715" s="60">
        <v>1535.09</v>
      </c>
      <c r="BZ715" s="60">
        <v>746.55899999999997</v>
      </c>
      <c r="CA715" s="60">
        <v>91563.009000000005</v>
      </c>
      <c r="CB715" s="60">
        <v>8709.7530000000006</v>
      </c>
      <c r="CC715" s="60">
        <v>7454.7790000000005</v>
      </c>
      <c r="CD715" s="60">
        <v>1976.4359999999999</v>
      </c>
      <c r="CE715" s="60">
        <v>5322.5360000000001</v>
      </c>
      <c r="CF715" s="60">
        <v>22611.552</v>
      </c>
      <c r="CG715" s="60">
        <v>212.846</v>
      </c>
      <c r="CH715" s="60">
        <v>2166</v>
      </c>
      <c r="CI715" s="60">
        <v>1647.412</v>
      </c>
      <c r="CJ715" s="60">
        <v>976</v>
      </c>
      <c r="CK715" s="60">
        <v>1201.578</v>
      </c>
      <c r="CL715" s="60">
        <v>88</v>
      </c>
      <c r="CM715" s="60">
        <v>9150.7279999999992</v>
      </c>
      <c r="CN715" s="60">
        <v>813</v>
      </c>
      <c r="CO715" s="60">
        <v>2651.63</v>
      </c>
      <c r="CP715" s="60">
        <v>308.45299999999997</v>
      </c>
      <c r="CQ715" s="60">
        <v>2055.7089999999998</v>
      </c>
      <c r="CR715" s="60">
        <v>11406.35</v>
      </c>
      <c r="CS715" s="60">
        <v>2758.94</v>
      </c>
      <c r="CT715" s="60">
        <v>5181.6790000000001</v>
      </c>
      <c r="CU715" s="61">
        <v>35015.548000000003</v>
      </c>
      <c r="CV715" s="60">
        <v>1344.846</v>
      </c>
      <c r="CW715" s="60">
        <v>4235.6319999999996</v>
      </c>
      <c r="CX715" s="60">
        <v>318.779</v>
      </c>
      <c r="CY715" s="60">
        <v>21733.717000000001</v>
      </c>
      <c r="CZ715" s="60">
        <v>442.82900000000001</v>
      </c>
      <c r="DA715" s="60">
        <v>882</v>
      </c>
      <c r="DB715" s="60">
        <v>7038.0349999999999</v>
      </c>
      <c r="DC715" s="60">
        <v>1077</v>
      </c>
      <c r="DD715" s="60">
        <v>609.81600000000003</v>
      </c>
      <c r="DE715" s="60">
        <v>3221.2379999999998</v>
      </c>
      <c r="DF715" s="60">
        <v>7739.2349999999997</v>
      </c>
      <c r="DG715" s="60">
        <v>548.08000000000004</v>
      </c>
      <c r="DH715" s="60">
        <v>3692.1840000000002</v>
      </c>
      <c r="DI715" s="60">
        <v>38089.805</v>
      </c>
      <c r="DJ715" s="60">
        <v>1359</v>
      </c>
      <c r="DK715" s="60">
        <v>11026.383</v>
      </c>
      <c r="DL715" s="60">
        <v>3491.9380000000001</v>
      </c>
      <c r="DM715" s="60">
        <v>9682</v>
      </c>
      <c r="DN715" s="60">
        <v>2229.4070000000002</v>
      </c>
      <c r="DO715" s="60">
        <v>561.97699999999998</v>
      </c>
      <c r="DP715" s="60">
        <v>46679.944000000003</v>
      </c>
      <c r="DQ715" s="60">
        <v>1064</v>
      </c>
      <c r="DR715" s="60">
        <v>9146.1</v>
      </c>
      <c r="DS715" s="60">
        <v>26072.194</v>
      </c>
      <c r="DT715" s="60">
        <v>28235.346000000001</v>
      </c>
      <c r="DU715" s="60">
        <v>2260</v>
      </c>
      <c r="DV715" s="60">
        <v>9447</v>
      </c>
      <c r="DW715" s="60">
        <v>8817.65</v>
      </c>
      <c r="DX715" s="60">
        <v>1770.902</v>
      </c>
      <c r="DY715" s="60">
        <v>1070</v>
      </c>
      <c r="DZ715" s="60">
        <v>39</v>
      </c>
      <c r="EA715" s="60">
        <v>17829.327000000001</v>
      </c>
      <c r="EB715" s="60">
        <v>114554.838</v>
      </c>
      <c r="EC715" s="60">
        <v>2822.0819999999999</v>
      </c>
      <c r="ED715" s="60">
        <v>4419.6499999999996</v>
      </c>
      <c r="EE715" s="60">
        <v>7664.0292779658248</v>
      </c>
      <c r="EF715" s="60">
        <v>3054.547</v>
      </c>
      <c r="EG715" s="60">
        <v>1445.9290000000001</v>
      </c>
      <c r="EH715" s="60">
        <v>2296</v>
      </c>
      <c r="EI715" s="60">
        <v>2355.8049999999998</v>
      </c>
      <c r="EJ715" s="60">
        <v>6451.3609999999999</v>
      </c>
      <c r="EK715" s="60">
        <v>61</v>
      </c>
      <c r="EL715" s="60">
        <v>202604</v>
      </c>
      <c r="EM715" s="60">
        <v>3844.277</v>
      </c>
      <c r="EN715" s="60">
        <v>1533.07</v>
      </c>
      <c r="EO715" s="60">
        <v>7364</v>
      </c>
      <c r="EP715" s="60">
        <v>326.74099999999999</v>
      </c>
      <c r="EQ715" s="60">
        <v>38</v>
      </c>
      <c r="ER715" s="60">
        <v>4149.9080000000004</v>
      </c>
      <c r="ES715" s="60">
        <v>2894.855</v>
      </c>
      <c r="ET715" s="60">
        <v>1357</v>
      </c>
      <c r="EU715" s="60">
        <v>25041.917000000001</v>
      </c>
      <c r="EV715" s="60">
        <v>1898.6389999999999</v>
      </c>
      <c r="EW715" s="60">
        <v>1425.6590000000001</v>
      </c>
      <c r="EX715" s="60">
        <v>764.9</v>
      </c>
      <c r="EY715" s="60">
        <v>3950.8490000000002</v>
      </c>
      <c r="EZ715" s="60">
        <v>25670.938999999998</v>
      </c>
      <c r="FA715" s="60">
        <v>9662</v>
      </c>
      <c r="FB715" s="60">
        <v>9452.8259999999991</v>
      </c>
      <c r="FC715" s="60">
        <v>6675.5010000000002</v>
      </c>
      <c r="FD715" s="60">
        <v>40655.779000000002</v>
      </c>
      <c r="FE715" s="60">
        <v>2424.9589999999998</v>
      </c>
      <c r="FF715" s="60">
        <v>171984</v>
      </c>
      <c r="FG715" s="60">
        <v>7694.366</v>
      </c>
      <c r="FH715" s="60">
        <v>6702.6679999999997</v>
      </c>
      <c r="FI715" s="60">
        <v>28998.543000000001</v>
      </c>
      <c r="FJ715" s="60">
        <v>5498.09</v>
      </c>
      <c r="FK715" s="60">
        <v>17659</v>
      </c>
      <c r="FL715" s="60">
        <v>16151.549000000001</v>
      </c>
      <c r="FM715" s="60">
        <v>3016</v>
      </c>
      <c r="FN715" s="60">
        <v>3646.34</v>
      </c>
    </row>
    <row r="716" spans="1:170" ht="15.6" x14ac:dyDescent="0.3">
      <c r="A716" s="56">
        <v>1958</v>
      </c>
      <c r="B716" s="60">
        <v>9429</v>
      </c>
      <c r="C716" s="60">
        <v>4635.8850000000002</v>
      </c>
      <c r="D716" s="60">
        <v>1521.4169999999999</v>
      </c>
      <c r="E716" s="60">
        <v>93.34</v>
      </c>
      <c r="F716" s="60">
        <v>19946.539000000001</v>
      </c>
      <c r="G716" s="60">
        <v>1733.125</v>
      </c>
      <c r="H716" s="60">
        <v>9915.2669999999998</v>
      </c>
      <c r="I716" s="60">
        <v>6987.3580000000002</v>
      </c>
      <c r="J716" s="60">
        <v>3630.59</v>
      </c>
      <c r="K716" s="60">
        <v>2714.4580000000001</v>
      </c>
      <c r="L716" s="60">
        <v>9052.7070000000003</v>
      </c>
      <c r="M716" s="60">
        <v>1974.566</v>
      </c>
      <c r="N716" s="60">
        <v>4763.6719999999996</v>
      </c>
      <c r="O716" s="60">
        <v>52377.012000000002</v>
      </c>
      <c r="P716" s="60">
        <v>7727.5529999999999</v>
      </c>
      <c r="Q716" s="60">
        <v>143.798</v>
      </c>
      <c r="R716" s="60">
        <v>3126</v>
      </c>
      <c r="S716" s="60">
        <v>7982.625</v>
      </c>
      <c r="T716" s="60">
        <v>3283.6129999999998</v>
      </c>
      <c r="U716" s="60">
        <v>67533.213000000003</v>
      </c>
      <c r="V716" s="60">
        <v>228</v>
      </c>
      <c r="W716" s="60">
        <v>481.73099999999999</v>
      </c>
      <c r="X716" s="60">
        <v>1416</v>
      </c>
      <c r="Y716" s="60">
        <v>17462.004000000001</v>
      </c>
      <c r="Z716" s="60">
        <v>5199</v>
      </c>
      <c r="AA716" s="60">
        <v>7219.7830000000004</v>
      </c>
      <c r="AB716" s="60">
        <v>653235</v>
      </c>
      <c r="AC716" s="60">
        <v>3373.788</v>
      </c>
      <c r="AD716" s="60">
        <v>5439.35</v>
      </c>
      <c r="AE716" s="60">
        <v>15909.008</v>
      </c>
      <c r="AF716" s="60">
        <v>960.12800000000004</v>
      </c>
      <c r="AG716" s="60">
        <v>14958.277</v>
      </c>
      <c r="AH716" s="60">
        <v>175</v>
      </c>
      <c r="AI716" s="60">
        <v>185</v>
      </c>
      <c r="AJ716" s="60">
        <v>1154.4079999999999</v>
      </c>
      <c r="AK716" s="60">
        <v>13474</v>
      </c>
      <c r="AL716" s="60">
        <v>6763</v>
      </c>
      <c r="AM716" s="60">
        <v>558</v>
      </c>
      <c r="AN716" s="60">
        <v>9574.65</v>
      </c>
      <c r="AO716" s="60">
        <v>71488.167000000001</v>
      </c>
      <c r="AP716" s="60">
        <v>101</v>
      </c>
      <c r="AQ716" s="60">
        <v>59</v>
      </c>
      <c r="AR716" s="60">
        <v>4515.1319999999996</v>
      </c>
      <c r="AS716" s="60">
        <v>3022.7469999999998</v>
      </c>
      <c r="AT716" s="60">
        <v>10484.924999999999</v>
      </c>
      <c r="AU716" s="60">
        <v>4172.4449999999997</v>
      </c>
      <c r="AV716" s="60">
        <v>25607.624</v>
      </c>
      <c r="AW716" s="60">
        <v>30106.187999999998</v>
      </c>
      <c r="AX716" s="60">
        <v>1185.336</v>
      </c>
      <c r="AY716" s="60">
        <v>23699.652096668109</v>
      </c>
      <c r="AZ716" s="60">
        <v>4359.8</v>
      </c>
      <c r="BA716" s="60">
        <v>45654</v>
      </c>
      <c r="BB716" s="60">
        <v>438.31</v>
      </c>
      <c r="BC716" s="60">
        <v>51652</v>
      </c>
      <c r="BD716" s="60">
        <v>3994.7869999999998</v>
      </c>
      <c r="BE716" s="60">
        <v>6572.7190000000001</v>
      </c>
      <c r="BF716" s="60">
        <v>2922.277</v>
      </c>
      <c r="BG716" s="60">
        <v>332</v>
      </c>
      <c r="BH716" s="60">
        <v>606.04399999999998</v>
      </c>
      <c r="BI716" s="60">
        <v>237</v>
      </c>
      <c r="BJ716" s="60">
        <v>8173.1289999999999</v>
      </c>
      <c r="BK716" s="60">
        <v>3843</v>
      </c>
      <c r="BL716" s="60">
        <v>2807.8236290408518</v>
      </c>
      <c r="BM716" s="60">
        <v>1828.7329999999999</v>
      </c>
      <c r="BN716" s="60">
        <v>4004.029</v>
      </c>
      <c r="BO716" s="60">
        <v>3557</v>
      </c>
      <c r="BP716" s="60">
        <v>9882</v>
      </c>
      <c r="BQ716" s="60">
        <v>93014.371770221696</v>
      </c>
      <c r="BR716" s="60">
        <v>418000</v>
      </c>
      <c r="BS716" s="60">
        <v>2851.5219999999999</v>
      </c>
      <c r="BT716" s="60">
        <v>20339.794999999998</v>
      </c>
      <c r="BU716" s="60">
        <v>6433.1040000000003</v>
      </c>
      <c r="BV716" s="60">
        <v>168.77099999999999</v>
      </c>
      <c r="BW716" s="60">
        <v>2024.7719999999999</v>
      </c>
      <c r="BX716" s="60">
        <v>49476</v>
      </c>
      <c r="BY716" s="60">
        <v>1565.7550000000001</v>
      </c>
      <c r="BZ716" s="60">
        <v>778.68299999999999</v>
      </c>
      <c r="CA716" s="60">
        <v>92388.771999999997</v>
      </c>
      <c r="CB716" s="60">
        <v>9062.5339999999997</v>
      </c>
      <c r="CC716" s="60">
        <v>7678.7389999999996</v>
      </c>
      <c r="CD716" s="60">
        <v>2027.0260000000001</v>
      </c>
      <c r="CE716" s="60">
        <v>5464.9219999999996</v>
      </c>
      <c r="CF716" s="60">
        <v>23253.621999999999</v>
      </c>
      <c r="CG716" s="60">
        <v>234.85499999999999</v>
      </c>
      <c r="CH716" s="60">
        <v>2213</v>
      </c>
      <c r="CI716" s="60">
        <v>1692.357</v>
      </c>
      <c r="CJ716" s="60">
        <v>1001</v>
      </c>
      <c r="CK716" s="60">
        <v>1244.627</v>
      </c>
      <c r="CL716" s="60">
        <v>88</v>
      </c>
      <c r="CM716" s="60">
        <v>9387.7569999999996</v>
      </c>
      <c r="CN716" s="60">
        <v>828</v>
      </c>
      <c r="CO716" s="60">
        <v>2672.2289999999998</v>
      </c>
      <c r="CP716" s="60">
        <v>310.291</v>
      </c>
      <c r="CQ716" s="60">
        <v>2072.1190000000001</v>
      </c>
      <c r="CR716" s="60">
        <v>11734.866</v>
      </c>
      <c r="CS716" s="60">
        <v>2838.489</v>
      </c>
      <c r="CT716" s="60">
        <v>5277.482</v>
      </c>
      <c r="CU716" s="61">
        <v>36141.955000000002</v>
      </c>
      <c r="CV716" s="60">
        <v>1344.7719999999999</v>
      </c>
      <c r="CW716" s="60">
        <v>4320.2969999999996</v>
      </c>
      <c r="CX716" s="60">
        <v>321.94</v>
      </c>
      <c r="CY716" s="60">
        <v>22090.294000000002</v>
      </c>
      <c r="CZ716" s="60">
        <v>448.399</v>
      </c>
      <c r="DA716" s="60">
        <v>904</v>
      </c>
      <c r="DB716" s="60">
        <v>7176.6610000000001</v>
      </c>
      <c r="DC716" s="60">
        <v>1090</v>
      </c>
      <c r="DD716" s="60">
        <v>627.66</v>
      </c>
      <c r="DE716" s="60">
        <v>3294.6970000000001</v>
      </c>
      <c r="DF716" s="60">
        <v>7965.93</v>
      </c>
      <c r="DG716" s="60">
        <v>561.85400000000004</v>
      </c>
      <c r="DH716" s="60">
        <v>3762.63</v>
      </c>
      <c r="DI716" s="60">
        <v>39207.803</v>
      </c>
      <c r="DJ716" s="60">
        <v>1402</v>
      </c>
      <c r="DK716" s="60">
        <v>11186.875</v>
      </c>
      <c r="DL716" s="60">
        <v>3522.9929999999999</v>
      </c>
      <c r="DM716" s="60">
        <v>9789</v>
      </c>
      <c r="DN716" s="60">
        <v>2281.5329999999999</v>
      </c>
      <c r="DO716" s="60">
        <v>572.82600000000002</v>
      </c>
      <c r="DP716" s="60">
        <v>47868.932000000001</v>
      </c>
      <c r="DQ716" s="60">
        <v>1085</v>
      </c>
      <c r="DR716" s="60">
        <v>9396.7000000000007</v>
      </c>
      <c r="DS716" s="60">
        <v>26866.653999999999</v>
      </c>
      <c r="DT716" s="60">
        <v>28692.576000000001</v>
      </c>
      <c r="DU716" s="60">
        <v>2299</v>
      </c>
      <c r="DV716" s="60">
        <v>9769</v>
      </c>
      <c r="DW716" s="60">
        <v>8888.5499999999993</v>
      </c>
      <c r="DX716" s="60">
        <v>1816.096</v>
      </c>
      <c r="DY716" s="60">
        <v>1078</v>
      </c>
      <c r="DZ716" s="60">
        <v>40.841000000000001</v>
      </c>
      <c r="EA716" s="60">
        <v>18055.948</v>
      </c>
      <c r="EB716" s="60">
        <v>116259.155</v>
      </c>
      <c r="EC716" s="60">
        <v>2888.902</v>
      </c>
      <c r="ED716" s="60">
        <v>4514.2709999999997</v>
      </c>
      <c r="EE716" s="60">
        <v>7876.9271871766414</v>
      </c>
      <c r="EF716" s="60">
        <v>3123.116</v>
      </c>
      <c r="EG716" s="60">
        <v>1518.8</v>
      </c>
      <c r="EH716" s="60">
        <v>2328</v>
      </c>
      <c r="EI716" s="60">
        <v>2427.8910000000001</v>
      </c>
      <c r="EJ716" s="60">
        <v>6520.4719999999998</v>
      </c>
      <c r="EK716" s="60">
        <v>62</v>
      </c>
      <c r="EL716" s="60">
        <v>206201</v>
      </c>
      <c r="EM716" s="60">
        <v>3899.7510000000002</v>
      </c>
      <c r="EN716" s="60">
        <v>1540.3320000000001</v>
      </c>
      <c r="EO716" s="60">
        <v>7409</v>
      </c>
      <c r="EP716" s="60">
        <v>334.83699999999999</v>
      </c>
      <c r="EQ716" s="60">
        <v>39</v>
      </c>
      <c r="ER716" s="60">
        <v>4267.7479999999996</v>
      </c>
      <c r="ES716" s="60">
        <v>2942.1329999999998</v>
      </c>
      <c r="ET716" s="60">
        <v>1389</v>
      </c>
      <c r="EU716" s="60">
        <v>25845.442999999999</v>
      </c>
      <c r="EV716" s="60">
        <v>1953.527</v>
      </c>
      <c r="EW716" s="60">
        <v>1478.0719999999999</v>
      </c>
      <c r="EX716" s="60">
        <v>788.6</v>
      </c>
      <c r="EY716" s="60">
        <v>4007.3</v>
      </c>
      <c r="EZ716" s="60">
        <v>26505.694</v>
      </c>
      <c r="FA716" s="60">
        <v>10020</v>
      </c>
      <c r="FB716" s="60">
        <v>9710.5580000000009</v>
      </c>
      <c r="FC716" s="60">
        <v>6864.1229999999996</v>
      </c>
      <c r="FD716" s="60">
        <v>41359.131999999998</v>
      </c>
      <c r="FE716" s="60">
        <v>2460.4110000000001</v>
      </c>
      <c r="FF716" s="60">
        <v>174882</v>
      </c>
      <c r="FG716" s="60">
        <v>7951.857</v>
      </c>
      <c r="FH716" s="60">
        <v>6982.2759999999998</v>
      </c>
      <c r="FI716" s="60">
        <v>29775.191999999999</v>
      </c>
      <c r="FJ716" s="60">
        <v>5619.3770000000004</v>
      </c>
      <c r="FK716" s="60">
        <v>17796</v>
      </c>
      <c r="FL716" s="60">
        <v>16558.044000000002</v>
      </c>
      <c r="FM716" s="60">
        <v>3094</v>
      </c>
      <c r="FN716" s="60">
        <v>3764.1570000000002</v>
      </c>
    </row>
    <row r="717" spans="1:170" ht="15.6" x14ac:dyDescent="0.3">
      <c r="A717" s="56">
        <v>1959</v>
      </c>
      <c r="B717" s="60">
        <v>9625</v>
      </c>
      <c r="C717" s="60">
        <v>4714.6760000000004</v>
      </c>
      <c r="D717" s="60">
        <v>1571.329</v>
      </c>
      <c r="E717" s="60">
        <v>97.87</v>
      </c>
      <c r="F717" s="60">
        <v>20281.150000000001</v>
      </c>
      <c r="G717" s="60">
        <v>1796.3630000000001</v>
      </c>
      <c r="H717" s="60">
        <v>10131.728999999999</v>
      </c>
      <c r="I717" s="60">
        <v>7014.3310000000001</v>
      </c>
      <c r="J717" s="60">
        <v>3740.596</v>
      </c>
      <c r="K717" s="60">
        <v>2763.7220000000002</v>
      </c>
      <c r="L717" s="60">
        <v>9103.7289999999994</v>
      </c>
      <c r="M717" s="60">
        <v>2019.076</v>
      </c>
      <c r="N717" s="60">
        <v>4814.4629999999997</v>
      </c>
      <c r="O717" s="60">
        <v>53459.150999999998</v>
      </c>
      <c r="P717" s="60">
        <v>7797.777</v>
      </c>
      <c r="Q717" s="60">
        <v>149.76900000000001</v>
      </c>
      <c r="R717" s="60">
        <v>3185</v>
      </c>
      <c r="S717" s="60">
        <v>8075.29</v>
      </c>
      <c r="T717" s="60">
        <v>3357.701</v>
      </c>
      <c r="U717" s="60">
        <v>69580.327999999994</v>
      </c>
      <c r="V717" s="60">
        <v>231</v>
      </c>
      <c r="W717" s="60">
        <v>489.08</v>
      </c>
      <c r="X717" s="60">
        <v>1441</v>
      </c>
      <c r="Y717" s="60">
        <v>17872.034</v>
      </c>
      <c r="Z717" s="60">
        <v>5259</v>
      </c>
      <c r="AA717" s="60">
        <v>7399.8419999999996</v>
      </c>
      <c r="AB717" s="60">
        <v>666005</v>
      </c>
      <c r="AC717" s="60">
        <v>3463.05</v>
      </c>
      <c r="AD717" s="60">
        <v>5522.2179999999998</v>
      </c>
      <c r="AE717" s="60">
        <v>16253.013999999999</v>
      </c>
      <c r="AF717" s="60">
        <v>980.7</v>
      </c>
      <c r="AG717" s="60">
        <v>15446.73</v>
      </c>
      <c r="AH717" s="60">
        <v>179</v>
      </c>
      <c r="AI717" s="60">
        <v>191</v>
      </c>
      <c r="AJ717" s="60">
        <v>1200.1479999999999</v>
      </c>
      <c r="AK717" s="60">
        <v>13565</v>
      </c>
      <c r="AL717" s="60">
        <v>6901</v>
      </c>
      <c r="AM717" s="60">
        <v>567</v>
      </c>
      <c r="AN717" s="60">
        <v>9618.5540000000001</v>
      </c>
      <c r="AO717" s="60">
        <v>72013.853000000003</v>
      </c>
      <c r="AP717" s="60">
        <v>106</v>
      </c>
      <c r="AQ717" s="60">
        <v>59</v>
      </c>
      <c r="AR717" s="60">
        <v>4546.6360000000004</v>
      </c>
      <c r="AS717" s="60">
        <v>3125.752</v>
      </c>
      <c r="AT717" s="60">
        <v>10696.396000000001</v>
      </c>
      <c r="AU717" s="60">
        <v>4291.4179999999997</v>
      </c>
      <c r="AV717" s="60">
        <v>26219.8</v>
      </c>
      <c r="AW717" s="60">
        <v>30372.877</v>
      </c>
      <c r="AX717" s="60">
        <v>1197.4179999999999</v>
      </c>
      <c r="AY717" s="60">
        <v>24153.124847493298</v>
      </c>
      <c r="AZ717" s="60">
        <v>4394.7</v>
      </c>
      <c r="BA717" s="60">
        <v>46129</v>
      </c>
      <c r="BB717" s="60">
        <v>442.00700000000001</v>
      </c>
      <c r="BC717" s="60">
        <v>51956</v>
      </c>
      <c r="BD717" s="60">
        <v>4071.078</v>
      </c>
      <c r="BE717" s="60">
        <v>6761.28</v>
      </c>
      <c r="BF717" s="60">
        <v>2970.7660000000001</v>
      </c>
      <c r="BG717" s="60">
        <v>342</v>
      </c>
      <c r="BH717" s="60">
        <v>611.21699999999998</v>
      </c>
      <c r="BI717" s="60">
        <v>240</v>
      </c>
      <c r="BJ717" s="60">
        <v>8258.1620000000003</v>
      </c>
      <c r="BK717" s="60">
        <v>3970</v>
      </c>
      <c r="BL717" s="60">
        <v>2920.0041450085519</v>
      </c>
      <c r="BM717" s="60">
        <v>1888.7149999999999</v>
      </c>
      <c r="BN717" s="60">
        <v>4020.6309999999999</v>
      </c>
      <c r="BO717" s="60">
        <v>3625</v>
      </c>
      <c r="BP717" s="60">
        <v>9937</v>
      </c>
      <c r="BQ717" s="60">
        <v>94505.582735727075</v>
      </c>
      <c r="BR717" s="60">
        <v>426000</v>
      </c>
      <c r="BS717" s="60">
        <v>2843.0410000000002</v>
      </c>
      <c r="BT717" s="60">
        <v>20932.29</v>
      </c>
      <c r="BU717" s="60">
        <v>6624.7129999999997</v>
      </c>
      <c r="BV717" s="60">
        <v>172.31399999999999</v>
      </c>
      <c r="BW717" s="60">
        <v>2081.5920000000001</v>
      </c>
      <c r="BX717" s="60">
        <v>49832</v>
      </c>
      <c r="BY717" s="60">
        <v>1599.115</v>
      </c>
      <c r="BZ717" s="60">
        <v>812.54399999999998</v>
      </c>
      <c r="CA717" s="60">
        <v>93296.566000000006</v>
      </c>
      <c r="CB717" s="60">
        <v>9499.9110000000001</v>
      </c>
      <c r="CC717" s="60">
        <v>7912.5910000000003</v>
      </c>
      <c r="CD717" s="60">
        <v>2095.6309999999999</v>
      </c>
      <c r="CE717" s="60">
        <v>5611.1170000000002</v>
      </c>
      <c r="CF717" s="60">
        <v>23981.312999999998</v>
      </c>
      <c r="CG717" s="60">
        <v>262.00599999999997</v>
      </c>
      <c r="CH717" s="60">
        <v>2261</v>
      </c>
      <c r="CI717" s="60">
        <v>1738.617</v>
      </c>
      <c r="CJ717" s="60">
        <v>1028</v>
      </c>
      <c r="CK717" s="60">
        <v>1290.1210000000001</v>
      </c>
      <c r="CL717" s="60">
        <v>88</v>
      </c>
      <c r="CM717" s="60">
        <v>9639.5879999999997</v>
      </c>
      <c r="CN717" s="60">
        <v>843</v>
      </c>
      <c r="CO717" s="60">
        <v>2717.6770000000001</v>
      </c>
      <c r="CP717" s="60">
        <v>312.12900000000002</v>
      </c>
      <c r="CQ717" s="60">
        <v>2088.9340000000002</v>
      </c>
      <c r="CR717" s="60">
        <v>12074.375</v>
      </c>
      <c r="CS717" s="60">
        <v>2919.3159999999998</v>
      </c>
      <c r="CT717" s="60">
        <v>5377.5829999999996</v>
      </c>
      <c r="CU717" s="61">
        <v>37328.466</v>
      </c>
      <c r="CV717" s="60">
        <v>1353.539</v>
      </c>
      <c r="CW717" s="60">
        <v>4406.6549999999997</v>
      </c>
      <c r="CX717" s="60">
        <v>324.84199999999998</v>
      </c>
      <c r="CY717" s="60">
        <v>22458.612000000001</v>
      </c>
      <c r="CZ717" s="60">
        <v>454.94900000000001</v>
      </c>
      <c r="DA717" s="60">
        <v>929</v>
      </c>
      <c r="DB717" s="60">
        <v>7321.3270000000002</v>
      </c>
      <c r="DC717" s="60">
        <v>1103</v>
      </c>
      <c r="DD717" s="60">
        <v>645.31299999999999</v>
      </c>
      <c r="DE717" s="60">
        <v>3370.0540000000001</v>
      </c>
      <c r="DF717" s="60">
        <v>8195.7109999999993</v>
      </c>
      <c r="DG717" s="60">
        <v>576.077</v>
      </c>
      <c r="DH717" s="60">
        <v>3835.9540000000002</v>
      </c>
      <c r="DI717" s="60">
        <v>40359.976000000002</v>
      </c>
      <c r="DJ717" s="60">
        <v>1446</v>
      </c>
      <c r="DK717" s="60">
        <v>11347.638999999999</v>
      </c>
      <c r="DL717" s="60">
        <v>3552.8510000000001</v>
      </c>
      <c r="DM717" s="60">
        <v>9906</v>
      </c>
      <c r="DN717" s="60">
        <v>2331.1219999999998</v>
      </c>
      <c r="DO717" s="60">
        <v>586.05499999999995</v>
      </c>
      <c r="DP717" s="60">
        <v>49104.112000000001</v>
      </c>
      <c r="DQ717" s="60">
        <v>1115</v>
      </c>
      <c r="DR717" s="60">
        <v>9657.7999999999993</v>
      </c>
      <c r="DS717" s="60">
        <v>27685.324000000001</v>
      </c>
      <c r="DT717" s="60">
        <v>29152.333999999999</v>
      </c>
      <c r="DU717" s="60">
        <v>2322</v>
      </c>
      <c r="DV717" s="60">
        <v>10103</v>
      </c>
      <c r="DW717" s="60">
        <v>8961.5499999999993</v>
      </c>
      <c r="DX717" s="60">
        <v>1862.3009999999999</v>
      </c>
      <c r="DY717" s="60">
        <v>1101</v>
      </c>
      <c r="DZ717" s="60">
        <v>43.011000000000003</v>
      </c>
      <c r="EA717" s="60">
        <v>18225.830000000002</v>
      </c>
      <c r="EB717" s="60">
        <v>117956.86500000001</v>
      </c>
      <c r="EC717" s="60">
        <v>2958.761</v>
      </c>
      <c r="ED717" s="60">
        <v>4613.8220000000001</v>
      </c>
      <c r="EE717" s="60">
        <v>8095.7388835443744</v>
      </c>
      <c r="EF717" s="60">
        <v>3194.8209999999999</v>
      </c>
      <c r="EG717" s="60">
        <v>1587.2</v>
      </c>
      <c r="EH717" s="60">
        <v>2362</v>
      </c>
      <c r="EI717" s="60">
        <v>2503.1489999999999</v>
      </c>
      <c r="EJ717" s="60">
        <v>6589.6750000000002</v>
      </c>
      <c r="EK717" s="60">
        <v>63</v>
      </c>
      <c r="EL717" s="60">
        <v>209928</v>
      </c>
      <c r="EM717" s="60">
        <v>3946.0390000000002</v>
      </c>
      <c r="EN717" s="60">
        <v>1548.5609999999999</v>
      </c>
      <c r="EO717" s="60">
        <v>7446</v>
      </c>
      <c r="EP717" s="60">
        <v>343.20100000000002</v>
      </c>
      <c r="EQ717" s="60">
        <v>40</v>
      </c>
      <c r="ER717" s="60">
        <v>4395.0820000000003</v>
      </c>
      <c r="ES717" s="60">
        <v>2991.261</v>
      </c>
      <c r="ET717" s="60">
        <v>1422</v>
      </c>
      <c r="EU717" s="60">
        <v>26667.242999999999</v>
      </c>
      <c r="EV717" s="60">
        <v>2009.4829999999999</v>
      </c>
      <c r="EW717" s="60">
        <v>1530.0830000000001</v>
      </c>
      <c r="EX717" s="60">
        <v>817.05</v>
      </c>
      <c r="EY717" s="60">
        <v>4074.97</v>
      </c>
      <c r="EZ717" s="60">
        <v>27355.811000000002</v>
      </c>
      <c r="FA717" s="60">
        <v>10468</v>
      </c>
      <c r="FB717" s="60">
        <v>9978.9089999999997</v>
      </c>
      <c r="FC717" s="60">
        <v>7059.4859999999999</v>
      </c>
      <c r="FD717" s="60">
        <v>42006.03</v>
      </c>
      <c r="FE717" s="60">
        <v>2495.0219999999999</v>
      </c>
      <c r="FF717" s="60">
        <v>177830</v>
      </c>
      <c r="FG717" s="60">
        <v>8223.1059999999998</v>
      </c>
      <c r="FH717" s="60">
        <v>7267.6869999999999</v>
      </c>
      <c r="FI717" s="60">
        <v>30682.901999999998</v>
      </c>
      <c r="FJ717" s="60">
        <v>5743.9260000000004</v>
      </c>
      <c r="FK717" s="60">
        <v>17968</v>
      </c>
      <c r="FL717" s="60">
        <v>16974.984</v>
      </c>
      <c r="FM717" s="60">
        <v>3173</v>
      </c>
      <c r="FN717" s="60">
        <v>3886.9470000000001</v>
      </c>
    </row>
    <row r="718" spans="1:170" ht="15.6" x14ac:dyDescent="0.3">
      <c r="A718" s="56">
        <v>1960</v>
      </c>
      <c r="B718" s="60">
        <v>9829</v>
      </c>
      <c r="C718" s="60">
        <v>4797.3440000000001</v>
      </c>
      <c r="D718" s="60">
        <v>1623.114</v>
      </c>
      <c r="E718" s="60">
        <v>103.048</v>
      </c>
      <c r="F718" s="60">
        <v>20616.008999999998</v>
      </c>
      <c r="G718" s="60">
        <v>1868.8520000000001</v>
      </c>
      <c r="H718" s="60">
        <v>10361.272999999999</v>
      </c>
      <c r="I718" s="60">
        <v>7047.4369999999999</v>
      </c>
      <c r="J718" s="60">
        <v>3881.5459999999998</v>
      </c>
      <c r="K718" s="60">
        <v>2815.4050000000002</v>
      </c>
      <c r="L718" s="60">
        <v>9118.7000000000007</v>
      </c>
      <c r="M718" s="60">
        <v>2065.2109999999998</v>
      </c>
      <c r="N718" s="60">
        <v>4865.7960000000003</v>
      </c>
      <c r="O718" s="60">
        <v>54592.652000000002</v>
      </c>
      <c r="P718" s="60">
        <v>7867.3739999999998</v>
      </c>
      <c r="Q718" s="60">
        <v>156.648</v>
      </c>
      <c r="R718" s="60">
        <v>3240</v>
      </c>
      <c r="S718" s="60">
        <v>8167.9179999999997</v>
      </c>
      <c r="T718" s="60">
        <v>3434.0729999999999</v>
      </c>
      <c r="U718" s="60">
        <v>71694.81</v>
      </c>
      <c r="V718" s="60">
        <v>232</v>
      </c>
      <c r="W718" s="60">
        <v>496.69499999999999</v>
      </c>
      <c r="X718" s="60">
        <v>1467</v>
      </c>
      <c r="Y718" s="60">
        <v>18266.764999999999</v>
      </c>
      <c r="Z718" s="60">
        <v>5362</v>
      </c>
      <c r="AA718" s="60">
        <v>7585.3490000000002</v>
      </c>
      <c r="AB718" s="60">
        <v>667070</v>
      </c>
      <c r="AC718" s="60">
        <v>3576.0770000000002</v>
      </c>
      <c r="AD718" s="60">
        <v>5608.76</v>
      </c>
      <c r="AE718" s="60">
        <v>16610.482</v>
      </c>
      <c r="AF718" s="60">
        <v>1002.2140000000001</v>
      </c>
      <c r="AG718" s="60">
        <v>15952.727000000001</v>
      </c>
      <c r="AH718" s="60">
        <v>183</v>
      </c>
      <c r="AI718" s="60">
        <v>197</v>
      </c>
      <c r="AJ718" s="60">
        <v>1248.0219999999999</v>
      </c>
      <c r="AK718" s="60">
        <v>13654</v>
      </c>
      <c r="AL718" s="60">
        <v>7027</v>
      </c>
      <c r="AM718" s="60">
        <v>573</v>
      </c>
      <c r="AN718" s="60">
        <v>9659.8179999999993</v>
      </c>
      <c r="AO718" s="60">
        <v>72480.869000000006</v>
      </c>
      <c r="AP718" s="60">
        <v>111</v>
      </c>
      <c r="AQ718" s="60">
        <v>60</v>
      </c>
      <c r="AR718" s="60">
        <v>4581</v>
      </c>
      <c r="AS718" s="60">
        <v>3231.4879999999998</v>
      </c>
      <c r="AT718" s="60">
        <v>10909.294</v>
      </c>
      <c r="AU718" s="60">
        <v>4415.9560000000001</v>
      </c>
      <c r="AV718" s="60">
        <v>26846.61</v>
      </c>
      <c r="AW718" s="60">
        <v>30641.187000000002</v>
      </c>
      <c r="AX718" s="60">
        <v>1210.6469999999999</v>
      </c>
      <c r="AY718" s="60">
        <v>24622.059338298423</v>
      </c>
      <c r="AZ718" s="60">
        <v>4429.6000000000004</v>
      </c>
      <c r="BA718" s="60">
        <v>46584</v>
      </c>
      <c r="BB718" s="60">
        <v>446.00299999999999</v>
      </c>
      <c r="BC718" s="60">
        <v>52372</v>
      </c>
      <c r="BD718" s="60">
        <v>4146.57</v>
      </c>
      <c r="BE718" s="60">
        <v>6958.2830000000004</v>
      </c>
      <c r="BF718" s="60">
        <v>3020.9470000000001</v>
      </c>
      <c r="BG718" s="60">
        <v>352</v>
      </c>
      <c r="BH718" s="60">
        <v>616.68200000000002</v>
      </c>
      <c r="BI718" s="60">
        <v>244</v>
      </c>
      <c r="BJ718" s="60">
        <v>8327.4050000000007</v>
      </c>
      <c r="BK718" s="60">
        <v>4100</v>
      </c>
      <c r="BL718" s="60">
        <v>3024.7896384266028</v>
      </c>
      <c r="BM718" s="60">
        <v>1951.64</v>
      </c>
      <c r="BN718" s="60">
        <v>4036.145</v>
      </c>
      <c r="BO718" s="60">
        <v>3697</v>
      </c>
      <c r="BP718" s="60">
        <v>9983.5120000000006</v>
      </c>
      <c r="BQ718" s="60">
        <v>95960.688992822499</v>
      </c>
      <c r="BR718" s="60">
        <v>434000</v>
      </c>
      <c r="BS718" s="60">
        <v>2832</v>
      </c>
      <c r="BT718" s="60">
        <v>21547.591</v>
      </c>
      <c r="BU718" s="60">
        <v>6822.03</v>
      </c>
      <c r="BV718" s="60">
        <v>175.86</v>
      </c>
      <c r="BW718" s="60">
        <v>2141.4949999999999</v>
      </c>
      <c r="BX718" s="60">
        <v>50197.599999999999</v>
      </c>
      <c r="BY718" s="60">
        <v>1631.7840000000001</v>
      </c>
      <c r="BZ718" s="60">
        <v>848.51499999999999</v>
      </c>
      <c r="CA718" s="60">
        <v>94091.638000000006</v>
      </c>
      <c r="CB718" s="60">
        <v>9982.0139999999992</v>
      </c>
      <c r="CC718" s="60">
        <v>8156.8270000000002</v>
      </c>
      <c r="CD718" s="60">
        <v>2171.2849999999999</v>
      </c>
      <c r="CE718" s="60">
        <v>5761.223</v>
      </c>
      <c r="CF718" s="60">
        <v>24784.14</v>
      </c>
      <c r="CG718" s="60">
        <v>292.22899999999998</v>
      </c>
      <c r="CH718" s="60">
        <v>2309</v>
      </c>
      <c r="CI718" s="60">
        <v>1786.2349999999999</v>
      </c>
      <c r="CJ718" s="60">
        <v>1055</v>
      </c>
      <c r="CK718" s="60">
        <v>1337.9469999999999</v>
      </c>
      <c r="CL718" s="60">
        <v>88</v>
      </c>
      <c r="CM718" s="60">
        <v>9913.4889999999996</v>
      </c>
      <c r="CN718" s="60">
        <v>859</v>
      </c>
      <c r="CO718" s="60">
        <v>2764.864</v>
      </c>
      <c r="CP718" s="60">
        <v>313.96899999999999</v>
      </c>
      <c r="CQ718" s="60">
        <v>2115.183</v>
      </c>
      <c r="CR718" s="60">
        <v>12423.433999999999</v>
      </c>
      <c r="CS718" s="60">
        <v>2998.9810000000002</v>
      </c>
      <c r="CT718" s="60">
        <v>5481.7209999999995</v>
      </c>
      <c r="CU718" s="61">
        <v>38578.504999999997</v>
      </c>
      <c r="CV718" s="60">
        <v>1366.1980000000001</v>
      </c>
      <c r="CW718" s="60">
        <v>4494.7380000000003</v>
      </c>
      <c r="CX718" s="60">
        <v>328.517</v>
      </c>
      <c r="CY718" s="60">
        <v>22839.044000000002</v>
      </c>
      <c r="CZ718" s="60">
        <v>461.48700000000002</v>
      </c>
      <c r="DA718" s="60">
        <v>955</v>
      </c>
      <c r="DB718" s="60">
        <v>7472.23</v>
      </c>
      <c r="DC718" s="60">
        <v>1117</v>
      </c>
      <c r="DD718" s="60">
        <v>663.22900000000004</v>
      </c>
      <c r="DE718" s="60">
        <v>3450.444</v>
      </c>
      <c r="DF718" s="60">
        <v>8428.4930000000004</v>
      </c>
      <c r="DG718" s="60">
        <v>590.73099999999999</v>
      </c>
      <c r="DH718" s="60">
        <v>3912.663</v>
      </c>
      <c r="DI718" s="60">
        <v>41547.478999999999</v>
      </c>
      <c r="DJ718" s="60">
        <v>1493</v>
      </c>
      <c r="DK718" s="60">
        <v>11486</v>
      </c>
      <c r="DL718" s="60">
        <v>3581.239</v>
      </c>
      <c r="DM718" s="60">
        <v>10035</v>
      </c>
      <c r="DN718" s="60">
        <v>2371.7460000000001</v>
      </c>
      <c r="DO718" s="60">
        <v>599.29200000000003</v>
      </c>
      <c r="DP718" s="60">
        <v>50386.898000000001</v>
      </c>
      <c r="DQ718" s="60">
        <v>1148</v>
      </c>
      <c r="DR718" s="60">
        <v>9931</v>
      </c>
      <c r="DS718" s="60">
        <v>28528.938999999998</v>
      </c>
      <c r="DT718" s="60">
        <v>29589.842000000001</v>
      </c>
      <c r="DU718" s="60">
        <v>2358</v>
      </c>
      <c r="DV718" s="60">
        <v>10448</v>
      </c>
      <c r="DW718" s="60">
        <v>9036.7000000000007</v>
      </c>
      <c r="DX718" s="60">
        <v>1909.538</v>
      </c>
      <c r="DY718" s="60">
        <v>1113</v>
      </c>
      <c r="DZ718" s="60">
        <v>45.588000000000001</v>
      </c>
      <c r="EA718" s="60">
        <v>18403.414000000001</v>
      </c>
      <c r="EB718" s="60">
        <v>119631.633</v>
      </c>
      <c r="EC718" s="60">
        <v>3031.8040000000001</v>
      </c>
      <c r="ED718" s="60">
        <v>4718.3010000000004</v>
      </c>
      <c r="EE718" s="60">
        <v>8320.628595279999</v>
      </c>
      <c r="EF718" s="60">
        <v>3269.808</v>
      </c>
      <c r="EG718" s="60">
        <v>1646.4</v>
      </c>
      <c r="EH718" s="60">
        <v>2396</v>
      </c>
      <c r="EI718" s="60">
        <v>2581.5830000000001</v>
      </c>
      <c r="EJ718" s="60">
        <v>6658.9679999999998</v>
      </c>
      <c r="EK718" s="60">
        <v>63</v>
      </c>
      <c r="EL718" s="60">
        <v>213780</v>
      </c>
      <c r="EM718" s="60">
        <v>3994.27</v>
      </c>
      <c r="EN718" s="60">
        <v>1557.7560000000001</v>
      </c>
      <c r="EO718" s="60">
        <v>7480</v>
      </c>
      <c r="EP718" s="60">
        <v>351.84199999999998</v>
      </c>
      <c r="EQ718" s="60">
        <v>42</v>
      </c>
      <c r="ER718" s="60">
        <v>4532.5569999999998</v>
      </c>
      <c r="ES718" s="60">
        <v>3042.3029999999999</v>
      </c>
      <c r="ET718" s="60">
        <v>1456</v>
      </c>
      <c r="EU718" s="60">
        <v>27512.75</v>
      </c>
      <c r="EV718" s="60">
        <v>2080.556</v>
      </c>
      <c r="EW718" s="60">
        <v>1584.82</v>
      </c>
      <c r="EX718" s="60">
        <v>841.15</v>
      </c>
      <c r="EY718" s="60">
        <v>4149.1570000000002</v>
      </c>
      <c r="EZ718" s="60">
        <v>28217.121999999999</v>
      </c>
      <c r="FA718" s="60">
        <v>10861</v>
      </c>
      <c r="FB718" s="60">
        <v>10259.653</v>
      </c>
      <c r="FC718" s="60">
        <v>7261.8620000000001</v>
      </c>
      <c r="FD718" s="60">
        <v>42644.035000000003</v>
      </c>
      <c r="FE718" s="60">
        <v>2530.9690000000001</v>
      </c>
      <c r="FF718" s="60">
        <v>180671</v>
      </c>
      <c r="FG718" s="60">
        <v>8531.0319999999992</v>
      </c>
      <c r="FH718" s="60">
        <v>7556.4830000000002</v>
      </c>
      <c r="FI718" s="60">
        <v>31656.281999999999</v>
      </c>
      <c r="FJ718" s="60">
        <v>5871.8310000000001</v>
      </c>
      <c r="FK718" s="60">
        <v>18133</v>
      </c>
      <c r="FL718" s="60">
        <v>17416.652999999998</v>
      </c>
      <c r="FM718" s="60">
        <v>3254</v>
      </c>
      <c r="FN718" s="60">
        <v>4010.933</v>
      </c>
    </row>
    <row r="719" spans="1:170" ht="15.6" x14ac:dyDescent="0.3">
      <c r="A719" s="56">
        <v>1961</v>
      </c>
      <c r="B719" s="60">
        <v>10043</v>
      </c>
      <c r="C719" s="60">
        <v>4752.4889999999996</v>
      </c>
      <c r="D719" s="60">
        <v>1676.635</v>
      </c>
      <c r="E719" s="60">
        <v>108.989</v>
      </c>
      <c r="F719" s="60">
        <v>20950.582999999999</v>
      </c>
      <c r="G719" s="60">
        <v>1943.799</v>
      </c>
      <c r="H719" s="60">
        <v>10598.814</v>
      </c>
      <c r="I719" s="60">
        <v>7086.299</v>
      </c>
      <c r="J719" s="60">
        <v>4033.5030000000002</v>
      </c>
      <c r="K719" s="60">
        <v>2894.1529999999998</v>
      </c>
      <c r="L719" s="60">
        <v>9165.7999999999993</v>
      </c>
      <c r="M719" s="60">
        <v>2113.2429999999999</v>
      </c>
      <c r="N719" s="60">
        <v>4890.6880000000001</v>
      </c>
      <c r="O719" s="60">
        <v>55708.887999999999</v>
      </c>
      <c r="P719" s="60">
        <v>7943.1180000000004</v>
      </c>
      <c r="Q719" s="60">
        <v>164.334</v>
      </c>
      <c r="R719" s="60">
        <v>3299</v>
      </c>
      <c r="S719" s="60">
        <v>8262.9979999999996</v>
      </c>
      <c r="T719" s="60">
        <v>3512.7820000000002</v>
      </c>
      <c r="U719" s="60">
        <v>73832.902000000002</v>
      </c>
      <c r="V719" s="60">
        <v>230</v>
      </c>
      <c r="W719" s="60">
        <v>504.58499999999998</v>
      </c>
      <c r="X719" s="60">
        <v>1495</v>
      </c>
      <c r="Y719" s="60">
        <v>18634.976999999999</v>
      </c>
      <c r="Z719" s="60">
        <v>5512</v>
      </c>
      <c r="AA719" s="60">
        <v>7773.3140000000003</v>
      </c>
      <c r="AB719" s="60">
        <v>660330</v>
      </c>
      <c r="AC719" s="60">
        <v>3705.2109999999998</v>
      </c>
      <c r="AD719" s="60">
        <v>5699.165</v>
      </c>
      <c r="AE719" s="60">
        <v>16964.231</v>
      </c>
      <c r="AF719" s="60">
        <v>1024.6089999999999</v>
      </c>
      <c r="AG719" s="60">
        <v>16476.124</v>
      </c>
      <c r="AH719" s="60">
        <v>187</v>
      </c>
      <c r="AI719" s="60">
        <v>203</v>
      </c>
      <c r="AJ719" s="60">
        <v>1296.587</v>
      </c>
      <c r="AK719" s="60">
        <v>13779</v>
      </c>
      <c r="AL719" s="60">
        <v>7134</v>
      </c>
      <c r="AM719" s="60">
        <v>578.70000000000005</v>
      </c>
      <c r="AN719" s="60">
        <v>9587.25</v>
      </c>
      <c r="AO719" s="60">
        <v>73123.148000000001</v>
      </c>
      <c r="AP719" s="60">
        <v>117</v>
      </c>
      <c r="AQ719" s="60">
        <v>60</v>
      </c>
      <c r="AR719" s="60">
        <v>4609.817</v>
      </c>
      <c r="AS719" s="60">
        <v>3340.5569999999998</v>
      </c>
      <c r="AT719" s="60">
        <v>11121.645</v>
      </c>
      <c r="AU719" s="60">
        <v>4546.1970000000001</v>
      </c>
      <c r="AV719" s="60">
        <v>27522.861000000001</v>
      </c>
      <c r="AW719" s="60">
        <v>30903.894</v>
      </c>
      <c r="AX719" s="60">
        <v>1224.4670000000001</v>
      </c>
      <c r="AY719" s="60">
        <v>25104.991617049061</v>
      </c>
      <c r="AZ719" s="60">
        <v>4461.0039999999999</v>
      </c>
      <c r="BA719" s="60">
        <v>47128</v>
      </c>
      <c r="BB719" s="60">
        <v>450.48500000000001</v>
      </c>
      <c r="BC719" s="60">
        <v>52807</v>
      </c>
      <c r="BD719" s="60">
        <v>4211.1130000000003</v>
      </c>
      <c r="BE719" s="60">
        <v>7153.5079999999998</v>
      </c>
      <c r="BF719" s="60">
        <v>3072.8270000000002</v>
      </c>
      <c r="BG719" s="60">
        <v>363</v>
      </c>
      <c r="BH719" s="60">
        <v>622.07000000000005</v>
      </c>
      <c r="BI719" s="60">
        <v>248</v>
      </c>
      <c r="BJ719" s="60">
        <v>8398.0499999999993</v>
      </c>
      <c r="BK719" s="60">
        <v>4232</v>
      </c>
      <c r="BL719" s="60">
        <v>3120.6369556704344</v>
      </c>
      <c r="BM719" s="60">
        <v>2018.693</v>
      </c>
      <c r="BN719" s="60">
        <v>4055.4430000000002</v>
      </c>
      <c r="BO719" s="60">
        <v>3771</v>
      </c>
      <c r="BP719" s="60">
        <v>10029</v>
      </c>
      <c r="BQ719" s="60">
        <v>97610.34599999999</v>
      </c>
      <c r="BR719" s="60">
        <v>444000</v>
      </c>
      <c r="BS719" s="60">
        <v>2818.3</v>
      </c>
      <c r="BT719" s="60">
        <v>22180.698</v>
      </c>
      <c r="BU719" s="60">
        <v>7026.2780000000002</v>
      </c>
      <c r="BV719" s="60">
        <v>178.905</v>
      </c>
      <c r="BW719" s="60">
        <v>2217.0500000000002</v>
      </c>
      <c r="BX719" s="60">
        <v>50523.199999999997</v>
      </c>
      <c r="BY719" s="60">
        <v>1647.9179999999999</v>
      </c>
      <c r="BZ719" s="60">
        <v>886.8</v>
      </c>
      <c r="CA719" s="60">
        <v>94943.293000000005</v>
      </c>
      <c r="CB719" s="60">
        <v>10466.808999999999</v>
      </c>
      <c r="CC719" s="60">
        <v>8411.9660000000003</v>
      </c>
      <c r="CD719" s="60">
        <v>2254.9299999999998</v>
      </c>
      <c r="CE719" s="60">
        <v>5919.4870000000001</v>
      </c>
      <c r="CF719" s="60">
        <v>25613.842000000001</v>
      </c>
      <c r="CG719" s="60">
        <v>325.34199999999998</v>
      </c>
      <c r="CH719" s="60">
        <v>2359</v>
      </c>
      <c r="CI719" s="60">
        <v>1835.62</v>
      </c>
      <c r="CJ719" s="60">
        <v>1083</v>
      </c>
      <c r="CK719" s="60">
        <v>1388.5170000000001</v>
      </c>
      <c r="CL719" s="60">
        <v>89</v>
      </c>
      <c r="CM719" s="60">
        <v>10190.59</v>
      </c>
      <c r="CN719" s="60">
        <v>875</v>
      </c>
      <c r="CO719" s="60">
        <v>2810.2710000000002</v>
      </c>
      <c r="CP719" s="60">
        <v>316.84500000000003</v>
      </c>
      <c r="CQ719" s="60">
        <v>2145.7440000000001</v>
      </c>
      <c r="CR719" s="60">
        <v>12736.342000000001</v>
      </c>
      <c r="CS719" s="60">
        <v>3068.962</v>
      </c>
      <c r="CT719" s="60">
        <v>5590.1109999999999</v>
      </c>
      <c r="CU719" s="61">
        <v>39836.230000000003</v>
      </c>
      <c r="CV719" s="60">
        <v>1381.7529999999999</v>
      </c>
      <c r="CW719" s="60">
        <v>4585.1509999999998</v>
      </c>
      <c r="CX719" s="60">
        <v>328.85399999999998</v>
      </c>
      <c r="CY719" s="60">
        <v>23232.013999999999</v>
      </c>
      <c r="CZ719" s="60">
        <v>468.01299999999998</v>
      </c>
      <c r="DA719" s="60">
        <v>982</v>
      </c>
      <c r="DB719" s="60">
        <v>7627.6419999999998</v>
      </c>
      <c r="DC719" s="60">
        <v>1132</v>
      </c>
      <c r="DD719" s="60">
        <v>681.28399999999999</v>
      </c>
      <c r="DE719" s="60">
        <v>3532.056</v>
      </c>
      <c r="DF719" s="60">
        <v>8663.4009999999998</v>
      </c>
      <c r="DG719" s="60">
        <v>605.83100000000002</v>
      </c>
      <c r="DH719" s="60">
        <v>3992.502</v>
      </c>
      <c r="DI719" s="60">
        <v>42771.546000000002</v>
      </c>
      <c r="DJ719" s="60">
        <v>1541</v>
      </c>
      <c r="DK719" s="60">
        <v>11638.713</v>
      </c>
      <c r="DL719" s="60">
        <v>3609.8</v>
      </c>
      <c r="DM719" s="60">
        <v>10176</v>
      </c>
      <c r="DN719" s="60">
        <v>2432.4499999999998</v>
      </c>
      <c r="DO719" s="60">
        <v>613.72299999999996</v>
      </c>
      <c r="DP719" s="60">
        <v>51718.580999999998</v>
      </c>
      <c r="DQ719" s="60">
        <v>1181</v>
      </c>
      <c r="DR719" s="60">
        <v>10217.5</v>
      </c>
      <c r="DS719" s="60">
        <v>29410.456999999999</v>
      </c>
      <c r="DT719" s="60">
        <v>29978.949000000001</v>
      </c>
      <c r="DU719" s="60">
        <v>2403</v>
      </c>
      <c r="DV719" s="60">
        <v>10714</v>
      </c>
      <c r="DW719" s="60">
        <v>9031.2000000000007</v>
      </c>
      <c r="DX719" s="60">
        <v>1959.0340000000001</v>
      </c>
      <c r="DY719" s="60">
        <v>1110</v>
      </c>
      <c r="DZ719" s="60">
        <v>49.192999999999998</v>
      </c>
      <c r="EA719" s="60">
        <v>18566.932000000001</v>
      </c>
      <c r="EB719" s="60">
        <v>121324.34600000001</v>
      </c>
      <c r="EC719" s="60">
        <v>3045.9079999999999</v>
      </c>
      <c r="ED719" s="60">
        <v>4827.7079999999996</v>
      </c>
      <c r="EE719" s="60">
        <v>8550.9111214267195</v>
      </c>
      <c r="EF719" s="60">
        <v>3348.2280000000001</v>
      </c>
      <c r="EG719" s="60">
        <v>1702.4</v>
      </c>
      <c r="EH719" s="60">
        <v>2432</v>
      </c>
      <c r="EI719" s="60">
        <v>2664.8380000000002</v>
      </c>
      <c r="EJ719" s="60">
        <v>6728.3519999999999</v>
      </c>
      <c r="EK719" s="60">
        <v>64</v>
      </c>
      <c r="EL719" s="60">
        <v>217618</v>
      </c>
      <c r="EM719" s="60">
        <v>4191.6419999999998</v>
      </c>
      <c r="EN719" s="60">
        <v>1571.8510000000001</v>
      </c>
      <c r="EO719" s="60">
        <v>7520</v>
      </c>
      <c r="EP719" s="60">
        <v>360.77499999999998</v>
      </c>
      <c r="EQ719" s="60">
        <v>43</v>
      </c>
      <c r="ER719" s="60">
        <v>4681.1530000000002</v>
      </c>
      <c r="ES719" s="60">
        <v>3095.3310000000001</v>
      </c>
      <c r="ET719" s="60">
        <v>1491</v>
      </c>
      <c r="EU719" s="60">
        <v>28376.096000000001</v>
      </c>
      <c r="EV719" s="60">
        <v>2163.433</v>
      </c>
      <c r="EW719" s="60">
        <v>1644.4159999999999</v>
      </c>
      <c r="EX719" s="60">
        <v>861.38699999999994</v>
      </c>
      <c r="EY719" s="60">
        <v>4216.0309999999999</v>
      </c>
      <c r="EZ719" s="60">
        <v>29029.975999999999</v>
      </c>
      <c r="FA719" s="60">
        <v>11235</v>
      </c>
      <c r="FB719" s="60">
        <v>10555.397000000001</v>
      </c>
      <c r="FC719" s="60">
        <v>7471.5330000000004</v>
      </c>
      <c r="FD719" s="60">
        <v>43195.764999999999</v>
      </c>
      <c r="FE719" s="60">
        <v>2563.7939999999999</v>
      </c>
      <c r="FF719" s="60">
        <v>183691</v>
      </c>
      <c r="FG719" s="60">
        <v>8867.7139999999999</v>
      </c>
      <c r="FH719" s="60">
        <v>7847.8360000000002</v>
      </c>
      <c r="FI719" s="60">
        <v>32701.357</v>
      </c>
      <c r="FJ719" s="60">
        <v>5993.8280000000004</v>
      </c>
      <c r="FK719" s="60">
        <v>18318</v>
      </c>
      <c r="FL719" s="60">
        <v>17869.991000000002</v>
      </c>
      <c r="FM719" s="60">
        <v>3337</v>
      </c>
      <c r="FN719" s="60">
        <v>4140.1170000000002</v>
      </c>
    </row>
    <row r="720" spans="1:170" ht="15.6" x14ac:dyDescent="0.3">
      <c r="A720" s="56">
        <v>1962</v>
      </c>
      <c r="B720" s="60">
        <v>10267</v>
      </c>
      <c r="C720" s="60">
        <v>4826.0150000000003</v>
      </c>
      <c r="D720" s="60">
        <v>1728.1369999999999</v>
      </c>
      <c r="E720" s="60">
        <v>115.827</v>
      </c>
      <c r="F720" s="60">
        <v>21283.782999999999</v>
      </c>
      <c r="G720" s="60">
        <v>2006.8530000000001</v>
      </c>
      <c r="H720" s="60">
        <v>10794.968000000001</v>
      </c>
      <c r="I720" s="60">
        <v>7129.8639999999996</v>
      </c>
      <c r="J720" s="60">
        <v>4157.3010000000004</v>
      </c>
      <c r="K720" s="60">
        <v>2961.915</v>
      </c>
      <c r="L720" s="60">
        <v>9218.4</v>
      </c>
      <c r="M720" s="60">
        <v>2164.627</v>
      </c>
      <c r="N720" s="60">
        <v>4919.6319999999996</v>
      </c>
      <c r="O720" s="60">
        <v>56803.22</v>
      </c>
      <c r="P720" s="60">
        <v>8012.9459999999999</v>
      </c>
      <c r="Q720" s="60">
        <v>171.863</v>
      </c>
      <c r="R720" s="60">
        <v>3349</v>
      </c>
      <c r="S720" s="60">
        <v>8365.0730000000003</v>
      </c>
      <c r="T720" s="60">
        <v>3593.9180000000001</v>
      </c>
      <c r="U720" s="60">
        <v>76039.39</v>
      </c>
      <c r="V720" s="60">
        <v>229</v>
      </c>
      <c r="W720" s="60">
        <v>512.76400000000001</v>
      </c>
      <c r="X720" s="60">
        <v>1523</v>
      </c>
      <c r="Y720" s="60">
        <v>18985.848999999998</v>
      </c>
      <c r="Z720" s="60">
        <v>5666</v>
      </c>
      <c r="AA720" s="60">
        <v>7961.2579999999998</v>
      </c>
      <c r="AB720" s="60">
        <v>665770</v>
      </c>
      <c r="AC720" s="60">
        <v>3842.85</v>
      </c>
      <c r="AD720" s="60">
        <v>5793.6329999999998</v>
      </c>
      <c r="AE720" s="60">
        <v>17486.434000000001</v>
      </c>
      <c r="AF720" s="60">
        <v>1047.924</v>
      </c>
      <c r="AG720" s="60">
        <v>17009.884999999998</v>
      </c>
      <c r="AH720" s="60">
        <v>192</v>
      </c>
      <c r="AI720" s="60">
        <v>210</v>
      </c>
      <c r="AJ720" s="60">
        <v>1345.1869999999999</v>
      </c>
      <c r="AK720" s="60">
        <v>13858</v>
      </c>
      <c r="AL720" s="60">
        <v>7254</v>
      </c>
      <c r="AM720" s="60">
        <v>576</v>
      </c>
      <c r="AN720" s="60">
        <v>9620.2819999999992</v>
      </c>
      <c r="AO720" s="60">
        <v>73739.116999999998</v>
      </c>
      <c r="AP720" s="60">
        <v>123</v>
      </c>
      <c r="AQ720" s="60">
        <v>61</v>
      </c>
      <c r="AR720" s="60">
        <v>4646.8990000000003</v>
      </c>
      <c r="AS720" s="60">
        <v>3453.4340000000002</v>
      </c>
      <c r="AT720" s="60">
        <v>11000.948</v>
      </c>
      <c r="AU720" s="60">
        <v>4681.7070000000003</v>
      </c>
      <c r="AV720" s="60">
        <v>28173.309000000001</v>
      </c>
      <c r="AW720" s="60">
        <v>31158.061000000002</v>
      </c>
      <c r="AX720" s="60">
        <v>1238.7860000000001</v>
      </c>
      <c r="AY720" s="60">
        <v>25604.349189336535</v>
      </c>
      <c r="AZ720" s="60">
        <v>4491.4430000000002</v>
      </c>
      <c r="BA720" s="60">
        <v>48089</v>
      </c>
      <c r="BB720" s="60">
        <v>455.661</v>
      </c>
      <c r="BC720" s="60">
        <v>53292</v>
      </c>
      <c r="BD720" s="60">
        <v>4278.6490000000003</v>
      </c>
      <c r="BE720" s="60">
        <v>7355.2479999999996</v>
      </c>
      <c r="BF720" s="60">
        <v>3126.1460000000002</v>
      </c>
      <c r="BG720" s="60">
        <v>374</v>
      </c>
      <c r="BH720" s="60">
        <v>627.82000000000005</v>
      </c>
      <c r="BI720" s="60">
        <v>249</v>
      </c>
      <c r="BJ720" s="60">
        <v>8448.2330000000002</v>
      </c>
      <c r="BK720" s="60">
        <v>4367</v>
      </c>
      <c r="BL720" s="60">
        <v>3207.7526449729371</v>
      </c>
      <c r="BM720" s="60">
        <v>2090.1619999999998</v>
      </c>
      <c r="BN720" s="60">
        <v>4076.5569999999998</v>
      </c>
      <c r="BO720" s="60">
        <v>3848</v>
      </c>
      <c r="BP720" s="60">
        <v>10063</v>
      </c>
      <c r="BQ720" s="60">
        <v>99620.499583521669</v>
      </c>
      <c r="BR720" s="60">
        <v>454000</v>
      </c>
      <c r="BS720" s="60">
        <v>2830</v>
      </c>
      <c r="BT720" s="60">
        <v>22836.593000000001</v>
      </c>
      <c r="BU720" s="60">
        <v>7240.26</v>
      </c>
      <c r="BV720" s="60">
        <v>182.053</v>
      </c>
      <c r="BW720" s="60">
        <v>2310.904</v>
      </c>
      <c r="BX720" s="60">
        <v>50843.199999999997</v>
      </c>
      <c r="BY720" s="60">
        <v>1665.1279999999999</v>
      </c>
      <c r="BZ720" s="60">
        <v>933.55899999999997</v>
      </c>
      <c r="CA720" s="60">
        <v>95831.756999999998</v>
      </c>
      <c r="CB720" s="60">
        <v>10945.885</v>
      </c>
      <c r="CC720" s="60">
        <v>8678.5570000000007</v>
      </c>
      <c r="CD720" s="60">
        <v>2332.6849999999999</v>
      </c>
      <c r="CE720" s="60">
        <v>6083.6189999999997</v>
      </c>
      <c r="CF720" s="60">
        <v>26420.307000000001</v>
      </c>
      <c r="CG720" s="60">
        <v>358.26600000000002</v>
      </c>
      <c r="CH720" s="60">
        <v>2409</v>
      </c>
      <c r="CI720" s="60">
        <v>1886.848</v>
      </c>
      <c r="CJ720" s="60">
        <v>1113</v>
      </c>
      <c r="CK720" s="60">
        <v>1441.8630000000001</v>
      </c>
      <c r="CL720" s="60">
        <v>90</v>
      </c>
      <c r="CM720" s="60">
        <v>10465.387000000001</v>
      </c>
      <c r="CN720" s="60">
        <v>893</v>
      </c>
      <c r="CO720" s="60">
        <v>2850.22</v>
      </c>
      <c r="CP720" s="60">
        <v>320.75</v>
      </c>
      <c r="CQ720" s="60">
        <v>2172.8290000000002</v>
      </c>
      <c r="CR720" s="60">
        <v>13056.603999999999</v>
      </c>
      <c r="CS720" s="60">
        <v>3136.4380000000001</v>
      </c>
      <c r="CT720" s="60">
        <v>5703.3239999999996</v>
      </c>
      <c r="CU720" s="61">
        <v>41121.485000000001</v>
      </c>
      <c r="CV720" s="60">
        <v>1401.1669999999999</v>
      </c>
      <c r="CW720" s="60">
        <v>4678.5280000000002</v>
      </c>
      <c r="CX720" s="60">
        <v>329.01100000000002</v>
      </c>
      <c r="CY720" s="60">
        <v>23637.928</v>
      </c>
      <c r="CZ720" s="60">
        <v>474.52800000000002</v>
      </c>
      <c r="DA720" s="60">
        <v>1010</v>
      </c>
      <c r="DB720" s="60">
        <v>7788.9440000000004</v>
      </c>
      <c r="DC720" s="60">
        <v>1147</v>
      </c>
      <c r="DD720" s="60">
        <v>701.01599999999996</v>
      </c>
      <c r="DE720" s="60">
        <v>3628.6080000000002</v>
      </c>
      <c r="DF720" s="60">
        <v>8906.3850000000002</v>
      </c>
      <c r="DG720" s="60">
        <v>621.39200000000005</v>
      </c>
      <c r="DH720" s="60">
        <v>4076.0079999999998</v>
      </c>
      <c r="DI720" s="60">
        <v>44033.212</v>
      </c>
      <c r="DJ720" s="60">
        <v>1591</v>
      </c>
      <c r="DK720" s="60">
        <v>11805.689</v>
      </c>
      <c r="DL720" s="60">
        <v>3638.9189999999999</v>
      </c>
      <c r="DM720" s="60">
        <v>10332</v>
      </c>
      <c r="DN720" s="60">
        <v>2488.5500000000002</v>
      </c>
      <c r="DO720" s="60">
        <v>628.16399999999999</v>
      </c>
      <c r="DP720" s="60">
        <v>53100.671000000002</v>
      </c>
      <c r="DQ720" s="60">
        <v>1216</v>
      </c>
      <c r="DR720" s="60">
        <v>10516.5</v>
      </c>
      <c r="DS720" s="60">
        <v>30325.263999999999</v>
      </c>
      <c r="DT720" s="60">
        <v>30329.616999999998</v>
      </c>
      <c r="DU720" s="60">
        <v>2448</v>
      </c>
      <c r="DV720" s="60">
        <v>10988</v>
      </c>
      <c r="DW720" s="60">
        <v>9019.7999999999993</v>
      </c>
      <c r="DX720" s="60">
        <v>2009.8130000000001</v>
      </c>
      <c r="DY720" s="60">
        <v>1133</v>
      </c>
      <c r="DZ720" s="60">
        <v>53.537999999999997</v>
      </c>
      <c r="EA720" s="60">
        <v>18680.721000000001</v>
      </c>
      <c r="EB720" s="60">
        <v>122877.56</v>
      </c>
      <c r="EC720" s="60">
        <v>3051.2420000000002</v>
      </c>
      <c r="ED720" s="60">
        <v>4943.0290000000005</v>
      </c>
      <c r="EE720" s="60">
        <v>8787.5663307839914</v>
      </c>
      <c r="EF720" s="60">
        <v>3430.2429999999999</v>
      </c>
      <c r="EG720" s="60">
        <v>1750.2</v>
      </c>
      <c r="EH720" s="60">
        <v>2468</v>
      </c>
      <c r="EI720" s="60">
        <v>2747.6869999999999</v>
      </c>
      <c r="EJ720" s="60">
        <v>6785.8220000000001</v>
      </c>
      <c r="EK720" s="60">
        <v>65</v>
      </c>
      <c r="EL720" s="60">
        <v>221227</v>
      </c>
      <c r="EM720" s="60">
        <v>4237.384</v>
      </c>
      <c r="EN720" s="60">
        <v>1582.962</v>
      </c>
      <c r="EO720" s="60">
        <v>7562</v>
      </c>
      <c r="EP720" s="60">
        <v>370.00599999999997</v>
      </c>
      <c r="EQ720" s="60">
        <v>44</v>
      </c>
      <c r="ER720" s="60">
        <v>4834.6210000000001</v>
      </c>
      <c r="ES720" s="60">
        <v>3150.4169999999999</v>
      </c>
      <c r="ET720" s="60">
        <v>1528</v>
      </c>
      <c r="EU720" s="60">
        <v>29263.397000000001</v>
      </c>
      <c r="EV720" s="60">
        <v>2253.4720000000002</v>
      </c>
      <c r="EW720" s="60">
        <v>1704.5340000000001</v>
      </c>
      <c r="EX720" s="60">
        <v>887.49800000000005</v>
      </c>
      <c r="EY720" s="60">
        <v>4286.5519999999997</v>
      </c>
      <c r="EZ720" s="60">
        <v>29788.695</v>
      </c>
      <c r="FA720" s="60">
        <v>11615</v>
      </c>
      <c r="FB720" s="60">
        <v>10863.958000000001</v>
      </c>
      <c r="FC720" s="60">
        <v>7688.7969999999996</v>
      </c>
      <c r="FD720" s="60">
        <v>43697.245000000003</v>
      </c>
      <c r="FE720" s="60">
        <v>2598.4659999999999</v>
      </c>
      <c r="FF720" s="60">
        <v>186538</v>
      </c>
      <c r="FG720" s="60">
        <v>9209.65</v>
      </c>
      <c r="FH720" s="60">
        <v>8143.375</v>
      </c>
      <c r="FI720" s="60">
        <v>33796.14</v>
      </c>
      <c r="FJ720" s="60">
        <v>6120.0810000000001</v>
      </c>
      <c r="FK720" s="60">
        <v>18500</v>
      </c>
      <c r="FL720" s="60">
        <v>18356.656999999999</v>
      </c>
      <c r="FM720" s="60">
        <v>3421</v>
      </c>
      <c r="FN720" s="60">
        <v>4277.7359999999999</v>
      </c>
    </row>
    <row r="721" spans="1:170" ht="15.6" x14ac:dyDescent="0.3">
      <c r="A721" s="56">
        <v>1963</v>
      </c>
      <c r="B721" s="60">
        <v>10501</v>
      </c>
      <c r="C721" s="60">
        <v>4919.5860000000002</v>
      </c>
      <c r="D721" s="60">
        <v>1779.7149999999999</v>
      </c>
      <c r="E721" s="60">
        <v>123.751</v>
      </c>
      <c r="F721" s="60">
        <v>21616.402999999998</v>
      </c>
      <c r="G721" s="60">
        <v>2065.6179999999999</v>
      </c>
      <c r="H721" s="60">
        <v>11001.483</v>
      </c>
      <c r="I721" s="60">
        <v>7175.8109999999997</v>
      </c>
      <c r="J721" s="60">
        <v>4283.47</v>
      </c>
      <c r="K721" s="60">
        <v>3008.4580000000001</v>
      </c>
      <c r="L721" s="60">
        <v>9283.1</v>
      </c>
      <c r="M721" s="60">
        <v>2216.8980000000001</v>
      </c>
      <c r="N721" s="60">
        <v>4952.6949999999997</v>
      </c>
      <c r="O721" s="60">
        <v>58186.080999999998</v>
      </c>
      <c r="P721" s="60">
        <v>8078.1450000000004</v>
      </c>
      <c r="Q721" s="60">
        <v>179.108</v>
      </c>
      <c r="R721" s="60">
        <v>3399</v>
      </c>
      <c r="S721" s="60">
        <v>8438.8809999999994</v>
      </c>
      <c r="T721" s="60">
        <v>3677.6370000000002</v>
      </c>
      <c r="U721" s="60">
        <v>78316.597999999998</v>
      </c>
      <c r="V721" s="60">
        <v>231</v>
      </c>
      <c r="W721" s="60">
        <v>521.23699999999997</v>
      </c>
      <c r="X721" s="60">
        <v>1553</v>
      </c>
      <c r="Y721" s="60">
        <v>19342.841</v>
      </c>
      <c r="Z721" s="60">
        <v>5789</v>
      </c>
      <c r="AA721" s="60">
        <v>8147.3490000000002</v>
      </c>
      <c r="AB721" s="60">
        <v>682335</v>
      </c>
      <c r="AC721" s="60">
        <v>4001.5749999999998</v>
      </c>
      <c r="AD721" s="60">
        <v>5892.3779999999997</v>
      </c>
      <c r="AE721" s="60">
        <v>18027.167000000001</v>
      </c>
      <c r="AF721" s="60">
        <v>1072.1980000000001</v>
      </c>
      <c r="AG721" s="60">
        <v>17546.017</v>
      </c>
      <c r="AH721" s="60">
        <v>196</v>
      </c>
      <c r="AI721" s="60">
        <v>217</v>
      </c>
      <c r="AJ721" s="60">
        <v>1393.441</v>
      </c>
      <c r="AK721" s="60">
        <v>13948</v>
      </c>
      <c r="AL721" s="60">
        <v>7415</v>
      </c>
      <c r="AM721" s="60">
        <v>582.29999999999995</v>
      </c>
      <c r="AN721" s="60">
        <v>9666.4680000000008</v>
      </c>
      <c r="AO721" s="60">
        <v>74340.259999999995</v>
      </c>
      <c r="AP721" s="60">
        <v>129</v>
      </c>
      <c r="AQ721" s="60">
        <v>62</v>
      </c>
      <c r="AR721" s="60">
        <v>4683.5789999999997</v>
      </c>
      <c r="AS721" s="60">
        <v>3569.2170000000001</v>
      </c>
      <c r="AT721" s="60">
        <v>11272.878000000001</v>
      </c>
      <c r="AU721" s="60">
        <v>4822.2790000000005</v>
      </c>
      <c r="AV721" s="60">
        <v>28820.665000000001</v>
      </c>
      <c r="AW721" s="60">
        <v>31429.833999999999</v>
      </c>
      <c r="AX721" s="60">
        <v>1254.604</v>
      </c>
      <c r="AY721" s="60">
        <v>26120.727949531014</v>
      </c>
      <c r="AZ721" s="60">
        <v>4523.3090000000002</v>
      </c>
      <c r="BA721" s="60">
        <v>48799</v>
      </c>
      <c r="BB721" s="60">
        <v>461.35700000000003</v>
      </c>
      <c r="BC721" s="60">
        <v>53625</v>
      </c>
      <c r="BD721" s="60">
        <v>4344.22</v>
      </c>
      <c r="BE721" s="60">
        <v>7563.8389999999999</v>
      </c>
      <c r="BF721" s="60">
        <v>3180.665</v>
      </c>
      <c r="BG721" s="60">
        <v>386</v>
      </c>
      <c r="BH721" s="60">
        <v>633.93899999999996</v>
      </c>
      <c r="BI721" s="60">
        <v>250</v>
      </c>
      <c r="BJ721" s="60">
        <v>8479.625</v>
      </c>
      <c r="BK721" s="60">
        <v>4506</v>
      </c>
      <c r="BL721" s="60">
        <v>3288.345183593467</v>
      </c>
      <c r="BM721" s="60">
        <v>2165.9299999999998</v>
      </c>
      <c r="BN721" s="60">
        <v>4098.5060000000003</v>
      </c>
      <c r="BO721" s="60">
        <v>3928</v>
      </c>
      <c r="BP721" s="60">
        <v>10091</v>
      </c>
      <c r="BQ721" s="60">
        <v>101674.26104845964</v>
      </c>
      <c r="BR721" s="60">
        <v>464000</v>
      </c>
      <c r="BS721" s="60">
        <v>2850</v>
      </c>
      <c r="BT721" s="60">
        <v>23512.274000000001</v>
      </c>
      <c r="BU721" s="60">
        <v>7468.223</v>
      </c>
      <c r="BV721" s="60">
        <v>185.48099999999999</v>
      </c>
      <c r="BW721" s="60">
        <v>2406.6619999999998</v>
      </c>
      <c r="BX721" s="60">
        <v>51198.3</v>
      </c>
      <c r="BY721" s="60">
        <v>1697.847</v>
      </c>
      <c r="BZ721" s="60">
        <v>974.54899999999998</v>
      </c>
      <c r="CA721" s="60">
        <v>96811.94</v>
      </c>
      <c r="CB721" s="60">
        <v>11311.646000000001</v>
      </c>
      <c r="CC721" s="60">
        <v>8957.1779999999999</v>
      </c>
      <c r="CD721" s="60">
        <v>2412.6959999999999</v>
      </c>
      <c r="CE721" s="60">
        <v>6253.99</v>
      </c>
      <c r="CF721" s="60">
        <v>27211.315999999999</v>
      </c>
      <c r="CG721" s="60">
        <v>394.12799999999999</v>
      </c>
      <c r="CH721" s="60">
        <v>2460</v>
      </c>
      <c r="CI721" s="60">
        <v>1940.191</v>
      </c>
      <c r="CJ721" s="60">
        <v>1144</v>
      </c>
      <c r="CK721" s="60">
        <v>1498.607</v>
      </c>
      <c r="CL721" s="60">
        <v>91</v>
      </c>
      <c r="CM721" s="60">
        <v>10735.234</v>
      </c>
      <c r="CN721" s="60">
        <v>912</v>
      </c>
      <c r="CO721" s="60">
        <v>2886.18</v>
      </c>
      <c r="CP721" s="60">
        <v>324.10000000000002</v>
      </c>
      <c r="CQ721" s="60">
        <v>2199.3960000000002</v>
      </c>
      <c r="CR721" s="60">
        <v>13385.36</v>
      </c>
      <c r="CS721" s="60">
        <v>3204.9140000000002</v>
      </c>
      <c r="CT721" s="60">
        <v>5821.1580000000004</v>
      </c>
      <c r="CU721" s="61">
        <v>42434.264000000003</v>
      </c>
      <c r="CV721" s="60">
        <v>1422.47</v>
      </c>
      <c r="CW721" s="60">
        <v>4774.9759999999997</v>
      </c>
      <c r="CX721" s="60">
        <v>328.11599999999999</v>
      </c>
      <c r="CY721" s="60">
        <v>24057.244999999999</v>
      </c>
      <c r="CZ721" s="60">
        <v>480.04599999999999</v>
      </c>
      <c r="DA721" s="60">
        <v>1031</v>
      </c>
      <c r="DB721" s="60">
        <v>7957.01</v>
      </c>
      <c r="DC721" s="60">
        <v>1162</v>
      </c>
      <c r="DD721" s="60">
        <v>715.14</v>
      </c>
      <c r="DE721" s="60">
        <v>3726.3939999999998</v>
      </c>
      <c r="DF721" s="60">
        <v>9148.4509999999991</v>
      </c>
      <c r="DG721" s="60">
        <v>637.428</v>
      </c>
      <c r="DH721" s="60">
        <v>4162.9260000000004</v>
      </c>
      <c r="DI721" s="60">
        <v>45333.216999999997</v>
      </c>
      <c r="DJ721" s="60">
        <v>1642</v>
      </c>
      <c r="DK721" s="60">
        <v>11965.966</v>
      </c>
      <c r="DL721" s="60">
        <v>3666.54</v>
      </c>
      <c r="DM721" s="60">
        <v>10500</v>
      </c>
      <c r="DN721" s="60">
        <v>2541.35</v>
      </c>
      <c r="DO721" s="60">
        <v>644.99</v>
      </c>
      <c r="DP721" s="60">
        <v>54524.470999999998</v>
      </c>
      <c r="DQ721" s="60">
        <v>1251</v>
      </c>
      <c r="DR721" s="60">
        <v>10825.8</v>
      </c>
      <c r="DS721" s="60">
        <v>31273.198</v>
      </c>
      <c r="DT721" s="60">
        <v>30662.121999999999</v>
      </c>
      <c r="DU721" s="60">
        <v>2497</v>
      </c>
      <c r="DV721" s="60">
        <v>11288</v>
      </c>
      <c r="DW721" s="60">
        <v>9081.6</v>
      </c>
      <c r="DX721" s="60">
        <v>2061.9070000000002</v>
      </c>
      <c r="DY721" s="60">
        <v>1156</v>
      </c>
      <c r="DZ721" s="60">
        <v>58.825000000000003</v>
      </c>
      <c r="EA721" s="60">
        <v>18813.131000000001</v>
      </c>
      <c r="EB721" s="60">
        <v>124276.51700000001</v>
      </c>
      <c r="EC721" s="60">
        <v>3129.0039999999999</v>
      </c>
      <c r="ED721" s="60">
        <v>5065.2489999999998</v>
      </c>
      <c r="EE721" s="60">
        <v>9030.7718098383193</v>
      </c>
      <c r="EF721" s="60">
        <v>3516.0250000000001</v>
      </c>
      <c r="EG721" s="60">
        <v>1795</v>
      </c>
      <c r="EH721" s="60">
        <v>2505</v>
      </c>
      <c r="EI721" s="60">
        <v>2836.09</v>
      </c>
      <c r="EJ721" s="60">
        <v>6843.366</v>
      </c>
      <c r="EK721" s="60">
        <v>66</v>
      </c>
      <c r="EL721" s="60">
        <v>224585</v>
      </c>
      <c r="EM721" s="60">
        <v>4281.8580000000002</v>
      </c>
      <c r="EN721" s="60">
        <v>1595.028</v>
      </c>
      <c r="EO721" s="60">
        <v>7604</v>
      </c>
      <c r="EP721" s="60">
        <v>379.52600000000001</v>
      </c>
      <c r="EQ721" s="60">
        <v>45</v>
      </c>
      <c r="ER721" s="60">
        <v>4993.12</v>
      </c>
      <c r="ES721" s="60">
        <v>3207.6379999999999</v>
      </c>
      <c r="ET721" s="60">
        <v>1566</v>
      </c>
      <c r="EU721" s="60">
        <v>30173.763999999999</v>
      </c>
      <c r="EV721" s="60">
        <v>2339.558</v>
      </c>
      <c r="EW721" s="60">
        <v>1765.175</v>
      </c>
      <c r="EX721" s="60">
        <v>904.38</v>
      </c>
      <c r="EY721" s="60">
        <v>4374.4769999999999</v>
      </c>
      <c r="EZ721" s="60">
        <v>30509.221000000001</v>
      </c>
      <c r="FA721" s="60">
        <v>11999</v>
      </c>
      <c r="FB721" s="60">
        <v>11185.237999999999</v>
      </c>
      <c r="FC721" s="60">
        <v>7913.96</v>
      </c>
      <c r="FD721" s="60">
        <v>44255.938000000002</v>
      </c>
      <c r="FE721" s="60">
        <v>2632.1109999999999</v>
      </c>
      <c r="FF721" s="60">
        <v>189242</v>
      </c>
      <c r="FG721" s="60">
        <v>9546.5879999999997</v>
      </c>
      <c r="FH721" s="60">
        <v>8444.3610000000008</v>
      </c>
      <c r="FI721" s="60">
        <v>34932.464</v>
      </c>
      <c r="FJ721" s="60">
        <v>6248.2060000000001</v>
      </c>
      <c r="FK721" s="60">
        <v>18685</v>
      </c>
      <c r="FL721" s="60">
        <v>18856.707999999999</v>
      </c>
      <c r="FM721" s="60">
        <v>3508</v>
      </c>
      <c r="FN721" s="60">
        <v>4412.4229999999998</v>
      </c>
    </row>
    <row r="722" spans="1:170" ht="15.6" x14ac:dyDescent="0.3">
      <c r="A722" s="56">
        <v>1964</v>
      </c>
      <c r="B722" s="60">
        <v>10744</v>
      </c>
      <c r="C722" s="60">
        <v>5026.0439999999999</v>
      </c>
      <c r="D722" s="60">
        <v>1832.2840000000001</v>
      </c>
      <c r="E722" s="60">
        <v>132.97999999999999</v>
      </c>
      <c r="F722" s="60">
        <v>21949.243999999999</v>
      </c>
      <c r="G722" s="60">
        <v>2134.94</v>
      </c>
      <c r="H722" s="60">
        <v>11218.304</v>
      </c>
      <c r="I722" s="60">
        <v>7223.8010000000004</v>
      </c>
      <c r="J722" s="60">
        <v>4430.183</v>
      </c>
      <c r="K722" s="60">
        <v>3088.8270000000002</v>
      </c>
      <c r="L722" s="60">
        <v>9367</v>
      </c>
      <c r="M722" s="60">
        <v>2271.3389999999999</v>
      </c>
      <c r="N722" s="60">
        <v>4989.9610000000002</v>
      </c>
      <c r="O722" s="60">
        <v>59358.57</v>
      </c>
      <c r="P722" s="60">
        <v>8144.3389999999999</v>
      </c>
      <c r="Q722" s="60">
        <v>185.691</v>
      </c>
      <c r="R722" s="60">
        <v>3445</v>
      </c>
      <c r="S722" s="60">
        <v>8501.607</v>
      </c>
      <c r="T722" s="60">
        <v>3764.067</v>
      </c>
      <c r="U722" s="60">
        <v>80666.938999999998</v>
      </c>
      <c r="V722" s="60">
        <v>233</v>
      </c>
      <c r="W722" s="60">
        <v>529.96600000000001</v>
      </c>
      <c r="X722" s="60">
        <v>1585</v>
      </c>
      <c r="Y722" s="60">
        <v>19711.053</v>
      </c>
      <c r="Z722" s="60">
        <v>5887</v>
      </c>
      <c r="AA722" s="60">
        <v>8330.4230000000007</v>
      </c>
      <c r="AB722" s="60">
        <v>698355</v>
      </c>
      <c r="AC722" s="60">
        <v>4171.0379999999996</v>
      </c>
      <c r="AD722" s="60">
        <v>5995.6819999999998</v>
      </c>
      <c r="AE722" s="60">
        <v>18432.651000000002</v>
      </c>
      <c r="AF722" s="60">
        <v>1097.4739999999999</v>
      </c>
      <c r="AG722" s="60">
        <v>18090</v>
      </c>
      <c r="AH722" s="60">
        <v>201</v>
      </c>
      <c r="AI722" s="60">
        <v>224</v>
      </c>
      <c r="AJ722" s="60">
        <v>1440.184</v>
      </c>
      <c r="AK722" s="60">
        <v>14052</v>
      </c>
      <c r="AL722" s="60">
        <v>7612</v>
      </c>
      <c r="AM722" s="60">
        <v>586.5</v>
      </c>
      <c r="AN722" s="60">
        <v>9726.0300000000007</v>
      </c>
      <c r="AO722" s="60">
        <v>74954.262000000002</v>
      </c>
      <c r="AP722" s="60">
        <v>135</v>
      </c>
      <c r="AQ722" s="60">
        <v>63</v>
      </c>
      <c r="AR722" s="60">
        <v>4720.1710000000003</v>
      </c>
      <c r="AS722" s="60">
        <v>3687.0010000000002</v>
      </c>
      <c r="AT722" s="60">
        <v>11612.858</v>
      </c>
      <c r="AU722" s="60">
        <v>4967.7049999999999</v>
      </c>
      <c r="AV722" s="60">
        <v>29533.07</v>
      </c>
      <c r="AW722" s="60">
        <v>31740.862000000001</v>
      </c>
      <c r="AX722" s="60">
        <v>1272.4390000000001</v>
      </c>
      <c r="AY722" s="60">
        <v>26653.618904524636</v>
      </c>
      <c r="AZ722" s="60">
        <v>4548.5439999999999</v>
      </c>
      <c r="BA722" s="60">
        <v>49357</v>
      </c>
      <c r="BB722" s="60">
        <v>467.59199999999998</v>
      </c>
      <c r="BC722" s="60">
        <v>53991</v>
      </c>
      <c r="BD722" s="60">
        <v>4406.8320000000003</v>
      </c>
      <c r="BE722" s="60">
        <v>7781.8130000000001</v>
      </c>
      <c r="BF722" s="60">
        <v>3236.4270000000001</v>
      </c>
      <c r="BG722" s="60">
        <v>399</v>
      </c>
      <c r="BH722" s="60">
        <v>610.28399999999999</v>
      </c>
      <c r="BI722" s="60">
        <v>252</v>
      </c>
      <c r="BJ722" s="60">
        <v>8510.4290000000001</v>
      </c>
      <c r="BK722" s="60">
        <v>4650</v>
      </c>
      <c r="BL722" s="60">
        <v>3365.900072962032</v>
      </c>
      <c r="BM722" s="60">
        <v>2246.0990000000002</v>
      </c>
      <c r="BN722" s="60">
        <v>4113.5529999999999</v>
      </c>
      <c r="BO722" s="60">
        <v>4010</v>
      </c>
      <c r="BP722" s="60">
        <v>10124</v>
      </c>
      <c r="BQ722" s="60">
        <v>103771.56920080166</v>
      </c>
      <c r="BR722" s="60">
        <v>474000</v>
      </c>
      <c r="BS722" s="60">
        <v>2864</v>
      </c>
      <c r="BT722" s="60">
        <v>24217.713</v>
      </c>
      <c r="BU722" s="60">
        <v>7711.0709999999999</v>
      </c>
      <c r="BV722" s="60">
        <v>188.84700000000001</v>
      </c>
      <c r="BW722" s="60">
        <v>2498.1990000000001</v>
      </c>
      <c r="BX722" s="60">
        <v>51600.2</v>
      </c>
      <c r="BY722" s="60">
        <v>1738.9970000000001</v>
      </c>
      <c r="BZ722" s="60">
        <v>1017.18</v>
      </c>
      <c r="CA722" s="60">
        <v>97826.267000000007</v>
      </c>
      <c r="CB722" s="60">
        <v>11601.936</v>
      </c>
      <c r="CC722" s="60">
        <v>9247.518</v>
      </c>
      <c r="CD722" s="60">
        <v>2494.509</v>
      </c>
      <c r="CE722" s="60">
        <v>6426.9709999999995</v>
      </c>
      <c r="CF722" s="60">
        <v>27984</v>
      </c>
      <c r="CG722" s="60">
        <v>433.233</v>
      </c>
      <c r="CH722" s="60">
        <v>2512</v>
      </c>
      <c r="CI722" s="60">
        <v>1996.143</v>
      </c>
      <c r="CJ722" s="60">
        <v>1176</v>
      </c>
      <c r="CK722" s="60">
        <v>1560.3610000000001</v>
      </c>
      <c r="CL722" s="60">
        <v>92</v>
      </c>
      <c r="CM722" s="60">
        <v>10995.616</v>
      </c>
      <c r="CN722" s="60">
        <v>932</v>
      </c>
      <c r="CO722" s="60">
        <v>2922.6729999999998</v>
      </c>
      <c r="CP722" s="60">
        <v>327.75</v>
      </c>
      <c r="CQ722" s="60">
        <v>2227.4949999999999</v>
      </c>
      <c r="CR722" s="60">
        <v>13722.483</v>
      </c>
      <c r="CS722" s="60">
        <v>3271.0010000000002</v>
      </c>
      <c r="CT722" s="60">
        <v>5943.7439999999997</v>
      </c>
      <c r="CU722" s="61">
        <v>43774.574999999997</v>
      </c>
      <c r="CV722" s="60">
        <v>1444.6759999999999</v>
      </c>
      <c r="CW722" s="60">
        <v>4874.607</v>
      </c>
      <c r="CX722" s="60">
        <v>323.59100000000001</v>
      </c>
      <c r="CY722" s="60">
        <v>24490.203000000001</v>
      </c>
      <c r="CZ722" s="60">
        <v>486.53800000000001</v>
      </c>
      <c r="DA722" s="60">
        <v>1061</v>
      </c>
      <c r="DB722" s="60">
        <v>8127.2420000000002</v>
      </c>
      <c r="DC722" s="60">
        <v>1178</v>
      </c>
      <c r="DD722" s="60">
        <v>736.18200000000002</v>
      </c>
      <c r="DE722" s="60">
        <v>3816.1970000000001</v>
      </c>
      <c r="DF722" s="60">
        <v>9397.4639999999999</v>
      </c>
      <c r="DG722" s="60">
        <v>653.95000000000005</v>
      </c>
      <c r="DH722" s="60">
        <v>4252.1220000000003</v>
      </c>
      <c r="DI722" s="60">
        <v>46675.411</v>
      </c>
      <c r="DJ722" s="60">
        <v>1695</v>
      </c>
      <c r="DK722" s="60">
        <v>12127.12</v>
      </c>
      <c r="DL722" s="60">
        <v>3694.3389999999999</v>
      </c>
      <c r="DM722" s="60">
        <v>10677</v>
      </c>
      <c r="DN722" s="60">
        <v>2591.9499999999998</v>
      </c>
      <c r="DO722" s="60">
        <v>661.82600000000002</v>
      </c>
      <c r="DP722" s="60">
        <v>55988.385000000002</v>
      </c>
      <c r="DQ722" s="60">
        <v>1288</v>
      </c>
      <c r="DR722" s="60">
        <v>11143.5</v>
      </c>
      <c r="DS722" s="60">
        <v>32254.35</v>
      </c>
      <c r="DT722" s="60">
        <v>30975.52</v>
      </c>
      <c r="DU722" s="60">
        <v>2552</v>
      </c>
      <c r="DV722" s="60">
        <v>11615</v>
      </c>
      <c r="DW722" s="60">
        <v>9122.5</v>
      </c>
      <c r="DX722" s="60">
        <v>2115.3530000000001</v>
      </c>
      <c r="DY722" s="60">
        <v>1182</v>
      </c>
      <c r="DZ722" s="60">
        <v>64.700999999999993</v>
      </c>
      <c r="EA722" s="60">
        <v>18927.080999999998</v>
      </c>
      <c r="EB722" s="60">
        <v>125521.51</v>
      </c>
      <c r="EC722" s="60">
        <v>3183.9929999999999</v>
      </c>
      <c r="ED722" s="60">
        <v>5192.3980000000001</v>
      </c>
      <c r="EE722" s="60">
        <v>9272.7326119252593</v>
      </c>
      <c r="EF722" s="60">
        <v>3636.1379999999999</v>
      </c>
      <c r="EG722" s="60">
        <v>1841.6</v>
      </c>
      <c r="EH722" s="60">
        <v>2543</v>
      </c>
      <c r="EI722" s="60">
        <v>2923.87</v>
      </c>
      <c r="EJ722" s="60">
        <v>6900.9859999999999</v>
      </c>
      <c r="EK722" s="60">
        <v>67</v>
      </c>
      <c r="EL722" s="60">
        <v>227698</v>
      </c>
      <c r="EM722" s="60">
        <v>4326.174</v>
      </c>
      <c r="EN722" s="60">
        <v>1606.0830000000001</v>
      </c>
      <c r="EO722" s="60">
        <v>7661</v>
      </c>
      <c r="EP722" s="60">
        <v>389.34699999999998</v>
      </c>
      <c r="EQ722" s="60">
        <v>47</v>
      </c>
      <c r="ER722" s="60">
        <v>5156.8159999999998</v>
      </c>
      <c r="ES722" s="60">
        <v>3271.357</v>
      </c>
      <c r="ET722" s="60">
        <v>1606</v>
      </c>
      <c r="EU722" s="60">
        <v>31106.615000000002</v>
      </c>
      <c r="EV722" s="60">
        <v>2424.0810000000001</v>
      </c>
      <c r="EW722" s="60">
        <v>1825.383</v>
      </c>
      <c r="EX722" s="60">
        <v>923.88699999999994</v>
      </c>
      <c r="EY722" s="60">
        <v>4468.393</v>
      </c>
      <c r="EZ722" s="60">
        <v>31227.361000000001</v>
      </c>
      <c r="FA722" s="60">
        <v>12385</v>
      </c>
      <c r="FB722" s="60">
        <v>11521.695</v>
      </c>
      <c r="FC722" s="60">
        <v>8147.3459999999995</v>
      </c>
      <c r="FD722" s="60">
        <v>44785.625999999997</v>
      </c>
      <c r="FE722" s="60">
        <v>2663.61</v>
      </c>
      <c r="FF722" s="60">
        <v>191889</v>
      </c>
      <c r="FG722" s="60">
        <v>9877.7549999999992</v>
      </c>
      <c r="FH722" s="60">
        <v>8752.0580000000009</v>
      </c>
      <c r="FI722" s="60">
        <v>36099.052000000003</v>
      </c>
      <c r="FJ722" s="60">
        <v>6378.2060000000001</v>
      </c>
      <c r="FK722" s="60">
        <v>18852</v>
      </c>
      <c r="FL722" s="60">
        <v>19370.513999999999</v>
      </c>
      <c r="FM722" s="60">
        <v>3599</v>
      </c>
      <c r="FN722" s="60">
        <v>4537.2629999999999</v>
      </c>
    </row>
    <row r="723" spans="1:170" ht="15.6" x14ac:dyDescent="0.3">
      <c r="A723" s="56">
        <v>1965</v>
      </c>
      <c r="B723" s="60">
        <v>10998</v>
      </c>
      <c r="C723" s="60">
        <v>5134.8180000000002</v>
      </c>
      <c r="D723" s="60">
        <v>1883.652</v>
      </c>
      <c r="E723" s="60">
        <v>143.798</v>
      </c>
      <c r="F723" s="60">
        <v>22283.1</v>
      </c>
      <c r="G723" s="60">
        <v>2205.8330000000001</v>
      </c>
      <c r="H723" s="60">
        <v>11439.384</v>
      </c>
      <c r="I723" s="60">
        <v>7270.8890000000001</v>
      </c>
      <c r="J723" s="60">
        <v>4566.9620000000004</v>
      </c>
      <c r="K723" s="60">
        <v>3170.6529999999998</v>
      </c>
      <c r="L723" s="60">
        <v>9448.1</v>
      </c>
      <c r="M723" s="60">
        <v>2327.8159999999998</v>
      </c>
      <c r="N723" s="60">
        <v>5031.5190000000002</v>
      </c>
      <c r="O723" s="60">
        <v>60284.264000000003</v>
      </c>
      <c r="P723" s="60">
        <v>8201.4</v>
      </c>
      <c r="Q723" s="60">
        <v>191.37799999999999</v>
      </c>
      <c r="R723" s="60">
        <v>3493</v>
      </c>
      <c r="S723" s="60">
        <v>8590.7860000000001</v>
      </c>
      <c r="T723" s="60">
        <v>3853.3150000000001</v>
      </c>
      <c r="U723" s="60">
        <v>83092.907999999996</v>
      </c>
      <c r="V723" s="60">
        <v>235</v>
      </c>
      <c r="W723" s="60">
        <v>538.1</v>
      </c>
      <c r="X723" s="60">
        <v>1628</v>
      </c>
      <c r="Y723" s="60">
        <v>20071.103999999999</v>
      </c>
      <c r="Z723" s="60">
        <v>5943</v>
      </c>
      <c r="AA723" s="60">
        <v>8509.9500000000007</v>
      </c>
      <c r="AB723" s="60">
        <v>715185</v>
      </c>
      <c r="AC723" s="60">
        <v>4356.37</v>
      </c>
      <c r="AD723" s="60">
        <v>6103.7879999999996</v>
      </c>
      <c r="AE723" s="60">
        <v>18855.508999999998</v>
      </c>
      <c r="AF723" s="60">
        <v>1123.7950000000001</v>
      </c>
      <c r="AG723" s="60">
        <v>18646.174999999999</v>
      </c>
      <c r="AH723" s="60">
        <v>206</v>
      </c>
      <c r="AI723" s="60">
        <v>232</v>
      </c>
      <c r="AJ723" s="60">
        <v>1487.605</v>
      </c>
      <c r="AK723" s="60">
        <v>14147</v>
      </c>
      <c r="AL723" s="60">
        <v>7810</v>
      </c>
      <c r="AM723" s="60">
        <v>590.79999999999995</v>
      </c>
      <c r="AN723" s="60">
        <v>9776.9220000000005</v>
      </c>
      <c r="AO723" s="60">
        <v>75638.850999999995</v>
      </c>
      <c r="AP723" s="60">
        <v>142</v>
      </c>
      <c r="AQ723" s="60">
        <v>64</v>
      </c>
      <c r="AR723" s="60">
        <v>4758.1000000000004</v>
      </c>
      <c r="AS723" s="60">
        <v>3805.8809999999999</v>
      </c>
      <c r="AT723" s="60">
        <v>11963.091</v>
      </c>
      <c r="AU723" s="60">
        <v>5117.7790000000005</v>
      </c>
      <c r="AV723" s="60">
        <v>30265.148000000001</v>
      </c>
      <c r="AW723" s="60">
        <v>32084.510999999999</v>
      </c>
      <c r="AX723" s="60">
        <v>1287.808</v>
      </c>
      <c r="AY723" s="60">
        <v>27203.637047866112</v>
      </c>
      <c r="AZ723" s="60">
        <v>4563.732</v>
      </c>
      <c r="BA723" s="60">
        <v>49802</v>
      </c>
      <c r="BB723" s="60">
        <v>474.38600000000002</v>
      </c>
      <c r="BC723" s="60">
        <v>54350</v>
      </c>
      <c r="BD723" s="60">
        <v>4464.9589999999998</v>
      </c>
      <c r="BE723" s="60">
        <v>8009.6019999999999</v>
      </c>
      <c r="BF723" s="60">
        <v>3293.4409999999998</v>
      </c>
      <c r="BG723" s="60">
        <v>412</v>
      </c>
      <c r="BH723" s="60">
        <v>603.78</v>
      </c>
      <c r="BI723" s="60">
        <v>253</v>
      </c>
      <c r="BJ723" s="60">
        <v>8550.3330000000005</v>
      </c>
      <c r="BK723" s="60">
        <v>4746</v>
      </c>
      <c r="BL723" s="60">
        <v>3443.0200194171089</v>
      </c>
      <c r="BM723" s="60">
        <v>2329.1590000000001</v>
      </c>
      <c r="BN723" s="60">
        <v>4133.3130000000001</v>
      </c>
      <c r="BO723" s="60">
        <v>4094</v>
      </c>
      <c r="BP723" s="60">
        <v>10152.933999999999</v>
      </c>
      <c r="BQ723" s="60">
        <v>105913.38433811489</v>
      </c>
      <c r="BR723" s="60">
        <v>485000</v>
      </c>
      <c r="BS723" s="60">
        <v>2876</v>
      </c>
      <c r="BT723" s="60">
        <v>24948.905999999999</v>
      </c>
      <c r="BU723" s="60">
        <v>7970.7460000000001</v>
      </c>
      <c r="BV723" s="60">
        <v>192.28800000000001</v>
      </c>
      <c r="BW723" s="60">
        <v>2578.1840000000002</v>
      </c>
      <c r="BX723" s="60">
        <v>51987.1</v>
      </c>
      <c r="BY723" s="60">
        <v>1777.3969999999999</v>
      </c>
      <c r="BZ723" s="60">
        <v>1061.463</v>
      </c>
      <c r="CA723" s="60">
        <v>98882.534</v>
      </c>
      <c r="CB723" s="60">
        <v>11902.456</v>
      </c>
      <c r="CC723" s="60">
        <v>9549.1790000000001</v>
      </c>
      <c r="CD723" s="60">
        <v>2573.1309999999999</v>
      </c>
      <c r="CE723" s="60">
        <v>6602.402</v>
      </c>
      <c r="CF723" s="60">
        <v>28705</v>
      </c>
      <c r="CG723" s="60">
        <v>476.12299999999999</v>
      </c>
      <c r="CH723" s="60">
        <v>2565</v>
      </c>
      <c r="CI723" s="60">
        <v>2057.9450000000002</v>
      </c>
      <c r="CJ723" s="60">
        <v>1209</v>
      </c>
      <c r="CK723" s="60">
        <v>1623.77</v>
      </c>
      <c r="CL723" s="60">
        <v>94</v>
      </c>
      <c r="CM723" s="60">
        <v>11260.674999999999</v>
      </c>
      <c r="CN723" s="60">
        <v>952</v>
      </c>
      <c r="CO723" s="60">
        <v>2959.1729999999998</v>
      </c>
      <c r="CP723" s="60">
        <v>331.5</v>
      </c>
      <c r="CQ723" s="60">
        <v>2253.6039999999998</v>
      </c>
      <c r="CR723" s="60">
        <v>14066.154</v>
      </c>
      <c r="CS723" s="60">
        <v>3333.549</v>
      </c>
      <c r="CT723" s="60">
        <v>6070.0039999999999</v>
      </c>
      <c r="CU723" s="61">
        <v>45142.398999999998</v>
      </c>
      <c r="CV723" s="60">
        <v>1469.729</v>
      </c>
      <c r="CW723" s="60">
        <v>4977.5360000000001</v>
      </c>
      <c r="CX723" s="60">
        <v>319.16399999999999</v>
      </c>
      <c r="CY723" s="60">
        <v>24937.268</v>
      </c>
      <c r="CZ723" s="60">
        <v>491.05099999999999</v>
      </c>
      <c r="DA723" s="60">
        <v>1090</v>
      </c>
      <c r="DB723" s="60">
        <v>8301.4459999999999</v>
      </c>
      <c r="DC723" s="60">
        <v>1195</v>
      </c>
      <c r="DD723" s="60">
        <v>755.52800000000002</v>
      </c>
      <c r="DE723" s="60">
        <v>3914.0949999999998</v>
      </c>
      <c r="DF723" s="60">
        <v>9647.6540000000005</v>
      </c>
      <c r="DG723" s="60">
        <v>670.98099999999999</v>
      </c>
      <c r="DH723" s="60">
        <v>4343.6639999999998</v>
      </c>
      <c r="DI723" s="60">
        <v>48064.036999999997</v>
      </c>
      <c r="DJ723" s="60">
        <v>1750</v>
      </c>
      <c r="DK723" s="60">
        <v>12292</v>
      </c>
      <c r="DL723" s="60">
        <v>3723.1529999999998</v>
      </c>
      <c r="DM723" s="60">
        <v>10862</v>
      </c>
      <c r="DN723" s="60">
        <v>2640.4</v>
      </c>
      <c r="DO723" s="60">
        <v>678.67200000000003</v>
      </c>
      <c r="DP723" s="60">
        <v>57494.94</v>
      </c>
      <c r="DQ723" s="60">
        <v>1326</v>
      </c>
      <c r="DR723" s="60">
        <v>11467.3</v>
      </c>
      <c r="DS723" s="60">
        <v>33267.569000000003</v>
      </c>
      <c r="DT723" s="60">
        <v>31262.358</v>
      </c>
      <c r="DU723" s="60">
        <v>2597</v>
      </c>
      <c r="DV723" s="60">
        <v>11964</v>
      </c>
      <c r="DW723" s="60">
        <v>9128.85</v>
      </c>
      <c r="DX723" s="60">
        <v>2170.183</v>
      </c>
      <c r="DY723" s="60">
        <v>1211</v>
      </c>
      <c r="DZ723" s="60">
        <v>71.230999999999995</v>
      </c>
      <c r="EA723" s="60">
        <v>19027.366999999998</v>
      </c>
      <c r="EB723" s="60">
        <v>126541.29300000001</v>
      </c>
      <c r="EC723" s="60">
        <v>3264.64</v>
      </c>
      <c r="ED723" s="60">
        <v>5327.4319999999998</v>
      </c>
      <c r="EE723" s="60">
        <v>9496.7791807404246</v>
      </c>
      <c r="EF723" s="60">
        <v>3743.9670000000001</v>
      </c>
      <c r="EG723" s="60">
        <v>1886.9</v>
      </c>
      <c r="EH723" s="60">
        <v>2582</v>
      </c>
      <c r="EI723" s="60">
        <v>3017.8519999999999</v>
      </c>
      <c r="EJ723" s="60">
        <v>6958.6809999999996</v>
      </c>
      <c r="EK723" s="60">
        <v>69</v>
      </c>
      <c r="EL723" s="60">
        <v>230513</v>
      </c>
      <c r="EM723" s="60">
        <v>4369.9390000000003</v>
      </c>
      <c r="EN723" s="60">
        <v>1620.0519999999999</v>
      </c>
      <c r="EO723" s="60">
        <v>7734</v>
      </c>
      <c r="EP723" s="60">
        <v>399.48099999999999</v>
      </c>
      <c r="EQ723" s="60">
        <v>48</v>
      </c>
      <c r="ER723" s="60">
        <v>5325.8779999999997</v>
      </c>
      <c r="ES723" s="60">
        <v>3344.52</v>
      </c>
      <c r="ET723" s="60">
        <v>1648</v>
      </c>
      <c r="EU723" s="60">
        <v>32061.977999999999</v>
      </c>
      <c r="EV723" s="60">
        <v>2510.6190000000001</v>
      </c>
      <c r="EW723" s="60">
        <v>1882.1479999999999</v>
      </c>
      <c r="EX723" s="60">
        <v>939.255</v>
      </c>
      <c r="EY723" s="60">
        <v>4565.7470000000003</v>
      </c>
      <c r="EZ723" s="60">
        <v>31950.718000000001</v>
      </c>
      <c r="FA723" s="60">
        <v>12766</v>
      </c>
      <c r="FB723" s="60">
        <v>11870.412</v>
      </c>
      <c r="FC723" s="60">
        <v>8389.2939999999999</v>
      </c>
      <c r="FD723" s="60">
        <v>45234.868999999999</v>
      </c>
      <c r="FE723" s="60">
        <v>2693.1329999999998</v>
      </c>
      <c r="FF723" s="60">
        <v>194303</v>
      </c>
      <c r="FG723" s="60">
        <v>10205.805</v>
      </c>
      <c r="FH723" s="60">
        <v>9067.7350000000006</v>
      </c>
      <c r="FI723" s="60">
        <v>37258.368999999999</v>
      </c>
      <c r="FJ723" s="60">
        <v>6510.0810000000001</v>
      </c>
      <c r="FK723" s="60">
        <v>19038</v>
      </c>
      <c r="FL723" s="60">
        <v>19898.241999999998</v>
      </c>
      <c r="FM723" s="60">
        <v>3694</v>
      </c>
      <c r="FN723" s="60">
        <v>4685.2719999999999</v>
      </c>
    </row>
    <row r="724" spans="1:170" ht="15.6" x14ac:dyDescent="0.3">
      <c r="A724" s="56">
        <v>1966</v>
      </c>
      <c r="B724" s="60">
        <v>11262</v>
      </c>
      <c r="C724" s="60">
        <v>5201.25</v>
      </c>
      <c r="D724" s="60">
        <v>1932.963</v>
      </c>
      <c r="E724" s="60">
        <v>156.57400000000001</v>
      </c>
      <c r="F724" s="60">
        <v>22611.603999999999</v>
      </c>
      <c r="G724" s="60">
        <v>2273.6950000000002</v>
      </c>
      <c r="H724" s="60">
        <v>11655.083000000001</v>
      </c>
      <c r="I724" s="60">
        <v>7322.0659999999998</v>
      </c>
      <c r="J724" s="60">
        <v>4701.7299999999996</v>
      </c>
      <c r="K724" s="60">
        <v>3253.61</v>
      </c>
      <c r="L724" s="60">
        <v>9507.7999999999993</v>
      </c>
      <c r="M724" s="60">
        <v>2386.65</v>
      </c>
      <c r="N724" s="60">
        <v>5077.473</v>
      </c>
      <c r="O724" s="60">
        <v>61496.046000000002</v>
      </c>
      <c r="P724" s="60">
        <v>8258.0570000000007</v>
      </c>
      <c r="Q724" s="60">
        <v>196.70599999999999</v>
      </c>
      <c r="R724" s="60">
        <v>3541</v>
      </c>
      <c r="S724" s="60">
        <v>8694.009</v>
      </c>
      <c r="T724" s="60">
        <v>3945.4740000000002</v>
      </c>
      <c r="U724" s="60">
        <v>85557.441000000006</v>
      </c>
      <c r="V724" s="60">
        <v>236</v>
      </c>
      <c r="W724" s="60">
        <v>545.96500000000003</v>
      </c>
      <c r="X724" s="60">
        <v>1685</v>
      </c>
      <c r="Y724" s="60">
        <v>20448.495999999999</v>
      </c>
      <c r="Z724" s="60">
        <v>5996</v>
      </c>
      <c r="AA724" s="60">
        <v>8685.9539999999997</v>
      </c>
      <c r="AB724" s="60">
        <v>735400</v>
      </c>
      <c r="AC724" s="60">
        <v>4563.607</v>
      </c>
      <c r="AD724" s="60">
        <v>6216.951</v>
      </c>
      <c r="AE724" s="60">
        <v>19343.383000000002</v>
      </c>
      <c r="AF724" s="60">
        <v>1151.2070000000001</v>
      </c>
      <c r="AG724" s="60">
        <v>19201.732</v>
      </c>
      <c r="AH724" s="60">
        <v>212</v>
      </c>
      <c r="AI724" s="60">
        <v>239</v>
      </c>
      <c r="AJ724" s="60">
        <v>1538.442</v>
      </c>
      <c r="AK724" s="60">
        <v>14224</v>
      </c>
      <c r="AL724" s="60">
        <v>7985</v>
      </c>
      <c r="AM724" s="60">
        <v>595</v>
      </c>
      <c r="AN724" s="60">
        <v>9815.3590000000004</v>
      </c>
      <c r="AO724" s="60">
        <v>76206.172999999995</v>
      </c>
      <c r="AP724" s="60">
        <v>149</v>
      </c>
      <c r="AQ724" s="60">
        <v>65</v>
      </c>
      <c r="AR724" s="60">
        <v>4797.5</v>
      </c>
      <c r="AS724" s="60">
        <v>3926.395</v>
      </c>
      <c r="AT724" s="60">
        <v>12339.14</v>
      </c>
      <c r="AU724" s="60">
        <v>5272.6390000000001</v>
      </c>
      <c r="AV724" s="60">
        <v>30986.381000000001</v>
      </c>
      <c r="AW724" s="60">
        <v>32451.974999999999</v>
      </c>
      <c r="AX724" s="60">
        <v>1300.1769999999999</v>
      </c>
      <c r="AY724" s="60">
        <v>27771.342940445335</v>
      </c>
      <c r="AZ724" s="60">
        <v>4580.8689999999997</v>
      </c>
      <c r="BA724" s="60">
        <v>50254</v>
      </c>
      <c r="BB724" s="60">
        <v>481.51900000000001</v>
      </c>
      <c r="BC724" s="60">
        <v>54643</v>
      </c>
      <c r="BD724" s="60">
        <v>4518.1030000000001</v>
      </c>
      <c r="BE724" s="60">
        <v>8245.4809999999998</v>
      </c>
      <c r="BF724" s="60">
        <v>3351.6860000000001</v>
      </c>
      <c r="BG724" s="60">
        <v>426</v>
      </c>
      <c r="BH724" s="60">
        <v>598.11099999999999</v>
      </c>
      <c r="BI724" s="60">
        <v>256</v>
      </c>
      <c r="BJ724" s="60">
        <v>8613.6509999999998</v>
      </c>
      <c r="BK724" s="60">
        <v>4843</v>
      </c>
      <c r="BL724" s="60">
        <v>3521.1061746731543</v>
      </c>
      <c r="BM724" s="60">
        <v>2413.6439999999998</v>
      </c>
      <c r="BN724" s="60">
        <v>4155.83</v>
      </c>
      <c r="BO724" s="60">
        <v>4179</v>
      </c>
      <c r="BP724" s="60">
        <v>10184.561</v>
      </c>
      <c r="BQ724" s="60">
        <v>108102.68876090499</v>
      </c>
      <c r="BR724" s="60">
        <v>495000</v>
      </c>
      <c r="BS724" s="60">
        <v>2884</v>
      </c>
      <c r="BT724" s="60">
        <v>25707.838</v>
      </c>
      <c r="BU724" s="60">
        <v>8240.4509999999991</v>
      </c>
      <c r="BV724" s="60">
        <v>195.61</v>
      </c>
      <c r="BW724" s="60">
        <v>2641.123</v>
      </c>
      <c r="BX724" s="60">
        <v>52331.6</v>
      </c>
      <c r="BY724" s="60">
        <v>1820.0820000000001</v>
      </c>
      <c r="BZ724" s="60">
        <v>1107.384</v>
      </c>
      <c r="CA724" s="60">
        <v>99790.308000000005</v>
      </c>
      <c r="CB724" s="60">
        <v>12179.771000000001</v>
      </c>
      <c r="CC724" s="60">
        <v>9863.6389999999992</v>
      </c>
      <c r="CD724" s="60">
        <v>2655.3530000000001</v>
      </c>
      <c r="CE724" s="60">
        <v>6780.2929999999997</v>
      </c>
      <c r="CF724" s="60">
        <v>29436</v>
      </c>
      <c r="CG724" s="60">
        <v>523.25900000000001</v>
      </c>
      <c r="CH724" s="60">
        <v>2619</v>
      </c>
      <c r="CI724" s="60">
        <v>2121.5790000000002</v>
      </c>
      <c r="CJ724" s="60">
        <v>1244</v>
      </c>
      <c r="CK724" s="60">
        <v>1693.925</v>
      </c>
      <c r="CL724" s="60">
        <v>96</v>
      </c>
      <c r="CM724" s="60">
        <v>11533.482</v>
      </c>
      <c r="CN724" s="60">
        <v>974</v>
      </c>
      <c r="CO724" s="60">
        <v>2996.683</v>
      </c>
      <c r="CP724" s="60">
        <v>333.89499999999998</v>
      </c>
      <c r="CQ724" s="60">
        <v>2278.721</v>
      </c>
      <c r="CR724" s="60">
        <v>14414.636</v>
      </c>
      <c r="CS724" s="60">
        <v>3394.16</v>
      </c>
      <c r="CT724" s="60">
        <v>6200</v>
      </c>
      <c r="CU724" s="61">
        <v>46537.832000000002</v>
      </c>
      <c r="CV724" s="60">
        <v>1489.836</v>
      </c>
      <c r="CW724" s="60">
        <v>5083.8860000000004</v>
      </c>
      <c r="CX724" s="60">
        <v>317.48200000000003</v>
      </c>
      <c r="CY724" s="60">
        <v>25398.927</v>
      </c>
      <c r="CZ724" s="60">
        <v>496.53899999999999</v>
      </c>
      <c r="DA724" s="60">
        <v>1119</v>
      </c>
      <c r="DB724" s="60">
        <v>8486.3809999999994</v>
      </c>
      <c r="DC724" s="60">
        <v>1212</v>
      </c>
      <c r="DD724" s="60">
        <v>774.16</v>
      </c>
      <c r="DE724" s="60">
        <v>4023</v>
      </c>
      <c r="DF724" s="60">
        <v>9899.8029999999999</v>
      </c>
      <c r="DG724" s="60">
        <v>688.53899999999999</v>
      </c>
      <c r="DH724" s="60">
        <v>4437.62</v>
      </c>
      <c r="DI724" s="60">
        <v>49491.141000000003</v>
      </c>
      <c r="DJ724" s="60">
        <v>1807</v>
      </c>
      <c r="DK724" s="60">
        <v>12454.8</v>
      </c>
      <c r="DL724" s="60">
        <v>3753.6280000000002</v>
      </c>
      <c r="DM724" s="60">
        <v>11057</v>
      </c>
      <c r="DN724" s="60">
        <v>2687.55</v>
      </c>
      <c r="DO724" s="60">
        <v>696.71799999999996</v>
      </c>
      <c r="DP724" s="60">
        <v>59046.203000000001</v>
      </c>
      <c r="DQ724" s="60">
        <v>1365</v>
      </c>
      <c r="DR724" s="60">
        <v>11796.4</v>
      </c>
      <c r="DS724" s="60">
        <v>34304.273999999998</v>
      </c>
      <c r="DT724" s="60">
        <v>31532.016</v>
      </c>
      <c r="DU724" s="60">
        <v>2627</v>
      </c>
      <c r="DV724" s="60">
        <v>12337</v>
      </c>
      <c r="DW724" s="60">
        <v>9108.7999999999993</v>
      </c>
      <c r="DX724" s="60">
        <v>2228.306</v>
      </c>
      <c r="DY724" s="60">
        <v>1236</v>
      </c>
      <c r="DZ724" s="60">
        <v>78.430999999999997</v>
      </c>
      <c r="EA724" s="60">
        <v>19140.782999999999</v>
      </c>
      <c r="EB724" s="60">
        <v>127414.772</v>
      </c>
      <c r="EC724" s="60">
        <v>3358.2020000000002</v>
      </c>
      <c r="ED724" s="60">
        <v>5469.3649999999998</v>
      </c>
      <c r="EE724" s="60">
        <v>9725.3817072935381</v>
      </c>
      <c r="EF724" s="60">
        <v>3856.5279999999998</v>
      </c>
      <c r="EG724" s="60">
        <v>1934.4</v>
      </c>
      <c r="EH724" s="60">
        <v>2622</v>
      </c>
      <c r="EI724" s="60">
        <v>3128.2060000000001</v>
      </c>
      <c r="EJ724" s="60">
        <v>7016.451</v>
      </c>
      <c r="EK724" s="60">
        <v>70</v>
      </c>
      <c r="EL724" s="60">
        <v>233139</v>
      </c>
      <c r="EM724" s="60">
        <v>4408.9880000000003</v>
      </c>
      <c r="EN724" s="60">
        <v>1632.029</v>
      </c>
      <c r="EO724" s="60">
        <v>7808</v>
      </c>
      <c r="EP724" s="60">
        <v>409.94099999999997</v>
      </c>
      <c r="EQ724" s="60">
        <v>49</v>
      </c>
      <c r="ER724" s="60">
        <v>5500.4830000000002</v>
      </c>
      <c r="ES724" s="60">
        <v>3419.366</v>
      </c>
      <c r="ET724" s="60">
        <v>1691</v>
      </c>
      <c r="EU724" s="60">
        <v>33035.794000000002</v>
      </c>
      <c r="EV724" s="60">
        <v>2592.7539999999999</v>
      </c>
      <c r="EW724" s="60">
        <v>1935.923</v>
      </c>
      <c r="EX724" s="60">
        <v>952.53499999999997</v>
      </c>
      <c r="EY724" s="60">
        <v>4676.0169999999998</v>
      </c>
      <c r="EZ724" s="60">
        <v>32677.758000000002</v>
      </c>
      <c r="FA724" s="60">
        <v>13140</v>
      </c>
      <c r="FB724" s="60">
        <v>12231.388999999999</v>
      </c>
      <c r="FC724" s="60">
        <v>8640.1530000000002</v>
      </c>
      <c r="FD724" s="60">
        <v>45673.64</v>
      </c>
      <c r="FE724" s="60">
        <v>2721.2069999999999</v>
      </c>
      <c r="FF724" s="60">
        <v>196560</v>
      </c>
      <c r="FG724" s="60">
        <v>10529.599</v>
      </c>
      <c r="FH724" s="60">
        <v>9387.1759999999995</v>
      </c>
      <c r="FI724" s="60">
        <v>38378.468000000001</v>
      </c>
      <c r="FJ724" s="60">
        <v>6624.7550000000001</v>
      </c>
      <c r="FK724" s="60">
        <v>19221</v>
      </c>
      <c r="FL724" s="60">
        <v>20440.487000000001</v>
      </c>
      <c r="FM724" s="60">
        <v>3794</v>
      </c>
      <c r="FN724" s="60">
        <v>4835.6909999999998</v>
      </c>
    </row>
    <row r="725" spans="1:170" ht="15.6" x14ac:dyDescent="0.3">
      <c r="A725" s="56">
        <v>1967</v>
      </c>
      <c r="B725" s="60">
        <v>11538</v>
      </c>
      <c r="C725" s="60">
        <v>5247.4690000000001</v>
      </c>
      <c r="D725" s="60">
        <v>1984.06</v>
      </c>
      <c r="E725" s="60">
        <v>171.745</v>
      </c>
      <c r="F725" s="60">
        <v>22934.224999999999</v>
      </c>
      <c r="G725" s="60">
        <v>2338.0630000000001</v>
      </c>
      <c r="H725" s="60">
        <v>11872.263999999999</v>
      </c>
      <c r="I725" s="60">
        <v>7376.9979999999996</v>
      </c>
      <c r="J725" s="60">
        <v>4827.2839999999997</v>
      </c>
      <c r="K725" s="60">
        <v>3330.989</v>
      </c>
      <c r="L725" s="60">
        <v>9556.5</v>
      </c>
      <c r="M725" s="60">
        <v>2447.7049999999999</v>
      </c>
      <c r="N725" s="60">
        <v>5127.9350000000004</v>
      </c>
      <c r="O725" s="60">
        <v>62765.415000000001</v>
      </c>
      <c r="P725" s="60">
        <v>8310.2260000000006</v>
      </c>
      <c r="Q725" s="60">
        <v>202.18199999999999</v>
      </c>
      <c r="R725" s="60">
        <v>3585</v>
      </c>
      <c r="S725" s="60">
        <v>8786.8870000000006</v>
      </c>
      <c r="T725" s="60">
        <v>4040.665</v>
      </c>
      <c r="U725" s="60">
        <v>88049.823000000004</v>
      </c>
      <c r="V725" s="60">
        <v>238</v>
      </c>
      <c r="W725" s="60">
        <v>553.54100000000005</v>
      </c>
      <c r="X725" s="60">
        <v>1734</v>
      </c>
      <c r="Y725" s="60">
        <v>20819.767</v>
      </c>
      <c r="Z725" s="60">
        <v>6063</v>
      </c>
      <c r="AA725" s="60">
        <v>8858.9079999999994</v>
      </c>
      <c r="AB725" s="60">
        <v>754550</v>
      </c>
      <c r="AC725" s="60">
        <v>4790.2709999999997</v>
      </c>
      <c r="AD725" s="60">
        <v>6335.5060000000003</v>
      </c>
      <c r="AE725" s="60">
        <v>19941.073</v>
      </c>
      <c r="AF725" s="60">
        <v>1179.76</v>
      </c>
      <c r="AG725" s="60">
        <v>19764.026999999998</v>
      </c>
      <c r="AH725" s="60">
        <v>217</v>
      </c>
      <c r="AI725" s="60">
        <v>247</v>
      </c>
      <c r="AJ725" s="60">
        <v>1588.7170000000001</v>
      </c>
      <c r="AK725" s="60">
        <v>14277</v>
      </c>
      <c r="AL725" s="60">
        <v>8139</v>
      </c>
      <c r="AM725" s="60">
        <v>599.4</v>
      </c>
      <c r="AN725" s="60">
        <v>9835.1090000000004</v>
      </c>
      <c r="AO725" s="60">
        <v>76368.452999999994</v>
      </c>
      <c r="AP725" s="60">
        <v>157</v>
      </c>
      <c r="AQ725" s="60">
        <v>66</v>
      </c>
      <c r="AR725" s="60">
        <v>4838.8</v>
      </c>
      <c r="AS725" s="60">
        <v>4049.1460000000002</v>
      </c>
      <c r="AT725" s="60">
        <v>12760.499</v>
      </c>
      <c r="AU725" s="60">
        <v>5432.424</v>
      </c>
      <c r="AV725" s="60">
        <v>31681.187999999998</v>
      </c>
      <c r="AW725" s="60">
        <v>32850.275000000001</v>
      </c>
      <c r="AX725" s="60">
        <v>1311.56</v>
      </c>
      <c r="AY725" s="60">
        <v>28343.769194998542</v>
      </c>
      <c r="AZ725" s="60">
        <v>4605.7439999999997</v>
      </c>
      <c r="BA725" s="60">
        <v>50650</v>
      </c>
      <c r="BB725" s="60">
        <v>489.00400000000002</v>
      </c>
      <c r="BC725" s="60">
        <v>54959</v>
      </c>
      <c r="BD725" s="60">
        <v>4564.7849999999999</v>
      </c>
      <c r="BE725" s="60">
        <v>8490.2129999999997</v>
      </c>
      <c r="BF725" s="60">
        <v>3411.1469999999999</v>
      </c>
      <c r="BG725" s="60">
        <v>440</v>
      </c>
      <c r="BH725" s="60">
        <v>601.28700000000003</v>
      </c>
      <c r="BI725" s="60">
        <v>260</v>
      </c>
      <c r="BJ725" s="60">
        <v>8716.4410000000007</v>
      </c>
      <c r="BK725" s="60">
        <v>4942</v>
      </c>
      <c r="BL725" s="60">
        <v>3599.6789099009102</v>
      </c>
      <c r="BM725" s="60">
        <v>2500.6889999999999</v>
      </c>
      <c r="BN725" s="60">
        <v>4174.366</v>
      </c>
      <c r="BO725" s="60">
        <v>4267</v>
      </c>
      <c r="BP725" s="60">
        <v>10223.422</v>
      </c>
      <c r="BQ725" s="60">
        <v>110339.48729659167</v>
      </c>
      <c r="BR725" s="60">
        <v>506000</v>
      </c>
      <c r="BS725" s="60">
        <v>2900.1</v>
      </c>
      <c r="BT725" s="60">
        <v>26476.539000000001</v>
      </c>
      <c r="BU725" s="60">
        <v>8519.2819999999992</v>
      </c>
      <c r="BV725" s="60">
        <v>198.67599999999999</v>
      </c>
      <c r="BW725" s="60">
        <v>2693.585</v>
      </c>
      <c r="BX725" s="60">
        <v>52667.1</v>
      </c>
      <c r="BY725" s="60">
        <v>1861.096</v>
      </c>
      <c r="BZ725" s="60">
        <v>1255.058</v>
      </c>
      <c r="CA725" s="60">
        <v>100825.27899999999</v>
      </c>
      <c r="CB725" s="60">
        <v>12451.717000000001</v>
      </c>
      <c r="CC725" s="60">
        <v>10191.512000000001</v>
      </c>
      <c r="CD725" s="60">
        <v>2736.5720000000001</v>
      </c>
      <c r="CE725" s="60">
        <v>6960.5240000000003</v>
      </c>
      <c r="CF725" s="60">
        <v>30131</v>
      </c>
      <c r="CG725" s="60">
        <v>575.00300000000004</v>
      </c>
      <c r="CH725" s="60">
        <v>2674</v>
      </c>
      <c r="CI725" s="60">
        <v>2186.8939999999998</v>
      </c>
      <c r="CJ725" s="60">
        <v>1280</v>
      </c>
      <c r="CK725" s="60">
        <v>1759.2239999999999</v>
      </c>
      <c r="CL725" s="60">
        <v>98</v>
      </c>
      <c r="CM725" s="60">
        <v>11806.781000000001</v>
      </c>
      <c r="CN725" s="60">
        <v>996</v>
      </c>
      <c r="CO725" s="60">
        <v>3033.7280000000001</v>
      </c>
      <c r="CP725" s="60">
        <v>335.012</v>
      </c>
      <c r="CQ725" s="60">
        <v>2301.3710000000001</v>
      </c>
      <c r="CR725" s="60">
        <v>14770.296</v>
      </c>
      <c r="CS725" s="60">
        <v>3452.2629999999999</v>
      </c>
      <c r="CT725" s="60">
        <v>6334.5559999999996</v>
      </c>
      <c r="CU725" s="61">
        <v>47995.559000000001</v>
      </c>
      <c r="CV725" s="60">
        <v>1511.816</v>
      </c>
      <c r="CW725" s="60">
        <v>5193.7790000000005</v>
      </c>
      <c r="CX725" s="60">
        <v>318.57299999999998</v>
      </c>
      <c r="CY725" s="60">
        <v>25875.687000000002</v>
      </c>
      <c r="CZ725" s="60">
        <v>501.03500000000003</v>
      </c>
      <c r="DA725" s="60">
        <v>1150</v>
      </c>
      <c r="DB725" s="60">
        <v>8680.9089999999997</v>
      </c>
      <c r="DC725" s="60">
        <v>1231</v>
      </c>
      <c r="DD725" s="60">
        <v>789.30899999999997</v>
      </c>
      <c r="DE725" s="60">
        <v>4151.5749999999998</v>
      </c>
      <c r="DF725" s="60">
        <v>10154.878000000001</v>
      </c>
      <c r="DG725" s="60">
        <v>706.64</v>
      </c>
      <c r="DH725" s="60">
        <v>4534.0619999999999</v>
      </c>
      <c r="DI725" s="60">
        <v>50948.612000000001</v>
      </c>
      <c r="DJ725" s="60">
        <v>1865</v>
      </c>
      <c r="DK725" s="60">
        <v>12596.822</v>
      </c>
      <c r="DL725" s="60">
        <v>3786.0189999999998</v>
      </c>
      <c r="DM725" s="60">
        <v>11262</v>
      </c>
      <c r="DN725" s="60">
        <v>2728.15</v>
      </c>
      <c r="DO725" s="60">
        <v>714.77499999999998</v>
      </c>
      <c r="DP725" s="60">
        <v>60641.898999999998</v>
      </c>
      <c r="DQ725" s="60">
        <v>1405</v>
      </c>
      <c r="DR725" s="60">
        <v>12132.2</v>
      </c>
      <c r="DS725" s="60">
        <v>35356.6</v>
      </c>
      <c r="DT725" s="60">
        <v>31785.378000000001</v>
      </c>
      <c r="DU725" s="60">
        <v>2649</v>
      </c>
      <c r="DV725" s="60">
        <v>12732</v>
      </c>
      <c r="DW725" s="60">
        <v>9103</v>
      </c>
      <c r="DX725" s="60">
        <v>2287.9850000000001</v>
      </c>
      <c r="DY725" s="60">
        <v>1143</v>
      </c>
      <c r="DZ725" s="60">
        <v>86.47</v>
      </c>
      <c r="EA725" s="60">
        <v>19284.813999999998</v>
      </c>
      <c r="EB725" s="60">
        <v>128183.863</v>
      </c>
      <c r="EC725" s="60">
        <v>3451.0790000000002</v>
      </c>
      <c r="ED725" s="60">
        <v>5618.1980000000003</v>
      </c>
      <c r="EE725" s="60">
        <v>9992.09146504009</v>
      </c>
      <c r="EF725" s="60">
        <v>3965.8409999999999</v>
      </c>
      <c r="EG725" s="60">
        <v>1977.6</v>
      </c>
      <c r="EH725" s="60">
        <v>2662</v>
      </c>
      <c r="EI725" s="60">
        <v>3232.9270000000001</v>
      </c>
      <c r="EJ725" s="60">
        <v>7074.2960000000003</v>
      </c>
      <c r="EK725" s="60">
        <v>71</v>
      </c>
      <c r="EL725" s="60">
        <v>235630</v>
      </c>
      <c r="EM725" s="60">
        <v>4442.2380000000003</v>
      </c>
      <c r="EN725" s="60">
        <v>1646.912</v>
      </c>
      <c r="EO725" s="60">
        <v>7868</v>
      </c>
      <c r="EP725" s="60">
        <v>420.69</v>
      </c>
      <c r="EQ725" s="60">
        <v>50</v>
      </c>
      <c r="ER725" s="60">
        <v>5680.8119999999999</v>
      </c>
      <c r="ES725" s="60">
        <v>3495.6350000000002</v>
      </c>
      <c r="ET725" s="60">
        <v>1736</v>
      </c>
      <c r="EU725" s="60">
        <v>34024.249000000003</v>
      </c>
      <c r="EV725" s="60">
        <v>2672.279</v>
      </c>
      <c r="EW725" s="60">
        <v>1994.1310000000001</v>
      </c>
      <c r="EX725" s="60">
        <v>960.15499999999997</v>
      </c>
      <c r="EY725" s="60">
        <v>4786.9859999999999</v>
      </c>
      <c r="EZ725" s="60">
        <v>33411.317000000003</v>
      </c>
      <c r="FA725" s="60">
        <v>13460</v>
      </c>
      <c r="FB725" s="60">
        <v>12607.312</v>
      </c>
      <c r="FC725" s="60">
        <v>8900.2939999999999</v>
      </c>
      <c r="FD725" s="60">
        <v>46111.262000000002</v>
      </c>
      <c r="FE725" s="60">
        <v>2748.5790000000002</v>
      </c>
      <c r="FF725" s="60">
        <v>198712</v>
      </c>
      <c r="FG725" s="60">
        <v>10864.03</v>
      </c>
      <c r="FH725" s="60">
        <v>9709.5519999999997</v>
      </c>
      <c r="FI725" s="60">
        <v>39463.910000000003</v>
      </c>
      <c r="FJ725" s="60">
        <v>6740.7849999999999</v>
      </c>
      <c r="FK725" s="60">
        <v>19390</v>
      </c>
      <c r="FL725" s="60">
        <v>20997.321</v>
      </c>
      <c r="FM725" s="60">
        <v>3900</v>
      </c>
      <c r="FN725" s="60">
        <v>4995.4319999999998</v>
      </c>
    </row>
    <row r="726" spans="1:170" ht="15.6" x14ac:dyDescent="0.3">
      <c r="A726" s="56">
        <v>1968</v>
      </c>
      <c r="B726" s="60">
        <v>11825</v>
      </c>
      <c r="C726" s="60">
        <v>5350.384</v>
      </c>
      <c r="D726" s="60">
        <v>2038.6980000000001</v>
      </c>
      <c r="E726" s="60">
        <v>190.97399999999999</v>
      </c>
      <c r="F726" s="60">
        <v>23260.513999999999</v>
      </c>
      <c r="G726" s="60">
        <v>2402.3580000000002</v>
      </c>
      <c r="H726" s="60">
        <v>12101.66</v>
      </c>
      <c r="I726" s="60">
        <v>7415.4030000000002</v>
      </c>
      <c r="J726" s="60">
        <v>4945.2309999999998</v>
      </c>
      <c r="K726" s="60">
        <v>3400.7750000000001</v>
      </c>
      <c r="L726" s="60">
        <v>9589.7999999999993</v>
      </c>
      <c r="M726" s="60">
        <v>2511.0790000000002</v>
      </c>
      <c r="N726" s="60">
        <v>5183.0330000000004</v>
      </c>
      <c r="O726" s="60">
        <v>64071.964999999997</v>
      </c>
      <c r="P726" s="60">
        <v>8369.6029999999992</v>
      </c>
      <c r="Q726" s="60">
        <v>207.81100000000001</v>
      </c>
      <c r="R726" s="60">
        <v>3627</v>
      </c>
      <c r="S726" s="60">
        <v>8864.7759999999998</v>
      </c>
      <c r="T726" s="60">
        <v>4139.0690000000004</v>
      </c>
      <c r="U726" s="60">
        <v>90569.084000000003</v>
      </c>
      <c r="V726" s="60">
        <v>240</v>
      </c>
      <c r="W726" s="60">
        <v>561.94100000000003</v>
      </c>
      <c r="X726" s="60">
        <v>1763</v>
      </c>
      <c r="Y726" s="60">
        <v>21143.1</v>
      </c>
      <c r="Z726" s="60">
        <v>6132</v>
      </c>
      <c r="AA726" s="60">
        <v>9029.6209999999992</v>
      </c>
      <c r="AB726" s="60">
        <v>774510</v>
      </c>
      <c r="AC726" s="60">
        <v>5038.277</v>
      </c>
      <c r="AD726" s="60">
        <v>6459.7439999999997</v>
      </c>
      <c r="AE726" s="60">
        <v>20570.629000000001</v>
      </c>
      <c r="AF726" s="60">
        <v>1209.5050000000001</v>
      </c>
      <c r="AG726" s="60">
        <v>20321.665000000001</v>
      </c>
      <c r="AH726" s="60">
        <v>223</v>
      </c>
      <c r="AI726" s="60">
        <v>254</v>
      </c>
      <c r="AJ726" s="60">
        <v>1638.4760000000001</v>
      </c>
      <c r="AK726" s="60">
        <v>14323</v>
      </c>
      <c r="AL726" s="60">
        <v>8284</v>
      </c>
      <c r="AM726" s="60">
        <v>604.29999999999995</v>
      </c>
      <c r="AN726" s="60">
        <v>9851.0509999999995</v>
      </c>
      <c r="AO726" s="60">
        <v>76584.400999999998</v>
      </c>
      <c r="AP726" s="60">
        <v>164</v>
      </c>
      <c r="AQ726" s="60">
        <v>68</v>
      </c>
      <c r="AR726" s="60">
        <v>4867.3</v>
      </c>
      <c r="AS726" s="60">
        <v>4173.3280000000004</v>
      </c>
      <c r="AT726" s="60">
        <v>13146.267</v>
      </c>
      <c r="AU726" s="60">
        <v>5596.9250000000002</v>
      </c>
      <c r="AV726" s="60">
        <v>32337.877</v>
      </c>
      <c r="AW726" s="60">
        <v>33239.300999999999</v>
      </c>
      <c r="AX726" s="60">
        <v>1324.4369999999999</v>
      </c>
      <c r="AY726" s="60">
        <v>28943.210282625205</v>
      </c>
      <c r="AZ726" s="60">
        <v>4626.4690000000001</v>
      </c>
      <c r="BA726" s="60">
        <v>51034</v>
      </c>
      <c r="BB726" s="60">
        <v>496.85300000000001</v>
      </c>
      <c r="BC726" s="60">
        <v>55214</v>
      </c>
      <c r="BD726" s="60">
        <v>4606.9790000000003</v>
      </c>
      <c r="BE726" s="60">
        <v>8744.3019999999997</v>
      </c>
      <c r="BF726" s="60">
        <v>3471.8580000000002</v>
      </c>
      <c r="BG726" s="60">
        <v>454</v>
      </c>
      <c r="BH726" s="60">
        <v>611.16</v>
      </c>
      <c r="BI726" s="60">
        <v>263</v>
      </c>
      <c r="BJ726" s="60">
        <v>8740.7649999999994</v>
      </c>
      <c r="BK726" s="60">
        <v>5045</v>
      </c>
      <c r="BL726" s="60">
        <v>3677.3241641213644</v>
      </c>
      <c r="BM726" s="60">
        <v>2591.1120000000001</v>
      </c>
      <c r="BN726" s="60">
        <v>4189.9030000000002</v>
      </c>
      <c r="BO726" s="60">
        <v>4356</v>
      </c>
      <c r="BP726" s="60">
        <v>10263.541999999999</v>
      </c>
      <c r="BQ726" s="60">
        <v>112622.80783642146</v>
      </c>
      <c r="BR726" s="60">
        <v>518000</v>
      </c>
      <c r="BS726" s="60">
        <v>2912.5</v>
      </c>
      <c r="BT726" s="60">
        <v>27254.008999999998</v>
      </c>
      <c r="BU726" s="60">
        <v>8807.5470000000005</v>
      </c>
      <c r="BV726" s="60">
        <v>201.245</v>
      </c>
      <c r="BW726" s="60">
        <v>2746.9859999999999</v>
      </c>
      <c r="BX726" s="60">
        <v>52986.6</v>
      </c>
      <c r="BY726" s="60">
        <v>1893.4770000000001</v>
      </c>
      <c r="BZ726" s="60">
        <v>1382.539</v>
      </c>
      <c r="CA726" s="60">
        <v>101960.67200000001</v>
      </c>
      <c r="CB726" s="60">
        <v>12691.968000000001</v>
      </c>
      <c r="CC726" s="60">
        <v>10532.388999999999</v>
      </c>
      <c r="CD726" s="60">
        <v>2818.308</v>
      </c>
      <c r="CE726" s="60">
        <v>7143.2039999999997</v>
      </c>
      <c r="CF726" s="60">
        <v>30838</v>
      </c>
      <c r="CG726" s="60">
        <v>631.80200000000002</v>
      </c>
      <c r="CH726" s="60">
        <v>2730</v>
      </c>
      <c r="CI726" s="60">
        <v>2253.7190000000001</v>
      </c>
      <c r="CJ726" s="60">
        <v>1318</v>
      </c>
      <c r="CK726" s="60">
        <v>1833.7260000000001</v>
      </c>
      <c r="CL726" s="60">
        <v>99</v>
      </c>
      <c r="CM726" s="60">
        <v>12085.281000000001</v>
      </c>
      <c r="CN726" s="60">
        <v>1019</v>
      </c>
      <c r="CO726" s="60">
        <v>3068.8009999999999</v>
      </c>
      <c r="CP726" s="60">
        <v>335.86700000000002</v>
      </c>
      <c r="CQ726" s="60">
        <v>2322.0309999999999</v>
      </c>
      <c r="CR726" s="60">
        <v>15137.266</v>
      </c>
      <c r="CS726" s="60">
        <v>3505.944</v>
      </c>
      <c r="CT726" s="60">
        <v>6473.1790000000001</v>
      </c>
      <c r="CU726" s="61">
        <v>49518.803</v>
      </c>
      <c r="CV726" s="60">
        <v>1532.751</v>
      </c>
      <c r="CW726" s="60">
        <v>5307.348</v>
      </c>
      <c r="CX726" s="60">
        <v>319.25400000000002</v>
      </c>
      <c r="CY726" s="60">
        <v>26368.073</v>
      </c>
      <c r="CZ726" s="60">
        <v>505.52199999999999</v>
      </c>
      <c r="DA726" s="60">
        <v>1181</v>
      </c>
      <c r="DB726" s="60">
        <v>8883.6260000000002</v>
      </c>
      <c r="DC726" s="60">
        <v>1249</v>
      </c>
      <c r="DD726" s="60">
        <v>804.17700000000002</v>
      </c>
      <c r="DE726" s="60">
        <v>4272.7079999999996</v>
      </c>
      <c r="DF726" s="60">
        <v>10409.339</v>
      </c>
      <c r="DG726" s="60">
        <v>725.30399999999997</v>
      </c>
      <c r="DH726" s="60">
        <v>4633.0630000000001</v>
      </c>
      <c r="DI726" s="60">
        <v>52445.059000000001</v>
      </c>
      <c r="DJ726" s="60">
        <v>1926</v>
      </c>
      <c r="DK726" s="60">
        <v>12724.68</v>
      </c>
      <c r="DL726" s="60">
        <v>3818.9830000000002</v>
      </c>
      <c r="DM726" s="60">
        <v>11473</v>
      </c>
      <c r="DN726" s="60">
        <v>2759</v>
      </c>
      <c r="DO726" s="60">
        <v>735.22199999999998</v>
      </c>
      <c r="DP726" s="60">
        <v>62282.495999999999</v>
      </c>
      <c r="DQ726" s="60">
        <v>1447</v>
      </c>
      <c r="DR726" s="60">
        <v>12476</v>
      </c>
      <c r="DS726" s="60">
        <v>36424.438000000002</v>
      </c>
      <c r="DT726" s="60">
        <v>32034.812999999998</v>
      </c>
      <c r="DU726" s="60">
        <v>2674</v>
      </c>
      <c r="DV726" s="60">
        <v>13150</v>
      </c>
      <c r="DW726" s="60">
        <v>9115.0499999999993</v>
      </c>
      <c r="DX726" s="60">
        <v>2349.2620000000002</v>
      </c>
      <c r="DY726" s="60">
        <v>1000</v>
      </c>
      <c r="DZ726" s="60">
        <v>95.445999999999998</v>
      </c>
      <c r="EA726" s="60">
        <v>19720.984</v>
      </c>
      <c r="EB726" s="60">
        <v>128876.49800000001</v>
      </c>
      <c r="EC726" s="60">
        <v>3547.9319999999998</v>
      </c>
      <c r="ED726" s="60">
        <v>5774.9160000000002</v>
      </c>
      <c r="EE726" s="60">
        <v>10261.457162275132</v>
      </c>
      <c r="EF726" s="60">
        <v>4073.826</v>
      </c>
      <c r="EG726" s="60">
        <v>2012</v>
      </c>
      <c r="EH726" s="60">
        <v>2704</v>
      </c>
      <c r="EI726" s="60">
        <v>3347.32</v>
      </c>
      <c r="EJ726" s="60">
        <v>7132.2169999999996</v>
      </c>
      <c r="EK726" s="60">
        <v>72</v>
      </c>
      <c r="EL726" s="60">
        <v>237983</v>
      </c>
      <c r="EM726" s="60">
        <v>4471.59</v>
      </c>
      <c r="EN726" s="60">
        <v>1657.8489999999999</v>
      </c>
      <c r="EO726" s="60">
        <v>7912</v>
      </c>
      <c r="EP726" s="60">
        <v>431.79700000000003</v>
      </c>
      <c r="EQ726" s="60">
        <v>51</v>
      </c>
      <c r="ER726" s="60">
        <v>5867.0529999999999</v>
      </c>
      <c r="ES726" s="60">
        <v>3572.2289999999998</v>
      </c>
      <c r="ET726" s="60">
        <v>1782</v>
      </c>
      <c r="EU726" s="60">
        <v>35028.438000000002</v>
      </c>
      <c r="EV726" s="60">
        <v>2759.277</v>
      </c>
      <c r="EW726" s="60">
        <v>2054.4870000000001</v>
      </c>
      <c r="EX726" s="60">
        <v>963.08600000000001</v>
      </c>
      <c r="EY726" s="60">
        <v>4894.1779999999999</v>
      </c>
      <c r="EZ726" s="60">
        <v>34164.758999999998</v>
      </c>
      <c r="FA726" s="60">
        <v>13918</v>
      </c>
      <c r="FB726" s="60">
        <v>12988.137000000001</v>
      </c>
      <c r="FC726" s="60">
        <v>9170.1010000000006</v>
      </c>
      <c r="FD726" s="60">
        <v>46510.300999999999</v>
      </c>
      <c r="FE726" s="60">
        <v>2776.607</v>
      </c>
      <c r="FF726" s="60">
        <v>200706</v>
      </c>
      <c r="FG726" s="60">
        <v>11232.04</v>
      </c>
      <c r="FH726" s="60">
        <v>10041.225</v>
      </c>
      <c r="FI726" s="60">
        <v>40511.527999999998</v>
      </c>
      <c r="FJ726" s="60">
        <v>6859.4080000000004</v>
      </c>
      <c r="FK726" s="60">
        <v>19552</v>
      </c>
      <c r="FL726" s="60">
        <v>21569.468000000001</v>
      </c>
      <c r="FM726" s="60">
        <v>4009</v>
      </c>
      <c r="FN726" s="60">
        <v>5171.817</v>
      </c>
    </row>
    <row r="727" spans="1:170" ht="15.6" x14ac:dyDescent="0.3">
      <c r="A727" s="56">
        <v>1969</v>
      </c>
      <c r="B727" s="60">
        <v>12123</v>
      </c>
      <c r="C727" s="60">
        <v>5471.6409999999996</v>
      </c>
      <c r="D727" s="60">
        <v>2100.2629999999999</v>
      </c>
      <c r="E727" s="60">
        <v>217.858</v>
      </c>
      <c r="F727" s="60">
        <v>23600.026000000002</v>
      </c>
      <c r="G727" s="60">
        <v>2463.1529999999998</v>
      </c>
      <c r="H727" s="60">
        <v>12379.384</v>
      </c>
      <c r="I727" s="60">
        <v>7441.0550000000003</v>
      </c>
      <c r="J727" s="60">
        <v>5059.3339999999998</v>
      </c>
      <c r="K727" s="60">
        <v>3460.1439999999998</v>
      </c>
      <c r="L727" s="60">
        <v>9612.7000000000007</v>
      </c>
      <c r="M727" s="60">
        <v>2577.1210000000001</v>
      </c>
      <c r="N727" s="60">
        <v>5242.9040000000005</v>
      </c>
      <c r="O727" s="60">
        <v>65416.781999999999</v>
      </c>
      <c r="P727" s="60">
        <v>8434.1720000000005</v>
      </c>
      <c r="Q727" s="60">
        <v>213.596</v>
      </c>
      <c r="R727" s="60">
        <v>3669</v>
      </c>
      <c r="S727" s="60">
        <v>8946.0910000000003</v>
      </c>
      <c r="T727" s="60">
        <v>4240.8720000000003</v>
      </c>
      <c r="U727" s="60">
        <v>93114.240999999995</v>
      </c>
      <c r="V727" s="60">
        <v>239</v>
      </c>
      <c r="W727" s="60">
        <v>571.87400000000002</v>
      </c>
      <c r="X727" s="60">
        <v>1795</v>
      </c>
      <c r="Y727" s="60">
        <v>21448.073</v>
      </c>
      <c r="Z727" s="60">
        <v>6212</v>
      </c>
      <c r="AA727" s="60">
        <v>9199.1219999999994</v>
      </c>
      <c r="AB727" s="60">
        <v>796025</v>
      </c>
      <c r="AC727" s="60">
        <v>5299.1059999999998</v>
      </c>
      <c r="AD727" s="60">
        <v>6590.0410000000002</v>
      </c>
      <c r="AE727" s="60">
        <v>21178.812000000002</v>
      </c>
      <c r="AF727" s="60">
        <v>1240.3720000000001</v>
      </c>
      <c r="AG727" s="60">
        <v>20869.14</v>
      </c>
      <c r="AH727" s="60">
        <v>230</v>
      </c>
      <c r="AI727" s="60">
        <v>262</v>
      </c>
      <c r="AJ727" s="60">
        <v>1687.1</v>
      </c>
      <c r="AK727" s="60">
        <v>14284</v>
      </c>
      <c r="AL727" s="60">
        <v>8421</v>
      </c>
      <c r="AM727" s="60">
        <v>609.4</v>
      </c>
      <c r="AN727" s="60">
        <v>9806.5769999999993</v>
      </c>
      <c r="AO727" s="60">
        <v>77143.888000000006</v>
      </c>
      <c r="AP727" s="60">
        <v>172</v>
      </c>
      <c r="AQ727" s="60">
        <v>69</v>
      </c>
      <c r="AR727" s="60">
        <v>4890.6869999999999</v>
      </c>
      <c r="AS727" s="60">
        <v>4298.1329999999998</v>
      </c>
      <c r="AT727" s="60">
        <v>13528.304</v>
      </c>
      <c r="AU727" s="60">
        <v>5765.9350000000004</v>
      </c>
      <c r="AV727" s="60">
        <v>32966.239000000001</v>
      </c>
      <c r="AW727" s="60">
        <v>33566.084000000003</v>
      </c>
      <c r="AX727" s="60">
        <v>1342.8910000000001</v>
      </c>
      <c r="AY727" s="60">
        <v>29574.495430616931</v>
      </c>
      <c r="AZ727" s="60">
        <v>4623.7849999999999</v>
      </c>
      <c r="BA727" s="60">
        <v>51470</v>
      </c>
      <c r="BB727" s="60">
        <v>503.76299999999998</v>
      </c>
      <c r="BC727" s="60">
        <v>55461</v>
      </c>
      <c r="BD727" s="60">
        <v>4650.335</v>
      </c>
      <c r="BE727" s="60">
        <v>9009.0480000000007</v>
      </c>
      <c r="BF727" s="60">
        <v>3533.9070000000002</v>
      </c>
      <c r="BG727" s="60">
        <v>469</v>
      </c>
      <c r="BH727" s="60">
        <v>615.74900000000002</v>
      </c>
      <c r="BI727" s="60">
        <v>267</v>
      </c>
      <c r="BJ727" s="60">
        <v>8772.7639999999992</v>
      </c>
      <c r="BK727" s="60">
        <v>5151</v>
      </c>
      <c r="BL727" s="60">
        <v>3751.8145926885036</v>
      </c>
      <c r="BM727" s="60">
        <v>2685.3220000000001</v>
      </c>
      <c r="BN727" s="60">
        <v>4200.5510000000004</v>
      </c>
      <c r="BO727" s="60">
        <v>4447</v>
      </c>
      <c r="BP727" s="60">
        <v>10302.814</v>
      </c>
      <c r="BQ727" s="60">
        <v>114955.70188564753</v>
      </c>
      <c r="BR727" s="60">
        <v>529000</v>
      </c>
      <c r="BS727" s="60">
        <v>2925.6</v>
      </c>
      <c r="BT727" s="60">
        <v>28046.225999999999</v>
      </c>
      <c r="BU727" s="60">
        <v>9105.5669999999991</v>
      </c>
      <c r="BV727" s="60">
        <v>202.92</v>
      </c>
      <c r="BW727" s="60">
        <v>2817.0509999999999</v>
      </c>
      <c r="BX727" s="60">
        <v>53317</v>
      </c>
      <c r="BY727" s="60">
        <v>1919.615</v>
      </c>
      <c r="BZ727" s="60">
        <v>1453.5409999999999</v>
      </c>
      <c r="CA727" s="60">
        <v>103171.83100000001</v>
      </c>
      <c r="CB727" s="60">
        <v>12900.121999999999</v>
      </c>
      <c r="CC727" s="60">
        <v>10887.933999999999</v>
      </c>
      <c r="CD727" s="60">
        <v>2895.6759999999999</v>
      </c>
      <c r="CE727" s="60">
        <v>7328.6869999999999</v>
      </c>
      <c r="CF727" s="60">
        <v>31544</v>
      </c>
      <c r="CG727" s="60">
        <v>690.44500000000005</v>
      </c>
      <c r="CH727" s="60">
        <v>2787</v>
      </c>
      <c r="CI727" s="60">
        <v>2320.4949999999999</v>
      </c>
      <c r="CJ727" s="60">
        <v>1357</v>
      </c>
      <c r="CK727" s="60">
        <v>1922.9739999999999</v>
      </c>
      <c r="CL727" s="60">
        <v>101</v>
      </c>
      <c r="CM727" s="60">
        <v>12356.46</v>
      </c>
      <c r="CN727" s="60">
        <v>1043</v>
      </c>
      <c r="CO727" s="60">
        <v>3101.819</v>
      </c>
      <c r="CP727" s="60">
        <v>337.5</v>
      </c>
      <c r="CQ727" s="60">
        <v>2341.8710000000001</v>
      </c>
      <c r="CR727" s="60">
        <v>15517.155000000001</v>
      </c>
      <c r="CS727" s="60">
        <v>3549.42</v>
      </c>
      <c r="CT727" s="60">
        <v>6615.8729999999996</v>
      </c>
      <c r="CU727" s="61">
        <v>51110.928</v>
      </c>
      <c r="CV727" s="60">
        <v>1553.615</v>
      </c>
      <c r="CW727" s="60">
        <v>5424.7280000000001</v>
      </c>
      <c r="CX727" s="60">
        <v>322.74900000000002</v>
      </c>
      <c r="CY727" s="60">
        <v>26873.708999999999</v>
      </c>
      <c r="CZ727" s="60">
        <v>510.00099999999998</v>
      </c>
      <c r="DA727" s="60">
        <v>1214</v>
      </c>
      <c r="DB727" s="60">
        <v>9092.7970000000005</v>
      </c>
      <c r="DC727" s="60">
        <v>1269</v>
      </c>
      <c r="DD727" s="60">
        <v>816.02700000000004</v>
      </c>
      <c r="DE727" s="60">
        <v>4392.9790000000003</v>
      </c>
      <c r="DF727" s="60">
        <v>10662.303</v>
      </c>
      <c r="DG727" s="60">
        <v>744.61800000000005</v>
      </c>
      <c r="DH727" s="60">
        <v>4735.1729999999998</v>
      </c>
      <c r="DI727" s="60">
        <v>53990.042000000001</v>
      </c>
      <c r="DJ727" s="60">
        <v>1988</v>
      </c>
      <c r="DK727" s="60">
        <v>12873</v>
      </c>
      <c r="DL727" s="60">
        <v>3850.9769999999999</v>
      </c>
      <c r="DM727" s="60">
        <v>11692</v>
      </c>
      <c r="DN727" s="60">
        <v>2788.5</v>
      </c>
      <c r="DO727" s="60">
        <v>755.68200000000002</v>
      </c>
      <c r="DP727" s="60">
        <v>63969.987000000001</v>
      </c>
      <c r="DQ727" s="60">
        <v>1489</v>
      </c>
      <c r="DR727" s="60">
        <v>12829.1</v>
      </c>
      <c r="DS727" s="60">
        <v>37506.718999999997</v>
      </c>
      <c r="DT727" s="60">
        <v>32280.848000000002</v>
      </c>
      <c r="DU727" s="60">
        <v>2722</v>
      </c>
      <c r="DV727" s="60">
        <v>13592</v>
      </c>
      <c r="DW727" s="60">
        <v>9097.2000000000007</v>
      </c>
      <c r="DX727" s="60">
        <v>2412.181</v>
      </c>
      <c r="DY727" s="60">
        <v>1006</v>
      </c>
      <c r="DZ727" s="60">
        <v>105.05</v>
      </c>
      <c r="EA727" s="60">
        <v>20010.178</v>
      </c>
      <c r="EB727" s="60">
        <v>129572.617</v>
      </c>
      <c r="EC727" s="60">
        <v>3656.7959999999998</v>
      </c>
      <c r="ED727" s="60">
        <v>5938.5339999999997</v>
      </c>
      <c r="EE727" s="60">
        <v>10531.796442062318</v>
      </c>
      <c r="EF727" s="60">
        <v>4192.7240000000002</v>
      </c>
      <c r="EG727" s="60">
        <v>2042.5</v>
      </c>
      <c r="EH727" s="60">
        <v>2746</v>
      </c>
      <c r="EI727" s="60">
        <v>3469.1770000000001</v>
      </c>
      <c r="EJ727" s="60">
        <v>7190.2129999999997</v>
      </c>
      <c r="EK727" s="60">
        <v>73</v>
      </c>
      <c r="EL727" s="60">
        <v>240253</v>
      </c>
      <c r="EM727" s="60">
        <v>4477.625</v>
      </c>
      <c r="EN727" s="60">
        <v>1666.8050000000001</v>
      </c>
      <c r="EO727" s="60">
        <v>7968</v>
      </c>
      <c r="EP727" s="60">
        <v>443.27699999999999</v>
      </c>
      <c r="EQ727" s="60">
        <v>53</v>
      </c>
      <c r="ER727" s="60">
        <v>6059.4</v>
      </c>
      <c r="ES727" s="60">
        <v>3649.335</v>
      </c>
      <c r="ET727" s="60">
        <v>1830</v>
      </c>
      <c r="EU727" s="60">
        <v>36049.959000000003</v>
      </c>
      <c r="EV727" s="60">
        <v>2850.0659999999998</v>
      </c>
      <c r="EW727" s="60">
        <v>2116.4079999999999</v>
      </c>
      <c r="EX727" s="60">
        <v>962.92700000000002</v>
      </c>
      <c r="EY727" s="60">
        <v>4996.3</v>
      </c>
      <c r="EZ727" s="60">
        <v>34952.315000000002</v>
      </c>
      <c r="FA727" s="60">
        <v>14200</v>
      </c>
      <c r="FB727" s="60">
        <v>13389.543</v>
      </c>
      <c r="FC727" s="60">
        <v>9449.9770000000008</v>
      </c>
      <c r="FD727" s="60">
        <v>46871.404999999999</v>
      </c>
      <c r="FE727" s="60">
        <v>2801.8589999999999</v>
      </c>
      <c r="FF727" s="60">
        <v>202677</v>
      </c>
      <c r="FG727" s="60">
        <v>11591.49</v>
      </c>
      <c r="FH727" s="60">
        <v>10388.58</v>
      </c>
      <c r="FI727" s="60">
        <v>41542.067999999999</v>
      </c>
      <c r="FJ727" s="60">
        <v>6978.1549999999997</v>
      </c>
      <c r="FK727" s="60">
        <v>19705</v>
      </c>
      <c r="FL727" s="60">
        <v>22157.355</v>
      </c>
      <c r="FM727" s="60">
        <v>4123</v>
      </c>
      <c r="FN727" s="60">
        <v>5352.8019999999997</v>
      </c>
    </row>
    <row r="728" spans="1:170" ht="15.6" x14ac:dyDescent="0.3">
      <c r="A728" s="56">
        <v>1970</v>
      </c>
      <c r="B728" s="60">
        <v>12431</v>
      </c>
      <c r="C728" s="60">
        <v>5605.6260000000002</v>
      </c>
      <c r="D728" s="60">
        <v>2156.6120000000001</v>
      </c>
      <c r="E728" s="60">
        <v>249.369</v>
      </c>
      <c r="F728" s="60">
        <v>23962.312999999998</v>
      </c>
      <c r="G728" s="60">
        <v>2519.7449999999999</v>
      </c>
      <c r="H728" s="60">
        <v>12660.16</v>
      </c>
      <c r="I728" s="60">
        <v>7467.0860000000002</v>
      </c>
      <c r="J728" s="60">
        <v>5168.973</v>
      </c>
      <c r="K728" s="60">
        <v>3521.913</v>
      </c>
      <c r="L728" s="60">
        <v>9637.7999999999993</v>
      </c>
      <c r="M728" s="60">
        <v>2645.694</v>
      </c>
      <c r="N728" s="60">
        <v>5303.777</v>
      </c>
      <c r="O728" s="60">
        <v>67331.349000000002</v>
      </c>
      <c r="P728" s="60">
        <v>8489.5740000000005</v>
      </c>
      <c r="Q728" s="60">
        <v>219.54300000000001</v>
      </c>
      <c r="R728" s="60">
        <v>3703</v>
      </c>
      <c r="S728" s="60">
        <v>9027.1980000000003</v>
      </c>
      <c r="T728" s="60">
        <v>4346.2179999999998</v>
      </c>
      <c r="U728" s="60">
        <v>95684.297000000006</v>
      </c>
      <c r="V728" s="60">
        <v>239</v>
      </c>
      <c r="W728" s="60">
        <v>583.99900000000002</v>
      </c>
      <c r="X728" s="60">
        <v>1839</v>
      </c>
      <c r="Y728" s="60">
        <v>21749.986000000001</v>
      </c>
      <c r="Z728" s="60">
        <v>6267</v>
      </c>
      <c r="AA728" s="60">
        <v>9368.5580000000009</v>
      </c>
      <c r="AB728" s="60">
        <v>818315</v>
      </c>
      <c r="AC728" s="60">
        <v>5579.0140000000001</v>
      </c>
      <c r="AD728" s="60">
        <v>6726.7330000000002</v>
      </c>
      <c r="AE728" s="60">
        <v>21780.955000000002</v>
      </c>
      <c r="AF728" s="60">
        <v>1272.4079999999999</v>
      </c>
      <c r="AG728" s="60">
        <v>21429.657999999999</v>
      </c>
      <c r="AH728" s="60">
        <v>237</v>
      </c>
      <c r="AI728" s="60">
        <v>269</v>
      </c>
      <c r="AJ728" s="60">
        <v>1735.5229999999999</v>
      </c>
      <c r="AK728" s="60">
        <v>14319</v>
      </c>
      <c r="AL728" s="60">
        <v>8543</v>
      </c>
      <c r="AM728" s="60">
        <v>614.6</v>
      </c>
      <c r="AN728" s="60">
        <v>9795.2260000000006</v>
      </c>
      <c r="AO728" s="60">
        <v>77783.164000000004</v>
      </c>
      <c r="AP728" s="60">
        <v>180</v>
      </c>
      <c r="AQ728" s="60">
        <v>70</v>
      </c>
      <c r="AR728" s="60">
        <v>4928.7569999999996</v>
      </c>
      <c r="AS728" s="60">
        <v>4422.7550000000001</v>
      </c>
      <c r="AT728" s="60">
        <v>13931.846</v>
      </c>
      <c r="AU728" s="60">
        <v>5939.2460000000001</v>
      </c>
      <c r="AV728" s="60">
        <v>33574.025999999998</v>
      </c>
      <c r="AW728" s="60">
        <v>33876.478999999999</v>
      </c>
      <c r="AX728" s="60">
        <v>1363.183</v>
      </c>
      <c r="AY728" s="60">
        <v>30204.361509643793</v>
      </c>
      <c r="AZ728" s="60">
        <v>4606.3069999999998</v>
      </c>
      <c r="BA728" s="60">
        <v>51918</v>
      </c>
      <c r="BB728" s="60">
        <v>514.57899999999995</v>
      </c>
      <c r="BC728" s="60">
        <v>55632</v>
      </c>
      <c r="BD728" s="60">
        <v>4694.491</v>
      </c>
      <c r="BE728" s="60">
        <v>8788.9449999999997</v>
      </c>
      <c r="BF728" s="60">
        <v>3597.3530000000001</v>
      </c>
      <c r="BG728" s="60">
        <v>485</v>
      </c>
      <c r="BH728" s="60">
        <v>620.02</v>
      </c>
      <c r="BI728" s="60">
        <v>270</v>
      </c>
      <c r="BJ728" s="60">
        <v>8792.8060000000005</v>
      </c>
      <c r="BK728" s="60">
        <v>5264</v>
      </c>
      <c r="BL728" s="60">
        <v>3822.0598592575552</v>
      </c>
      <c r="BM728" s="60">
        <v>2760.6660000000002</v>
      </c>
      <c r="BN728" s="60">
        <v>4205.3890000000001</v>
      </c>
      <c r="BO728" s="60">
        <v>4541</v>
      </c>
      <c r="BP728" s="60">
        <v>10337.004000000001</v>
      </c>
      <c r="BQ728" s="60">
        <v>117338.24512731525</v>
      </c>
      <c r="BR728" s="60">
        <v>541000</v>
      </c>
      <c r="BS728" s="60">
        <v>2950.1</v>
      </c>
      <c r="BT728" s="60">
        <v>28854.184000000001</v>
      </c>
      <c r="BU728" s="60">
        <v>9413.6710000000003</v>
      </c>
      <c r="BV728" s="60">
        <v>204.10400000000001</v>
      </c>
      <c r="BW728" s="60">
        <v>2903.4340000000002</v>
      </c>
      <c r="BX728" s="60">
        <v>53661.1</v>
      </c>
      <c r="BY728" s="60">
        <v>1943.787</v>
      </c>
      <c r="BZ728" s="60">
        <v>1502.9590000000001</v>
      </c>
      <c r="CA728" s="60">
        <v>104344.973</v>
      </c>
      <c r="CB728" s="60">
        <v>13106.377</v>
      </c>
      <c r="CC728" s="60">
        <v>11247.182000000001</v>
      </c>
      <c r="CD728" s="60">
        <v>2963.7919999999999</v>
      </c>
      <c r="CE728" s="60">
        <v>7395.6909999999998</v>
      </c>
      <c r="CF728" s="60">
        <v>32241</v>
      </c>
      <c r="CG728" s="60">
        <v>747.50199999999995</v>
      </c>
      <c r="CH728" s="60">
        <v>2845</v>
      </c>
      <c r="CI728" s="60">
        <v>2383.029</v>
      </c>
      <c r="CJ728" s="60">
        <v>1397</v>
      </c>
      <c r="CK728" s="60">
        <v>1999.162</v>
      </c>
      <c r="CL728" s="60">
        <v>103</v>
      </c>
      <c r="CM728" s="60">
        <v>12618.72</v>
      </c>
      <c r="CN728" s="60">
        <v>1067</v>
      </c>
      <c r="CO728" s="60">
        <v>3137.5619999999999</v>
      </c>
      <c r="CP728" s="60">
        <v>339.17399999999998</v>
      </c>
      <c r="CQ728" s="60">
        <v>2361.1590000000001</v>
      </c>
      <c r="CR728" s="60">
        <v>15909.275</v>
      </c>
      <c r="CS728" s="60">
        <v>3594.5169999999998</v>
      </c>
      <c r="CT728" s="60">
        <v>6765.6440000000002</v>
      </c>
      <c r="CU728" s="61">
        <v>52775.158000000003</v>
      </c>
      <c r="CV728" s="60">
        <v>1574.4069999999999</v>
      </c>
      <c r="CW728" s="60">
        <v>5546.0649999999996</v>
      </c>
      <c r="CX728" s="60">
        <v>325.56900000000002</v>
      </c>
      <c r="CY728" s="60">
        <v>27392.973000000002</v>
      </c>
      <c r="CZ728" s="60">
        <v>514.47199999999998</v>
      </c>
      <c r="DA728" s="60">
        <v>1248</v>
      </c>
      <c r="DB728" s="60">
        <v>9304.375</v>
      </c>
      <c r="DC728" s="60">
        <v>1289</v>
      </c>
      <c r="DD728" s="60">
        <v>829.51099999999997</v>
      </c>
      <c r="DE728" s="60">
        <v>4508.0619999999999</v>
      </c>
      <c r="DF728" s="60">
        <v>10910.216</v>
      </c>
      <c r="DG728" s="60">
        <v>764.68299999999999</v>
      </c>
      <c r="DH728" s="60">
        <v>4840.5010000000002</v>
      </c>
      <c r="DI728" s="60">
        <v>55585.637000000002</v>
      </c>
      <c r="DJ728" s="60">
        <v>2053</v>
      </c>
      <c r="DK728" s="60">
        <v>13032.334999999999</v>
      </c>
      <c r="DL728" s="60">
        <v>3877.386</v>
      </c>
      <c r="DM728" s="60">
        <v>11919</v>
      </c>
      <c r="DN728" s="60">
        <v>2828.05</v>
      </c>
      <c r="DO728" s="60">
        <v>778.53599999999994</v>
      </c>
      <c r="DP728" s="60">
        <v>65705.964000000007</v>
      </c>
      <c r="DQ728" s="60">
        <v>1531</v>
      </c>
      <c r="DR728" s="60">
        <v>13192.8</v>
      </c>
      <c r="DS728" s="60">
        <v>38603.696000000004</v>
      </c>
      <c r="DT728" s="60">
        <v>32526</v>
      </c>
      <c r="DU728" s="60">
        <v>2722</v>
      </c>
      <c r="DV728" s="60">
        <v>14062</v>
      </c>
      <c r="DW728" s="60">
        <v>9044.2000000000007</v>
      </c>
      <c r="DX728" s="60">
        <v>2476.7849999999999</v>
      </c>
      <c r="DY728" s="60">
        <v>1032</v>
      </c>
      <c r="DZ728" s="60">
        <v>115.30200000000001</v>
      </c>
      <c r="EA728" s="60">
        <v>20252.541000000001</v>
      </c>
      <c r="EB728" s="60">
        <v>130245.476</v>
      </c>
      <c r="EC728" s="60">
        <v>3769.1709999999998</v>
      </c>
      <c r="ED728" s="60">
        <v>6109.0510000000004</v>
      </c>
      <c r="EE728" s="60">
        <v>10834.032140700623</v>
      </c>
      <c r="EF728" s="60">
        <v>4317.8909999999996</v>
      </c>
      <c r="EG728" s="60">
        <v>2074.5070000000001</v>
      </c>
      <c r="EH728" s="60">
        <v>2789</v>
      </c>
      <c r="EI728" s="60">
        <v>3603.9070000000002</v>
      </c>
      <c r="EJ728" s="60">
        <v>7248.2849999999999</v>
      </c>
      <c r="EK728" s="60">
        <v>74</v>
      </c>
      <c r="EL728" s="60">
        <v>242478</v>
      </c>
      <c r="EM728" s="60">
        <v>4523.8729999999996</v>
      </c>
      <c r="EN728" s="60">
        <v>1675.739</v>
      </c>
      <c r="EO728" s="60">
        <v>8043</v>
      </c>
      <c r="EP728" s="60">
        <v>455.14499999999998</v>
      </c>
      <c r="EQ728" s="60">
        <v>54</v>
      </c>
      <c r="ER728" s="60">
        <v>6258.0529999999999</v>
      </c>
      <c r="ES728" s="60">
        <v>3727.2379999999998</v>
      </c>
      <c r="ET728" s="60">
        <v>1964</v>
      </c>
      <c r="EU728" s="60">
        <v>37090.870999999999</v>
      </c>
      <c r="EV728" s="60">
        <v>2938.5160000000001</v>
      </c>
      <c r="EW728" s="60">
        <v>2181.2719999999999</v>
      </c>
      <c r="EX728" s="60">
        <v>955</v>
      </c>
      <c r="EY728" s="60">
        <v>5098.6270000000004</v>
      </c>
      <c r="EZ728" s="60">
        <v>35758.381999999998</v>
      </c>
      <c r="FA728" s="60">
        <v>14532</v>
      </c>
      <c r="FB728" s="60">
        <v>13806.869000000001</v>
      </c>
      <c r="FC728" s="60">
        <v>9742.9330000000009</v>
      </c>
      <c r="FD728" s="60">
        <v>47235.697</v>
      </c>
      <c r="FE728" s="60">
        <v>2823.6590000000001</v>
      </c>
      <c r="FF728" s="60">
        <v>205052</v>
      </c>
      <c r="FG728" s="60">
        <v>11940.155000000001</v>
      </c>
      <c r="FH728" s="60">
        <v>10758.017</v>
      </c>
      <c r="FI728" s="60">
        <v>42576.675999999999</v>
      </c>
      <c r="FJ728" s="60">
        <v>7098.2389999999996</v>
      </c>
      <c r="FK728" s="60">
        <v>19840</v>
      </c>
      <c r="FL728" s="60">
        <v>22739.920999999998</v>
      </c>
      <c r="FM728" s="60">
        <v>4251.6120000000001</v>
      </c>
      <c r="FN728" s="60">
        <v>5514.5360000000001</v>
      </c>
    </row>
    <row r="729" spans="1:170" ht="15.6" x14ac:dyDescent="0.3">
      <c r="A729" s="56">
        <v>1971</v>
      </c>
      <c r="B729" s="60">
        <v>12749</v>
      </c>
      <c r="C729" s="60">
        <v>5752.9570000000003</v>
      </c>
      <c r="D729" s="60">
        <v>2208.7190000000001</v>
      </c>
      <c r="E729" s="60">
        <v>288.13600000000002</v>
      </c>
      <c r="F729" s="60">
        <v>24363.815999999999</v>
      </c>
      <c r="G729" s="60">
        <v>2581.6709999999998</v>
      </c>
      <c r="H729" s="60">
        <v>12937.2</v>
      </c>
      <c r="I729" s="60">
        <v>7500.482</v>
      </c>
      <c r="J729" s="60">
        <v>5283.6589999999997</v>
      </c>
      <c r="K729" s="60">
        <v>3596.8110000000001</v>
      </c>
      <c r="L729" s="60">
        <v>9672.5</v>
      </c>
      <c r="M729" s="60">
        <v>2717.1779999999999</v>
      </c>
      <c r="N729" s="60">
        <v>5366.018</v>
      </c>
      <c r="O729" s="60">
        <v>69149.652000000002</v>
      </c>
      <c r="P729" s="60">
        <v>8536.3950000000004</v>
      </c>
      <c r="Q729" s="60">
        <v>225.375</v>
      </c>
      <c r="R729" s="60">
        <v>3761</v>
      </c>
      <c r="S729" s="60">
        <v>9101.3960000000006</v>
      </c>
      <c r="T729" s="60">
        <v>4454.6840000000002</v>
      </c>
      <c r="U729" s="60">
        <v>98265</v>
      </c>
      <c r="V729" s="60">
        <v>241</v>
      </c>
      <c r="W729" s="60">
        <v>599.64700000000005</v>
      </c>
      <c r="X729" s="60">
        <v>1884</v>
      </c>
      <c r="Y729" s="60">
        <v>22026.400000000001</v>
      </c>
      <c r="Z729" s="60">
        <v>6343.2929999999997</v>
      </c>
      <c r="AA729" s="60">
        <v>9540.2980000000007</v>
      </c>
      <c r="AB729" s="60">
        <v>841105</v>
      </c>
      <c r="AC729" s="60">
        <v>5873.7089999999998</v>
      </c>
      <c r="AD729" s="60">
        <v>6870.2439999999997</v>
      </c>
      <c r="AE729" s="60">
        <v>22385.56</v>
      </c>
      <c r="AF729" s="60">
        <v>1305.7940000000001</v>
      </c>
      <c r="AG729" s="60">
        <v>21992.579000000002</v>
      </c>
      <c r="AH729" s="60">
        <v>244</v>
      </c>
      <c r="AI729" s="60">
        <v>273</v>
      </c>
      <c r="AJ729" s="60">
        <v>1785.636</v>
      </c>
      <c r="AK729" s="60">
        <v>14381</v>
      </c>
      <c r="AL729" s="60">
        <v>8669</v>
      </c>
      <c r="AM729" s="60">
        <v>619.79999999999995</v>
      </c>
      <c r="AN729" s="60">
        <v>9824.7489999999998</v>
      </c>
      <c r="AO729" s="60">
        <v>78354.709000000003</v>
      </c>
      <c r="AP729" s="60">
        <v>188</v>
      </c>
      <c r="AQ729" s="60">
        <v>71</v>
      </c>
      <c r="AR729" s="60">
        <v>4963.1260000000002</v>
      </c>
      <c r="AS729" s="60">
        <v>4546.9740000000002</v>
      </c>
      <c r="AT729" s="60">
        <v>14335.388000000001</v>
      </c>
      <c r="AU729" s="60">
        <v>6116.7730000000001</v>
      </c>
      <c r="AV729" s="60">
        <v>34183.987999999998</v>
      </c>
      <c r="AW729" s="60">
        <v>34195.055999999997</v>
      </c>
      <c r="AX729" s="60">
        <v>1381.4590000000001</v>
      </c>
      <c r="AY729" s="60">
        <v>30852.811089381514</v>
      </c>
      <c r="AZ729" s="60">
        <v>4612.1239999999998</v>
      </c>
      <c r="BA729" s="60">
        <v>52432</v>
      </c>
      <c r="BB729" s="60">
        <v>525.92999999999995</v>
      </c>
      <c r="BC729" s="60">
        <v>55907</v>
      </c>
      <c r="BD729" s="60">
        <v>4741.6279999999997</v>
      </c>
      <c r="BE729" s="60">
        <v>9065.1859999999997</v>
      </c>
      <c r="BF729" s="60">
        <v>3662.1289999999999</v>
      </c>
      <c r="BG729" s="60">
        <v>501</v>
      </c>
      <c r="BH729" s="60">
        <v>623.28200000000004</v>
      </c>
      <c r="BI729" s="60">
        <v>274</v>
      </c>
      <c r="BJ729" s="60">
        <v>8831.0360000000001</v>
      </c>
      <c r="BK729" s="60">
        <v>5385</v>
      </c>
      <c r="BL729" s="60">
        <v>3886.2834504216007</v>
      </c>
      <c r="BM729" s="60">
        <v>2855.8820000000001</v>
      </c>
      <c r="BN729" s="60">
        <v>4215.8689999999997</v>
      </c>
      <c r="BO729" s="60">
        <v>4585</v>
      </c>
      <c r="BP729" s="60">
        <v>10364.869000000001</v>
      </c>
      <c r="BQ729" s="60">
        <v>119766.538</v>
      </c>
      <c r="BR729" s="60">
        <v>554000</v>
      </c>
      <c r="BS729" s="60">
        <v>2978.3</v>
      </c>
      <c r="BT729" s="60">
        <v>29677.875</v>
      </c>
      <c r="BU729" s="60">
        <v>9732.1990000000005</v>
      </c>
      <c r="BV729" s="60">
        <v>206.09200000000001</v>
      </c>
      <c r="BW729" s="60">
        <v>2996.9189999999999</v>
      </c>
      <c r="BX729" s="60">
        <v>54005.5</v>
      </c>
      <c r="BY729" s="60">
        <v>1967.0119999999999</v>
      </c>
      <c r="BZ729" s="60">
        <v>1556.2260000000001</v>
      </c>
      <c r="CA729" s="60">
        <v>105696.78599999999</v>
      </c>
      <c r="CB729" s="60">
        <v>13324.718999999999</v>
      </c>
      <c r="CC729" s="60">
        <v>11633.03</v>
      </c>
      <c r="CD729" s="60">
        <v>3029.2190000000001</v>
      </c>
      <c r="CE729" s="60">
        <v>7388.3109999999997</v>
      </c>
      <c r="CF729" s="60">
        <v>32883</v>
      </c>
      <c r="CG729" s="60">
        <v>793.31399999999996</v>
      </c>
      <c r="CH729" s="60">
        <v>2904</v>
      </c>
      <c r="CI729" s="60">
        <v>2529.4769999999999</v>
      </c>
      <c r="CJ729" s="60">
        <v>1440</v>
      </c>
      <c r="CK729" s="60">
        <v>2077.3809999999999</v>
      </c>
      <c r="CL729" s="60">
        <v>105</v>
      </c>
      <c r="CM729" s="60">
        <v>12869.416999999999</v>
      </c>
      <c r="CN729" s="60">
        <v>1092</v>
      </c>
      <c r="CO729" s="60">
        <v>3177.5329999999999</v>
      </c>
      <c r="CP729" s="60">
        <v>342.4</v>
      </c>
      <c r="CQ729" s="60">
        <v>2381.6410000000001</v>
      </c>
      <c r="CR729" s="60">
        <v>16313.391</v>
      </c>
      <c r="CS729" s="60">
        <v>3648.7539999999999</v>
      </c>
      <c r="CT729" s="60">
        <v>6920.4939999999997</v>
      </c>
      <c r="CU729" s="61">
        <v>54406.900999999998</v>
      </c>
      <c r="CV729" s="60">
        <v>1596.0909999999999</v>
      </c>
      <c r="CW729" s="60">
        <v>5671.5050000000001</v>
      </c>
      <c r="CX729" s="60">
        <v>325.46800000000002</v>
      </c>
      <c r="CY729" s="60">
        <v>27926.302</v>
      </c>
      <c r="CZ729" s="60">
        <v>519.91399999999999</v>
      </c>
      <c r="DA729" s="60">
        <v>1283</v>
      </c>
      <c r="DB729" s="60">
        <v>9539.0589999999993</v>
      </c>
      <c r="DC729" s="60">
        <v>1311</v>
      </c>
      <c r="DD729" s="60">
        <v>841.07899999999995</v>
      </c>
      <c r="DE729" s="60">
        <v>4630.3280000000004</v>
      </c>
      <c r="DF729" s="60">
        <v>11171.333000000001</v>
      </c>
      <c r="DG729" s="60">
        <v>792.62900000000002</v>
      </c>
      <c r="DH729" s="60">
        <v>4948.6670000000004</v>
      </c>
      <c r="DI729" s="60">
        <v>57234.218999999997</v>
      </c>
      <c r="DJ729" s="60">
        <v>2120</v>
      </c>
      <c r="DK729" s="60">
        <v>13193.776</v>
      </c>
      <c r="DL729" s="60">
        <v>3903.0390000000002</v>
      </c>
      <c r="DM729" s="60">
        <v>12155</v>
      </c>
      <c r="DN729" s="60">
        <v>2875.3</v>
      </c>
      <c r="DO729" s="60">
        <v>802.59400000000005</v>
      </c>
      <c r="DP729" s="60">
        <v>67491.369000000006</v>
      </c>
      <c r="DQ729" s="60">
        <v>1574</v>
      </c>
      <c r="DR729" s="60">
        <v>13568.3</v>
      </c>
      <c r="DS729" s="60">
        <v>39718.093999999997</v>
      </c>
      <c r="DT729" s="60">
        <v>32777.81</v>
      </c>
      <c r="DU729" s="60">
        <v>2766</v>
      </c>
      <c r="DV729" s="60">
        <v>14527</v>
      </c>
      <c r="DW729" s="60">
        <v>8990.4500000000007</v>
      </c>
      <c r="DX729" s="60">
        <v>2544.518</v>
      </c>
      <c r="DY729" s="60">
        <v>1060</v>
      </c>
      <c r="DZ729" s="60">
        <v>124.489</v>
      </c>
      <c r="EA729" s="60">
        <v>20469.657999999999</v>
      </c>
      <c r="EB729" s="60">
        <v>130977.408</v>
      </c>
      <c r="EC729" s="60">
        <v>3880.2249999999999</v>
      </c>
      <c r="ED729" s="60">
        <v>6287.4539999999997</v>
      </c>
      <c r="EE729" s="60">
        <v>11144.256088108159</v>
      </c>
      <c r="EF729" s="60">
        <v>4450.1419999999998</v>
      </c>
      <c r="EG729" s="60">
        <v>2112.9</v>
      </c>
      <c r="EH729" s="60">
        <v>2834</v>
      </c>
      <c r="EI729" s="60">
        <v>3710.335</v>
      </c>
      <c r="EJ729" s="60">
        <v>7306.4319999999998</v>
      </c>
      <c r="EK729" s="60">
        <v>75</v>
      </c>
      <c r="EL729" s="60">
        <v>244887</v>
      </c>
      <c r="EM729" s="60">
        <v>4556.6270000000004</v>
      </c>
      <c r="EN729" s="60">
        <v>1685.624</v>
      </c>
      <c r="EO729" s="60">
        <v>8098</v>
      </c>
      <c r="EP729" s="60">
        <v>467.416</v>
      </c>
      <c r="EQ729" s="60">
        <v>56</v>
      </c>
      <c r="ER729" s="60">
        <v>6478.6809999999996</v>
      </c>
      <c r="ES729" s="60">
        <v>3806.002</v>
      </c>
      <c r="ET729" s="60">
        <v>2021</v>
      </c>
      <c r="EU729" s="60">
        <v>38201.900999999998</v>
      </c>
      <c r="EV729" s="60">
        <v>3039.4430000000002</v>
      </c>
      <c r="EW729" s="60">
        <v>2246.71</v>
      </c>
      <c r="EX729" s="60">
        <v>961.60500000000002</v>
      </c>
      <c r="EY729" s="60">
        <v>5197.5590000000002</v>
      </c>
      <c r="EZ729" s="60">
        <v>36579.964</v>
      </c>
      <c r="FA729" s="60">
        <v>14862</v>
      </c>
      <c r="FB729" s="60">
        <v>14236.867</v>
      </c>
      <c r="FC729" s="60">
        <v>10008.815000000001</v>
      </c>
      <c r="FD729" s="60">
        <v>47637.239000000001</v>
      </c>
      <c r="FE729" s="60">
        <v>2826.0419999999999</v>
      </c>
      <c r="FF729" s="60">
        <v>207661</v>
      </c>
      <c r="FG729" s="60">
        <v>12334.057000000001</v>
      </c>
      <c r="FH729" s="60">
        <v>11151.692999999999</v>
      </c>
      <c r="FI729" s="60">
        <v>43614.366000000002</v>
      </c>
      <c r="FJ729" s="60">
        <v>7251.3829999999998</v>
      </c>
      <c r="FK729" s="60">
        <v>20015</v>
      </c>
      <c r="FL729" s="60">
        <v>23338.080000000002</v>
      </c>
      <c r="FM729" s="60">
        <v>4376.3710000000001</v>
      </c>
      <c r="FN729" s="60">
        <v>5684.1869999999999</v>
      </c>
    </row>
    <row r="730" spans="1:170" ht="15.6" x14ac:dyDescent="0.3">
      <c r="A730" s="56">
        <v>1972</v>
      </c>
      <c r="B730" s="60">
        <v>13079</v>
      </c>
      <c r="C730" s="60">
        <v>5895.2120000000004</v>
      </c>
      <c r="D730" s="60">
        <v>2263.5540000000001</v>
      </c>
      <c r="E730" s="60">
        <v>336.32499999999999</v>
      </c>
      <c r="F730" s="60">
        <v>24779.798999999999</v>
      </c>
      <c r="G730" s="60">
        <v>2647.0349999999999</v>
      </c>
      <c r="H730" s="60">
        <v>13177</v>
      </c>
      <c r="I730" s="60">
        <v>7544.201</v>
      </c>
      <c r="J730" s="60">
        <v>5393.6809999999996</v>
      </c>
      <c r="K730" s="60">
        <v>3529.9830000000002</v>
      </c>
      <c r="L730" s="60">
        <v>9709.1</v>
      </c>
      <c r="M730" s="60">
        <v>2791.4340000000002</v>
      </c>
      <c r="N730" s="60">
        <v>5433.8860000000004</v>
      </c>
      <c r="O730" s="60">
        <v>70676.995999999999</v>
      </c>
      <c r="P730" s="60">
        <v>8576.2000000000007</v>
      </c>
      <c r="Q730" s="60">
        <v>230.8</v>
      </c>
      <c r="R730" s="60">
        <v>3819</v>
      </c>
      <c r="S730" s="60">
        <v>9169.1560000000009</v>
      </c>
      <c r="T730" s="60">
        <v>4565.8720000000003</v>
      </c>
      <c r="U730" s="60">
        <v>100874</v>
      </c>
      <c r="V730" s="60">
        <v>242</v>
      </c>
      <c r="W730" s="60">
        <v>619.351</v>
      </c>
      <c r="X730" s="60">
        <v>1927</v>
      </c>
      <c r="Y730" s="60">
        <v>22284.5</v>
      </c>
      <c r="Z730" s="60">
        <v>6401.4</v>
      </c>
      <c r="AA730" s="60">
        <v>9717.5239999999994</v>
      </c>
      <c r="AB730" s="60">
        <v>862030</v>
      </c>
      <c r="AC730" s="60">
        <v>6171.63</v>
      </c>
      <c r="AD730" s="60">
        <v>7021.0280000000002</v>
      </c>
      <c r="AE730" s="60">
        <v>23007.669000000002</v>
      </c>
      <c r="AF730" s="60">
        <v>1340.4580000000001</v>
      </c>
      <c r="AG730" s="60">
        <v>22542.89</v>
      </c>
      <c r="AH730" s="60">
        <v>252</v>
      </c>
      <c r="AI730" s="60">
        <v>275</v>
      </c>
      <c r="AJ730" s="60">
        <v>1834.796</v>
      </c>
      <c r="AK730" s="60">
        <v>14456</v>
      </c>
      <c r="AL730" s="60">
        <v>8830</v>
      </c>
      <c r="AM730" s="60">
        <v>626.29999999999995</v>
      </c>
      <c r="AN730" s="60">
        <v>9862.1579999999994</v>
      </c>
      <c r="AO730" s="60">
        <v>78717.088000000003</v>
      </c>
      <c r="AP730" s="60">
        <v>197</v>
      </c>
      <c r="AQ730" s="60">
        <v>72</v>
      </c>
      <c r="AR730" s="60">
        <v>4991.5959999999995</v>
      </c>
      <c r="AS730" s="60">
        <v>4671.3289999999997</v>
      </c>
      <c r="AT730" s="60">
        <v>14760.787</v>
      </c>
      <c r="AU730" s="60">
        <v>6298.6509999999998</v>
      </c>
      <c r="AV730" s="60">
        <v>34807.417000000001</v>
      </c>
      <c r="AW730" s="60">
        <v>34513.161</v>
      </c>
      <c r="AX730" s="60">
        <v>1397.3910000000001</v>
      </c>
      <c r="AY730" s="60">
        <v>31542.827166315608</v>
      </c>
      <c r="AZ730" s="60">
        <v>4639.6570000000002</v>
      </c>
      <c r="BA730" s="60">
        <v>52894</v>
      </c>
      <c r="BB730" s="60">
        <v>538.00900000000001</v>
      </c>
      <c r="BC730" s="60">
        <v>56079</v>
      </c>
      <c r="BD730" s="60">
        <v>4786.4750000000004</v>
      </c>
      <c r="BE730" s="60">
        <v>9353.6589999999997</v>
      </c>
      <c r="BF730" s="60">
        <v>3728.194</v>
      </c>
      <c r="BG730" s="60">
        <v>517</v>
      </c>
      <c r="BH730" s="60">
        <v>625.36099999999999</v>
      </c>
      <c r="BI730" s="60">
        <v>278</v>
      </c>
      <c r="BJ730" s="60">
        <v>8888.6280000000006</v>
      </c>
      <c r="BK730" s="60">
        <v>5510</v>
      </c>
      <c r="BL730" s="60">
        <v>3946.4584976169435</v>
      </c>
      <c r="BM730" s="60">
        <v>2965.1460000000002</v>
      </c>
      <c r="BN730" s="60">
        <v>4225.3100000000004</v>
      </c>
      <c r="BO730" s="60">
        <v>4677</v>
      </c>
      <c r="BP730" s="60">
        <v>10394.091</v>
      </c>
      <c r="BQ730" s="60">
        <v>122564.57371535679</v>
      </c>
      <c r="BR730" s="60">
        <v>567000</v>
      </c>
      <c r="BS730" s="60">
        <v>3024.4</v>
      </c>
      <c r="BT730" s="60">
        <v>30522.277999999998</v>
      </c>
      <c r="BU730" s="60">
        <v>10061.505999999999</v>
      </c>
      <c r="BV730" s="60">
        <v>209.27500000000001</v>
      </c>
      <c r="BW730" s="60">
        <v>3095.893</v>
      </c>
      <c r="BX730" s="60">
        <v>54365.563999999998</v>
      </c>
      <c r="BY730" s="60">
        <v>1997.616</v>
      </c>
      <c r="BZ730" s="60">
        <v>1613.5509999999999</v>
      </c>
      <c r="CA730" s="60">
        <v>107188.273</v>
      </c>
      <c r="CB730" s="60">
        <v>13541.694</v>
      </c>
      <c r="CC730" s="60">
        <v>12044.785</v>
      </c>
      <c r="CD730" s="60">
        <v>3094.9450000000002</v>
      </c>
      <c r="CE730" s="60">
        <v>7452.24</v>
      </c>
      <c r="CF730" s="60">
        <v>33505</v>
      </c>
      <c r="CG730" s="60">
        <v>841.93399999999997</v>
      </c>
      <c r="CH730" s="60">
        <v>2964</v>
      </c>
      <c r="CI730" s="60">
        <v>2680.3960000000002</v>
      </c>
      <c r="CJ730" s="60">
        <v>1484</v>
      </c>
      <c r="CK730" s="60">
        <v>2183.877</v>
      </c>
      <c r="CL730" s="60">
        <v>107</v>
      </c>
      <c r="CM730" s="60">
        <v>13116.398999999999</v>
      </c>
      <c r="CN730" s="60">
        <v>1117</v>
      </c>
      <c r="CO730" s="60">
        <v>3213.2710000000002</v>
      </c>
      <c r="CP730" s="60">
        <v>346.6</v>
      </c>
      <c r="CQ730" s="60">
        <v>2401.2440000000001</v>
      </c>
      <c r="CR730" s="60">
        <v>16660.669999999998</v>
      </c>
      <c r="CS730" s="60">
        <v>3703.0010000000002</v>
      </c>
      <c r="CT730" s="60">
        <v>7082.43</v>
      </c>
      <c r="CU730" s="61">
        <v>55984.294000000002</v>
      </c>
      <c r="CV730" s="60">
        <v>1617.701</v>
      </c>
      <c r="CW730" s="60">
        <v>5801.2039999999997</v>
      </c>
      <c r="CX730" s="60">
        <v>319.43</v>
      </c>
      <c r="CY730" s="60">
        <v>28474.101999999999</v>
      </c>
      <c r="CZ730" s="60">
        <v>527.678</v>
      </c>
      <c r="DA730" s="60">
        <v>1321</v>
      </c>
      <c r="DB730" s="60">
        <v>9809.5959999999995</v>
      </c>
      <c r="DC730" s="60">
        <v>1333</v>
      </c>
      <c r="DD730" s="60">
        <v>851.33399999999995</v>
      </c>
      <c r="DE730" s="60">
        <v>4760.6660000000002</v>
      </c>
      <c r="DF730" s="60">
        <v>11441.462</v>
      </c>
      <c r="DG730" s="60">
        <v>821.78200000000004</v>
      </c>
      <c r="DH730" s="60">
        <v>5060.2619999999997</v>
      </c>
      <c r="DI730" s="60">
        <v>58941.175999999999</v>
      </c>
      <c r="DJ730" s="60">
        <v>2183</v>
      </c>
      <c r="DK730" s="60">
        <v>13329.874</v>
      </c>
      <c r="DL730" s="60">
        <v>3933.0039999999999</v>
      </c>
      <c r="DM730" s="60">
        <v>12389</v>
      </c>
      <c r="DN730" s="60">
        <v>2929.1</v>
      </c>
      <c r="DO730" s="60">
        <v>829.05</v>
      </c>
      <c r="DP730" s="60">
        <v>69325.921000000002</v>
      </c>
      <c r="DQ730" s="60">
        <v>1617</v>
      </c>
      <c r="DR730" s="60">
        <v>13954.7</v>
      </c>
      <c r="DS730" s="60">
        <v>40850.141000000003</v>
      </c>
      <c r="DT730" s="60">
        <v>33039.544999999998</v>
      </c>
      <c r="DU730" s="60">
        <v>2847</v>
      </c>
      <c r="DV730" s="60">
        <v>14956</v>
      </c>
      <c r="DW730" s="60">
        <v>8970.4500000000007</v>
      </c>
      <c r="DX730" s="60">
        <v>2614.1039999999998</v>
      </c>
      <c r="DY730" s="60">
        <v>1089</v>
      </c>
      <c r="DZ730" s="60">
        <v>134.40799999999999</v>
      </c>
      <c r="EA730" s="60">
        <v>20662.648000000001</v>
      </c>
      <c r="EB730" s="60">
        <v>131768.68100000001</v>
      </c>
      <c r="EC730" s="60">
        <v>3992.1210000000001</v>
      </c>
      <c r="ED730" s="60">
        <v>6472.7560000000003</v>
      </c>
      <c r="EE730" s="60">
        <v>11470.05892791179</v>
      </c>
      <c r="EF730" s="60">
        <v>4588.6959999999999</v>
      </c>
      <c r="EG730" s="60">
        <v>2152.4</v>
      </c>
      <c r="EH730" s="60">
        <v>2879</v>
      </c>
      <c r="EI730" s="60">
        <v>3791.2910000000002</v>
      </c>
      <c r="EJ730" s="60">
        <v>7337.52</v>
      </c>
      <c r="EK730" s="60">
        <v>77</v>
      </c>
      <c r="EL730" s="60">
        <v>247343</v>
      </c>
      <c r="EM730" s="60">
        <v>4593.433</v>
      </c>
      <c r="EN730" s="60">
        <v>1694.51</v>
      </c>
      <c r="EO730" s="60">
        <v>8122</v>
      </c>
      <c r="EP730" s="60">
        <v>480.10500000000002</v>
      </c>
      <c r="EQ730" s="60">
        <v>57</v>
      </c>
      <c r="ER730" s="60">
        <v>6701.1719999999996</v>
      </c>
      <c r="ES730" s="60">
        <v>3886.643</v>
      </c>
      <c r="ET730" s="60">
        <v>2080</v>
      </c>
      <c r="EU730" s="60">
        <v>39276.152999999998</v>
      </c>
      <c r="EV730" s="60">
        <v>3145.1410000000001</v>
      </c>
      <c r="EW730" s="60">
        <v>2313.1019999999999</v>
      </c>
      <c r="EX730" s="60">
        <v>975.19899999999996</v>
      </c>
      <c r="EY730" s="60">
        <v>5303.5069999999996</v>
      </c>
      <c r="EZ730" s="60">
        <v>37492.953000000001</v>
      </c>
      <c r="FA730" s="60">
        <v>15168</v>
      </c>
      <c r="FB730" s="60">
        <v>14706.593000000001</v>
      </c>
      <c r="FC730" s="60">
        <v>10224.459000000001</v>
      </c>
      <c r="FD730" s="60">
        <v>48026.627</v>
      </c>
      <c r="FE730" s="60">
        <v>2829.5259999999998</v>
      </c>
      <c r="FF730" s="60">
        <v>209896</v>
      </c>
      <c r="FG730" s="60">
        <v>12741.848</v>
      </c>
      <c r="FH730" s="60">
        <v>11515.648999999999</v>
      </c>
      <c r="FI730" s="60">
        <v>44655.014000000003</v>
      </c>
      <c r="FJ730" s="60">
        <v>7407.0749999999998</v>
      </c>
      <c r="FK730" s="60">
        <v>20197</v>
      </c>
      <c r="FL730" s="60">
        <v>23935.81</v>
      </c>
      <c r="FM730" s="60">
        <v>4506.4970000000003</v>
      </c>
      <c r="FN730" s="60">
        <v>5861.1350000000002</v>
      </c>
    </row>
    <row r="731" spans="1:170" ht="15.6" x14ac:dyDescent="0.3">
      <c r="A731" s="56">
        <v>1973</v>
      </c>
      <c r="B731" s="60">
        <v>13421</v>
      </c>
      <c r="C731" s="60">
        <v>6026.3630000000003</v>
      </c>
      <c r="D731" s="60">
        <v>2295.6909999999998</v>
      </c>
      <c r="E731" s="60">
        <v>391.33699999999999</v>
      </c>
      <c r="F731" s="60">
        <v>25209.829000000002</v>
      </c>
      <c r="G731" s="60">
        <v>2712.9969999999998</v>
      </c>
      <c r="H731" s="60">
        <v>13380.4</v>
      </c>
      <c r="I731" s="60">
        <v>7586.1149999999998</v>
      </c>
      <c r="J731" s="60">
        <v>5497.7740000000003</v>
      </c>
      <c r="K731" s="60">
        <v>3540.0659999999998</v>
      </c>
      <c r="L731" s="60">
        <v>9738.4</v>
      </c>
      <c r="M731" s="60">
        <v>2868.5770000000002</v>
      </c>
      <c r="N731" s="60">
        <v>5507.5940000000001</v>
      </c>
      <c r="O731" s="60">
        <v>72382.694000000003</v>
      </c>
      <c r="P731" s="60">
        <v>8620.9969999999994</v>
      </c>
      <c r="Q731" s="60">
        <v>238.977</v>
      </c>
      <c r="R731" s="60">
        <v>3872</v>
      </c>
      <c r="S731" s="60">
        <v>9236.4650000000001</v>
      </c>
      <c r="T731" s="60">
        <v>4679.9229999999998</v>
      </c>
      <c r="U731" s="60">
        <v>103513</v>
      </c>
      <c r="V731" s="60">
        <v>244</v>
      </c>
      <c r="W731" s="60">
        <v>643.07600000000002</v>
      </c>
      <c r="X731" s="60">
        <v>1965</v>
      </c>
      <c r="Y731" s="60">
        <v>22559.5</v>
      </c>
      <c r="Z731" s="60">
        <v>6441.1</v>
      </c>
      <c r="AA731" s="60">
        <v>9896.6350000000002</v>
      </c>
      <c r="AB731" s="60">
        <v>881940</v>
      </c>
      <c r="AC731" s="60">
        <v>6465.22</v>
      </c>
      <c r="AD731" s="60">
        <v>7179.4989999999998</v>
      </c>
      <c r="AE731" s="60">
        <v>23668.471000000001</v>
      </c>
      <c r="AF731" s="60">
        <v>1376.4549999999999</v>
      </c>
      <c r="AG731" s="60">
        <v>23069.231</v>
      </c>
      <c r="AH731" s="60">
        <v>259</v>
      </c>
      <c r="AI731" s="60">
        <v>277</v>
      </c>
      <c r="AJ731" s="60">
        <v>1886.0350000000001</v>
      </c>
      <c r="AK731" s="60">
        <v>14549</v>
      </c>
      <c r="AL731" s="60">
        <v>9000</v>
      </c>
      <c r="AM731" s="60">
        <v>633.9</v>
      </c>
      <c r="AN731" s="60">
        <v>9912.08</v>
      </c>
      <c r="AO731" s="60">
        <v>78950.22</v>
      </c>
      <c r="AP731" s="60">
        <v>206</v>
      </c>
      <c r="AQ731" s="60">
        <v>73</v>
      </c>
      <c r="AR731" s="60">
        <v>5021.8609999999999</v>
      </c>
      <c r="AS731" s="60">
        <v>4796.1480000000001</v>
      </c>
      <c r="AT731" s="60">
        <v>15197.724</v>
      </c>
      <c r="AU731" s="60">
        <v>6485.0129999999999</v>
      </c>
      <c r="AV731" s="60">
        <v>35480.413999999997</v>
      </c>
      <c r="AW731" s="60">
        <v>34836.716</v>
      </c>
      <c r="AX731" s="60">
        <v>1410.836</v>
      </c>
      <c r="AY731" s="60">
        <v>32264.25566217997</v>
      </c>
      <c r="AZ731" s="60">
        <v>4666.0810000000001</v>
      </c>
      <c r="BA731" s="60">
        <v>53333</v>
      </c>
      <c r="BB731" s="60">
        <v>560.65800000000002</v>
      </c>
      <c r="BC731" s="60">
        <v>56210</v>
      </c>
      <c r="BD731" s="60">
        <v>4825.8500000000004</v>
      </c>
      <c r="BE731" s="60">
        <v>9649.4670000000006</v>
      </c>
      <c r="BF731" s="60">
        <v>3795.61</v>
      </c>
      <c r="BG731" s="60">
        <v>534</v>
      </c>
      <c r="BH731" s="60">
        <v>633.26599999999996</v>
      </c>
      <c r="BI731" s="60">
        <v>271</v>
      </c>
      <c r="BJ731" s="60">
        <v>8929.0859999999993</v>
      </c>
      <c r="BK731" s="60">
        <v>5639</v>
      </c>
      <c r="BL731" s="60">
        <v>4009.6116128432254</v>
      </c>
      <c r="BM731" s="60">
        <v>3077.8049999999998</v>
      </c>
      <c r="BN731" s="60">
        <v>4234.6639999999998</v>
      </c>
      <c r="BO731" s="60">
        <v>4771</v>
      </c>
      <c r="BP731" s="60">
        <v>10425.984</v>
      </c>
      <c r="BQ731" s="60">
        <v>125431.88737362334</v>
      </c>
      <c r="BR731" s="60">
        <v>580000</v>
      </c>
      <c r="BS731" s="60">
        <v>3073.2</v>
      </c>
      <c r="BT731" s="60">
        <v>31392.367999999999</v>
      </c>
      <c r="BU731" s="60">
        <v>10401.956</v>
      </c>
      <c r="BV731" s="60">
        <v>212.364</v>
      </c>
      <c r="BW731" s="60">
        <v>3197.4110000000001</v>
      </c>
      <c r="BX731" s="60">
        <v>54796.843000000001</v>
      </c>
      <c r="BY731" s="60">
        <v>2036.377</v>
      </c>
      <c r="BZ731" s="60">
        <v>1674.258</v>
      </c>
      <c r="CA731" s="60">
        <v>108706.79700000001</v>
      </c>
      <c r="CB731" s="60">
        <v>13754.298000000001</v>
      </c>
      <c r="CC731" s="60">
        <v>12482.054</v>
      </c>
      <c r="CD731" s="60">
        <v>3161.16</v>
      </c>
      <c r="CE731" s="60">
        <v>7535.6729999999998</v>
      </c>
      <c r="CF731" s="60">
        <v>34073</v>
      </c>
      <c r="CG731" s="60">
        <v>893.53399999999999</v>
      </c>
      <c r="CH731" s="60">
        <v>3027</v>
      </c>
      <c r="CI731" s="60">
        <v>2825.848</v>
      </c>
      <c r="CJ731" s="60">
        <v>1529</v>
      </c>
      <c r="CK731" s="60">
        <v>2312.3690000000001</v>
      </c>
      <c r="CL731" s="60">
        <v>109</v>
      </c>
      <c r="CM731" s="60">
        <v>13351.662</v>
      </c>
      <c r="CN731" s="60">
        <v>1142</v>
      </c>
      <c r="CO731" s="60">
        <v>3245.5509999999999</v>
      </c>
      <c r="CP731" s="60">
        <v>350.45</v>
      </c>
      <c r="CQ731" s="60">
        <v>2421.355</v>
      </c>
      <c r="CR731" s="60">
        <v>16998.378000000001</v>
      </c>
      <c r="CS731" s="60">
        <v>3752.8270000000002</v>
      </c>
      <c r="CT731" s="60">
        <v>7250.4549999999999</v>
      </c>
      <c r="CU731" s="61">
        <v>57557.303</v>
      </c>
      <c r="CV731" s="60">
        <v>1639.2360000000001</v>
      </c>
      <c r="CW731" s="60">
        <v>5935.3230000000003</v>
      </c>
      <c r="CX731" s="60">
        <v>321.83800000000002</v>
      </c>
      <c r="CY731" s="60">
        <v>29234.935000000001</v>
      </c>
      <c r="CZ731" s="60">
        <v>534.46100000000001</v>
      </c>
      <c r="DA731" s="60">
        <v>1360</v>
      </c>
      <c r="DB731" s="60">
        <v>10087.915000000001</v>
      </c>
      <c r="DC731" s="60">
        <v>1356</v>
      </c>
      <c r="DD731" s="60">
        <v>861.23900000000003</v>
      </c>
      <c r="DE731" s="60">
        <v>4900.549</v>
      </c>
      <c r="DF731" s="60">
        <v>11711.866</v>
      </c>
      <c r="DG731" s="60">
        <v>851.25800000000004</v>
      </c>
      <c r="DH731" s="60">
        <v>5175.4080000000004</v>
      </c>
      <c r="DI731" s="60">
        <v>60702.377999999997</v>
      </c>
      <c r="DJ731" s="60">
        <v>2248</v>
      </c>
      <c r="DK731" s="60">
        <v>13438.404</v>
      </c>
      <c r="DL731" s="60">
        <v>3960.6129999999998</v>
      </c>
      <c r="DM731" s="60">
        <v>12631</v>
      </c>
      <c r="DN731" s="60">
        <v>2992.3</v>
      </c>
      <c r="DO731" s="60">
        <v>856.71400000000006</v>
      </c>
      <c r="DP731" s="60">
        <v>71121.085000000006</v>
      </c>
      <c r="DQ731" s="60">
        <v>1660</v>
      </c>
      <c r="DR731" s="60">
        <v>14350.3</v>
      </c>
      <c r="DS731" s="60">
        <v>41998.116999999998</v>
      </c>
      <c r="DT731" s="60">
        <v>33331.131000000001</v>
      </c>
      <c r="DU731" s="60">
        <v>2863</v>
      </c>
      <c r="DV731" s="60">
        <v>15349</v>
      </c>
      <c r="DW731" s="60">
        <v>8975.9500000000007</v>
      </c>
      <c r="DX731" s="60">
        <v>2693</v>
      </c>
      <c r="DY731" s="60">
        <v>1124</v>
      </c>
      <c r="DZ731" s="60">
        <v>145.11600000000001</v>
      </c>
      <c r="EA731" s="60">
        <v>20827.525000000001</v>
      </c>
      <c r="EB731" s="60">
        <v>132556.17600000001</v>
      </c>
      <c r="EC731" s="60">
        <v>4109.8379999999997</v>
      </c>
      <c r="ED731" s="60">
        <v>6666.9279999999999</v>
      </c>
      <c r="EE731" s="60">
        <v>11875.807117880804</v>
      </c>
      <c r="EF731" s="60">
        <v>4727.1629999999996</v>
      </c>
      <c r="EG731" s="60">
        <v>2193</v>
      </c>
      <c r="EH731" s="60">
        <v>2925</v>
      </c>
      <c r="EI731" s="60">
        <v>3878.991</v>
      </c>
      <c r="EJ731" s="60">
        <v>7368.6459999999997</v>
      </c>
      <c r="EK731" s="60">
        <v>78</v>
      </c>
      <c r="EL731" s="60">
        <v>249712</v>
      </c>
      <c r="EM731" s="60">
        <v>4637.1930000000002</v>
      </c>
      <c r="EN731" s="60">
        <v>1703.373</v>
      </c>
      <c r="EO731" s="60">
        <v>8137</v>
      </c>
      <c r="EP731" s="60">
        <v>493.23200000000003</v>
      </c>
      <c r="EQ731" s="60">
        <v>58</v>
      </c>
      <c r="ER731" s="60">
        <v>6931.3040000000001</v>
      </c>
      <c r="ES731" s="60">
        <v>3969.8029999999999</v>
      </c>
      <c r="ET731" s="60">
        <v>2140</v>
      </c>
      <c r="EU731" s="60">
        <v>40302.224999999999</v>
      </c>
      <c r="EV731" s="60">
        <v>3242.7779999999998</v>
      </c>
      <c r="EW731" s="60">
        <v>2379.578</v>
      </c>
      <c r="EX731" s="60">
        <v>984.78599999999994</v>
      </c>
      <c r="EY731" s="60">
        <v>5426.2129999999997</v>
      </c>
      <c r="EZ731" s="60">
        <v>38503.442000000003</v>
      </c>
      <c r="FA731" s="60">
        <v>15454</v>
      </c>
      <c r="FB731" s="60">
        <v>15201.384</v>
      </c>
      <c r="FC731" s="60">
        <v>10428.151</v>
      </c>
      <c r="FD731" s="60">
        <v>48367.002</v>
      </c>
      <c r="FE731" s="60">
        <v>2834.1149999999998</v>
      </c>
      <c r="FF731" s="60">
        <v>211909</v>
      </c>
      <c r="FG731" s="60">
        <v>13147.733</v>
      </c>
      <c r="FH731" s="60">
        <v>11893.035</v>
      </c>
      <c r="FI731" s="60">
        <v>45736.495999999999</v>
      </c>
      <c r="FJ731" s="60">
        <v>7579.5010000000002</v>
      </c>
      <c r="FK731" s="60">
        <v>20367</v>
      </c>
      <c r="FL731" s="60">
        <v>24549.294000000002</v>
      </c>
      <c r="FM731" s="60">
        <v>4642.9409999999998</v>
      </c>
      <c r="FN731" s="60">
        <v>6001.9489999999996</v>
      </c>
    </row>
    <row r="732" spans="1:170" ht="15.6" x14ac:dyDescent="0.3">
      <c r="A732" s="56">
        <v>1974</v>
      </c>
      <c r="B732" s="60">
        <v>13772</v>
      </c>
      <c r="C732" s="60">
        <v>5987.4920000000002</v>
      </c>
      <c r="D732" s="60">
        <v>2347.924</v>
      </c>
      <c r="E732" s="60">
        <v>453.22199999999998</v>
      </c>
      <c r="F732" s="60">
        <v>25646.370999999999</v>
      </c>
      <c r="G732" s="60">
        <v>2776.5390000000002</v>
      </c>
      <c r="H732" s="60">
        <v>13599.1</v>
      </c>
      <c r="I732" s="60">
        <v>7599.0379999999996</v>
      </c>
      <c r="J732" s="60">
        <v>5599.4070000000002</v>
      </c>
      <c r="K732" s="60">
        <v>3594.9580000000001</v>
      </c>
      <c r="L732" s="60">
        <v>9767.7999999999993</v>
      </c>
      <c r="M732" s="60">
        <v>2949.0279999999998</v>
      </c>
      <c r="N732" s="60">
        <v>5587.3729999999996</v>
      </c>
      <c r="O732" s="60">
        <v>74584.660999999993</v>
      </c>
      <c r="P732" s="60">
        <v>8678.7450000000008</v>
      </c>
      <c r="Q732" s="60">
        <v>248.34299999999999</v>
      </c>
      <c r="R732" s="60">
        <v>3925</v>
      </c>
      <c r="S732" s="60">
        <v>9304.3109999999997</v>
      </c>
      <c r="T732" s="60">
        <v>4796.24</v>
      </c>
      <c r="U732" s="60">
        <v>106182</v>
      </c>
      <c r="V732" s="60">
        <v>246</v>
      </c>
      <c r="W732" s="60">
        <v>671.76900000000001</v>
      </c>
      <c r="X732" s="60">
        <v>2006</v>
      </c>
      <c r="Y732" s="60">
        <v>22874.7</v>
      </c>
      <c r="Z732" s="60">
        <v>6460</v>
      </c>
      <c r="AA732" s="60">
        <v>10076.544</v>
      </c>
      <c r="AB732" s="60">
        <v>900350</v>
      </c>
      <c r="AC732" s="60">
        <v>6749.0479999999998</v>
      </c>
      <c r="AD732" s="60">
        <v>7346.174</v>
      </c>
      <c r="AE732" s="60">
        <v>24333.991999999998</v>
      </c>
      <c r="AF732" s="60">
        <v>1414.4079999999999</v>
      </c>
      <c r="AG732" s="60">
        <v>23598</v>
      </c>
      <c r="AH732" s="60">
        <v>267</v>
      </c>
      <c r="AI732" s="60">
        <v>279</v>
      </c>
      <c r="AJ732" s="60">
        <v>1937.413</v>
      </c>
      <c r="AK732" s="60">
        <v>14658</v>
      </c>
      <c r="AL732" s="60">
        <v>9151</v>
      </c>
      <c r="AM732" s="60">
        <v>640.70000000000005</v>
      </c>
      <c r="AN732" s="60">
        <v>9975.77</v>
      </c>
      <c r="AO732" s="60">
        <v>78966.137000000002</v>
      </c>
      <c r="AP732" s="60">
        <v>216</v>
      </c>
      <c r="AQ732" s="60">
        <v>73</v>
      </c>
      <c r="AR732" s="60">
        <v>5045.2969999999996</v>
      </c>
      <c r="AS732" s="60">
        <v>4921.7610000000004</v>
      </c>
      <c r="AT732" s="60">
        <v>15653.2</v>
      </c>
      <c r="AU732" s="60">
        <v>6675.9859999999999</v>
      </c>
      <c r="AV732" s="60">
        <v>36216.313000000002</v>
      </c>
      <c r="AW732" s="60">
        <v>35184.286999999997</v>
      </c>
      <c r="AX732" s="60">
        <v>1422.2909999999999</v>
      </c>
      <c r="AY732" s="60">
        <v>33022.361265536711</v>
      </c>
      <c r="AZ732" s="60">
        <v>4690.5739999999996</v>
      </c>
      <c r="BA732" s="60">
        <v>53690</v>
      </c>
      <c r="BB732" s="60">
        <v>597.13499999999999</v>
      </c>
      <c r="BC732" s="60">
        <v>56224</v>
      </c>
      <c r="BD732" s="60">
        <v>4865.2330000000002</v>
      </c>
      <c r="BE732" s="60">
        <v>9904.8619999999992</v>
      </c>
      <c r="BF732" s="60">
        <v>3864.444</v>
      </c>
      <c r="BG732" s="60">
        <v>550</v>
      </c>
      <c r="BH732" s="60">
        <v>640.04300000000001</v>
      </c>
      <c r="BI732" s="60">
        <v>250</v>
      </c>
      <c r="BJ732" s="60">
        <v>8962.0229999999992</v>
      </c>
      <c r="BK732" s="60">
        <v>5773</v>
      </c>
      <c r="BL732" s="60">
        <v>4085.2757914645722</v>
      </c>
      <c r="BM732" s="60">
        <v>2765.1590000000001</v>
      </c>
      <c r="BN732" s="60">
        <v>4245.8220000000001</v>
      </c>
      <c r="BO732" s="60">
        <v>4866</v>
      </c>
      <c r="BP732" s="60">
        <v>10471.272000000001</v>
      </c>
      <c r="BQ732" s="60">
        <v>128369.31580137843</v>
      </c>
      <c r="BR732" s="60">
        <v>593000</v>
      </c>
      <c r="BS732" s="60">
        <v>3124.2</v>
      </c>
      <c r="BT732" s="60">
        <v>32306.077000000001</v>
      </c>
      <c r="BU732" s="60">
        <v>10753.924999999999</v>
      </c>
      <c r="BV732" s="60">
        <v>215.32400000000001</v>
      </c>
      <c r="BW732" s="60">
        <v>3285.761</v>
      </c>
      <c r="BX732" s="60">
        <v>55226.258999999998</v>
      </c>
      <c r="BY732" s="60">
        <v>2071.1460000000002</v>
      </c>
      <c r="BZ732" s="60">
        <v>1737.5930000000001</v>
      </c>
      <c r="CA732" s="60">
        <v>110162.302</v>
      </c>
      <c r="CB732" s="60">
        <v>13971.543</v>
      </c>
      <c r="CC732" s="60">
        <v>12944.287</v>
      </c>
      <c r="CD732" s="60">
        <v>3231.8850000000002</v>
      </c>
      <c r="CE732" s="60">
        <v>7610.2359999999999</v>
      </c>
      <c r="CF732" s="60">
        <v>34692</v>
      </c>
      <c r="CG732" s="60">
        <v>948.29600000000005</v>
      </c>
      <c r="CH732" s="60">
        <v>3092</v>
      </c>
      <c r="CI732" s="60">
        <v>2988.248</v>
      </c>
      <c r="CJ732" s="60">
        <v>1577</v>
      </c>
      <c r="CK732" s="60">
        <v>2451.375</v>
      </c>
      <c r="CL732" s="60">
        <v>111</v>
      </c>
      <c r="CM732" s="60">
        <v>13562.004000000001</v>
      </c>
      <c r="CN732" s="60">
        <v>1169</v>
      </c>
      <c r="CO732" s="60">
        <v>3276.3620000000001</v>
      </c>
      <c r="CP732" s="60">
        <v>355.05</v>
      </c>
      <c r="CQ732" s="60">
        <v>2442.473</v>
      </c>
      <c r="CR732" s="60">
        <v>17335.236000000001</v>
      </c>
      <c r="CS732" s="60">
        <v>3800.643</v>
      </c>
      <c r="CT732" s="60">
        <v>7423.5730000000003</v>
      </c>
      <c r="CU732" s="61">
        <v>59122.839</v>
      </c>
      <c r="CV732" s="60">
        <v>1661.6569999999999</v>
      </c>
      <c r="CW732" s="60">
        <v>6074.0320000000002</v>
      </c>
      <c r="CX732" s="60">
        <v>323.524</v>
      </c>
      <c r="CY732" s="60">
        <v>29798.623</v>
      </c>
      <c r="CZ732" s="60">
        <v>542.221</v>
      </c>
      <c r="DA732" s="60">
        <v>1403</v>
      </c>
      <c r="DB732" s="60">
        <v>10370.281000000001</v>
      </c>
      <c r="DC732" s="60">
        <v>1380</v>
      </c>
      <c r="DD732" s="60">
        <v>873.29200000000003</v>
      </c>
      <c r="DE732" s="60">
        <v>5072.8729999999996</v>
      </c>
      <c r="DF732" s="60">
        <v>11986.26</v>
      </c>
      <c r="DG732" s="60">
        <v>882.005</v>
      </c>
      <c r="DH732" s="60">
        <v>5294.7629999999999</v>
      </c>
      <c r="DI732" s="60">
        <v>62523.705000000002</v>
      </c>
      <c r="DJ732" s="60">
        <v>2320</v>
      </c>
      <c r="DK732" s="60">
        <v>13540.584000000001</v>
      </c>
      <c r="DL732" s="60">
        <v>3985.2579999999998</v>
      </c>
      <c r="DM732" s="60">
        <v>12884</v>
      </c>
      <c r="DN732" s="60">
        <v>3058.4</v>
      </c>
      <c r="DO732" s="60">
        <v>884.39499999999998</v>
      </c>
      <c r="DP732" s="60">
        <v>72911.78</v>
      </c>
      <c r="DQ732" s="60">
        <v>1707</v>
      </c>
      <c r="DR732" s="60">
        <v>14753.1</v>
      </c>
      <c r="DS732" s="60">
        <v>43162.097999999998</v>
      </c>
      <c r="DT732" s="60">
        <v>33642.89</v>
      </c>
      <c r="DU732" s="60">
        <v>2887</v>
      </c>
      <c r="DV732" s="60">
        <v>15702</v>
      </c>
      <c r="DW732" s="60">
        <v>9098.2999999999993</v>
      </c>
      <c r="DX732" s="60">
        <v>2774</v>
      </c>
      <c r="DY732" s="60">
        <v>1166</v>
      </c>
      <c r="DZ732" s="60">
        <v>156.679</v>
      </c>
      <c r="EA732" s="60">
        <v>21028.841</v>
      </c>
      <c r="EB732" s="60">
        <v>133378.674</v>
      </c>
      <c r="EC732" s="60">
        <v>4226.38</v>
      </c>
      <c r="ED732" s="60">
        <v>6868.0010000000002</v>
      </c>
      <c r="EE732" s="60">
        <v>12235.579266586044</v>
      </c>
      <c r="EF732" s="60">
        <v>4872.2439999999997</v>
      </c>
      <c r="EG732" s="60">
        <v>2229.8000000000002</v>
      </c>
      <c r="EH732" s="60">
        <v>2974</v>
      </c>
      <c r="EI732" s="60">
        <v>3973.0039999999999</v>
      </c>
      <c r="EJ732" s="60">
        <v>7399.8109999999997</v>
      </c>
      <c r="EK732" s="60">
        <v>80</v>
      </c>
      <c r="EL732" s="60">
        <v>252111</v>
      </c>
      <c r="EM732" s="60">
        <v>4682.1000000000004</v>
      </c>
      <c r="EN732" s="60">
        <v>1713.184</v>
      </c>
      <c r="EO732" s="60">
        <v>8161</v>
      </c>
      <c r="EP732" s="60">
        <v>506.81200000000001</v>
      </c>
      <c r="EQ732" s="60">
        <v>58</v>
      </c>
      <c r="ER732" s="60">
        <v>7169.3389999999999</v>
      </c>
      <c r="ES732" s="60">
        <v>4055.7020000000002</v>
      </c>
      <c r="ET732" s="60">
        <v>2202</v>
      </c>
      <c r="EU732" s="60">
        <v>41305.650999999998</v>
      </c>
      <c r="EV732" s="60">
        <v>3344.9850000000001</v>
      </c>
      <c r="EW732" s="60">
        <v>2450.654</v>
      </c>
      <c r="EX732" s="60">
        <v>995.36400000000003</v>
      </c>
      <c r="EY732" s="60">
        <v>5556.4369999999999</v>
      </c>
      <c r="EZ732" s="60">
        <v>39512.945</v>
      </c>
      <c r="FA732" s="60">
        <v>15752</v>
      </c>
      <c r="FB732" s="60">
        <v>15681.232</v>
      </c>
      <c r="FC732" s="60">
        <v>10672.198</v>
      </c>
      <c r="FD732" s="60">
        <v>48676.938999999998</v>
      </c>
      <c r="FE732" s="60">
        <v>2838.2130000000002</v>
      </c>
      <c r="FF732" s="60">
        <v>213854</v>
      </c>
      <c r="FG732" s="60">
        <v>13568.7</v>
      </c>
      <c r="FH732" s="60">
        <v>12280.562</v>
      </c>
      <c r="FI732" s="60">
        <v>46902.294999999998</v>
      </c>
      <c r="FJ732" s="60">
        <v>7755.0190000000002</v>
      </c>
      <c r="FK732" s="60">
        <v>20550</v>
      </c>
      <c r="FL732" s="60">
        <v>25178.954000000002</v>
      </c>
      <c r="FM732" s="60">
        <v>4784.6679999999997</v>
      </c>
      <c r="FN732" s="60">
        <v>6172.5349999999999</v>
      </c>
    </row>
    <row r="733" spans="1:170" ht="15.6" x14ac:dyDescent="0.3">
      <c r="A733" s="56">
        <v>1975</v>
      </c>
      <c r="B733" s="60">
        <v>14132</v>
      </c>
      <c r="C733" s="60">
        <v>5885.4549999999999</v>
      </c>
      <c r="D733" s="60">
        <v>2401.1080000000002</v>
      </c>
      <c r="E733" s="60">
        <v>522.57100000000003</v>
      </c>
      <c r="F733" s="60">
        <v>26081.88</v>
      </c>
      <c r="G733" s="60">
        <v>2834.136</v>
      </c>
      <c r="H733" s="60">
        <v>13771.4</v>
      </c>
      <c r="I733" s="60">
        <v>7578.9030000000002</v>
      </c>
      <c r="J733" s="60">
        <v>5696.1170000000002</v>
      </c>
      <c r="K733" s="60">
        <v>3676.308</v>
      </c>
      <c r="L733" s="60">
        <v>9794.7999999999993</v>
      </c>
      <c r="M733" s="60">
        <v>3032.6480000000001</v>
      </c>
      <c r="N733" s="60">
        <v>5673.4719999999998</v>
      </c>
      <c r="O733" s="60">
        <v>76152.535000000003</v>
      </c>
      <c r="P733" s="60">
        <v>8720.7420000000002</v>
      </c>
      <c r="Q733" s="60">
        <v>258.78899999999999</v>
      </c>
      <c r="R733" s="60">
        <v>3980</v>
      </c>
      <c r="S733" s="60">
        <v>9360.1839999999993</v>
      </c>
      <c r="T733" s="60">
        <v>4914.3159999999998</v>
      </c>
      <c r="U733" s="60">
        <v>108879</v>
      </c>
      <c r="V733" s="60">
        <v>247</v>
      </c>
      <c r="W733" s="60">
        <v>704.59100000000001</v>
      </c>
      <c r="X733" s="60">
        <v>2058</v>
      </c>
      <c r="Y733" s="60">
        <v>23209.200000000001</v>
      </c>
      <c r="Z733" s="60">
        <v>6403.5</v>
      </c>
      <c r="AA733" s="60">
        <v>10251.541999999999</v>
      </c>
      <c r="AB733" s="60">
        <v>916395</v>
      </c>
      <c r="AC733" s="60">
        <v>7030.9049999999997</v>
      </c>
      <c r="AD733" s="60">
        <v>7521.53</v>
      </c>
      <c r="AE733" s="60">
        <v>25032.766</v>
      </c>
      <c r="AF733" s="60">
        <v>1453.65</v>
      </c>
      <c r="AG733" s="60">
        <v>24125</v>
      </c>
      <c r="AH733" s="60">
        <v>276</v>
      </c>
      <c r="AI733" s="60">
        <v>280</v>
      </c>
      <c r="AJ733" s="60">
        <v>1991.58</v>
      </c>
      <c r="AK733" s="60">
        <v>14772</v>
      </c>
      <c r="AL733" s="60">
        <v>9287</v>
      </c>
      <c r="AM733" s="60">
        <v>610.5</v>
      </c>
      <c r="AN733" s="60">
        <v>10042.019</v>
      </c>
      <c r="AO733" s="60">
        <v>78682.324999999997</v>
      </c>
      <c r="AP733" s="60">
        <v>227</v>
      </c>
      <c r="AQ733" s="60">
        <v>74</v>
      </c>
      <c r="AR733" s="60">
        <v>5059.8609999999999</v>
      </c>
      <c r="AS733" s="60">
        <v>5048.4989999999998</v>
      </c>
      <c r="AT733" s="60">
        <v>16140.252</v>
      </c>
      <c r="AU733" s="60">
        <v>6871.6980000000003</v>
      </c>
      <c r="AV733" s="60">
        <v>36952.499000000003</v>
      </c>
      <c r="AW733" s="60">
        <v>35563.535000000003</v>
      </c>
      <c r="AX733" s="60">
        <v>1432.2460000000001</v>
      </c>
      <c r="AY733" s="60">
        <v>33802.590402345078</v>
      </c>
      <c r="AZ733" s="60">
        <v>4711.4390000000003</v>
      </c>
      <c r="BA733" s="60">
        <v>53955</v>
      </c>
      <c r="BB733" s="60">
        <v>647.43600000000004</v>
      </c>
      <c r="BC733" s="60">
        <v>56215</v>
      </c>
      <c r="BD733" s="60">
        <v>4897.6559999999999</v>
      </c>
      <c r="BE733" s="60">
        <v>10117.861999999999</v>
      </c>
      <c r="BF733" s="60">
        <v>3934.7640000000001</v>
      </c>
      <c r="BG733" s="60">
        <v>566</v>
      </c>
      <c r="BH733" s="60">
        <v>680.91899999999998</v>
      </c>
      <c r="BI733" s="60">
        <v>213</v>
      </c>
      <c r="BJ733" s="60">
        <v>9046.5419999999995</v>
      </c>
      <c r="BK733" s="60">
        <v>5910</v>
      </c>
      <c r="BL733" s="60">
        <v>4179.5779690431355</v>
      </c>
      <c r="BM733" s="60">
        <v>2857.8409999999999</v>
      </c>
      <c r="BN733" s="60">
        <v>4255</v>
      </c>
      <c r="BO733" s="60">
        <v>4963</v>
      </c>
      <c r="BP733" s="60">
        <v>10531.82</v>
      </c>
      <c r="BQ733" s="60">
        <v>131218.74808061699</v>
      </c>
      <c r="BR733" s="60">
        <v>607000</v>
      </c>
      <c r="BS733" s="60">
        <v>3177.3</v>
      </c>
      <c r="BT733" s="60">
        <v>33265.379999999997</v>
      </c>
      <c r="BU733" s="60">
        <v>11117.804</v>
      </c>
      <c r="BV733" s="60">
        <v>218.03100000000001</v>
      </c>
      <c r="BW733" s="60">
        <v>3354.2420000000002</v>
      </c>
      <c r="BX733" s="60">
        <v>55571.894</v>
      </c>
      <c r="BY733" s="60">
        <v>2104.8789999999999</v>
      </c>
      <c r="BZ733" s="60">
        <v>1802.96</v>
      </c>
      <c r="CA733" s="60">
        <v>111573.11599999999</v>
      </c>
      <c r="CB733" s="60">
        <v>14157.075000000001</v>
      </c>
      <c r="CC733" s="60">
        <v>13433.414000000001</v>
      </c>
      <c r="CD733" s="60">
        <v>3300.6840000000002</v>
      </c>
      <c r="CE733" s="60">
        <v>7491.268</v>
      </c>
      <c r="CF733" s="60">
        <v>35281</v>
      </c>
      <c r="CG733" s="60">
        <v>1006.8920000000001</v>
      </c>
      <c r="CH733" s="60">
        <v>3161</v>
      </c>
      <c r="CI733" s="60">
        <v>3098.9960000000001</v>
      </c>
      <c r="CJ733" s="60">
        <v>1618</v>
      </c>
      <c r="CK733" s="60">
        <v>2569.6060000000002</v>
      </c>
      <c r="CL733" s="60">
        <v>112</v>
      </c>
      <c r="CM733" s="60">
        <v>13779.192999999999</v>
      </c>
      <c r="CN733" s="60">
        <v>1195</v>
      </c>
      <c r="CO733" s="60">
        <v>3305.1950000000002</v>
      </c>
      <c r="CP733" s="60">
        <v>358.95</v>
      </c>
      <c r="CQ733" s="60">
        <v>2461.6060000000002</v>
      </c>
      <c r="CR733" s="60">
        <v>17687.376</v>
      </c>
      <c r="CS733" s="60">
        <v>3846.5189999999998</v>
      </c>
      <c r="CT733" s="60">
        <v>7603.79</v>
      </c>
      <c r="CU733" s="61">
        <v>60678.044999999998</v>
      </c>
      <c r="CV733" s="60">
        <v>1684</v>
      </c>
      <c r="CW733" s="60">
        <v>6217.5029999999997</v>
      </c>
      <c r="CX733" s="60">
        <v>327.84199999999998</v>
      </c>
      <c r="CY733" s="60">
        <v>30335.028999999999</v>
      </c>
      <c r="CZ733" s="60">
        <v>549</v>
      </c>
      <c r="DA733" s="60">
        <v>1446</v>
      </c>
      <c r="DB733" s="60">
        <v>10432.603999999999</v>
      </c>
      <c r="DC733" s="60">
        <v>1404</v>
      </c>
      <c r="DD733" s="60">
        <v>885.46100000000001</v>
      </c>
      <c r="DE733" s="60">
        <v>5317.3090000000002</v>
      </c>
      <c r="DF733" s="60">
        <v>12267.303</v>
      </c>
      <c r="DG733" s="60">
        <v>915.32500000000005</v>
      </c>
      <c r="DH733" s="60">
        <v>5419.0379999999996</v>
      </c>
      <c r="DI733" s="60">
        <v>64421.5</v>
      </c>
      <c r="DJ733" s="60">
        <v>2395</v>
      </c>
      <c r="DK733" s="60">
        <v>13653.438</v>
      </c>
      <c r="DL733" s="60">
        <v>4007.3130000000001</v>
      </c>
      <c r="DM733" s="60">
        <v>13146</v>
      </c>
      <c r="DN733" s="60">
        <v>3117.8</v>
      </c>
      <c r="DO733" s="60">
        <v>913.28499999999997</v>
      </c>
      <c r="DP733" s="60">
        <v>74711.540999999997</v>
      </c>
      <c r="DQ733" s="60">
        <v>1749</v>
      </c>
      <c r="DR733" s="60">
        <v>15161.199000000001</v>
      </c>
      <c r="DS733" s="60">
        <v>44336.841999999997</v>
      </c>
      <c r="DT733" s="60">
        <v>33969.24</v>
      </c>
      <c r="DU733" s="60">
        <v>2935</v>
      </c>
      <c r="DV733" s="60">
        <v>16014</v>
      </c>
      <c r="DW733" s="60">
        <v>9411.09</v>
      </c>
      <c r="DX733" s="60">
        <v>2852</v>
      </c>
      <c r="DY733" s="60">
        <v>1201</v>
      </c>
      <c r="DZ733" s="60">
        <v>169.16300000000001</v>
      </c>
      <c r="EA733" s="60">
        <v>21245.102999999999</v>
      </c>
      <c r="EB733" s="60">
        <v>134293.372</v>
      </c>
      <c r="EC733" s="60">
        <v>4356.8630000000003</v>
      </c>
      <c r="ED733" s="60">
        <v>7204.82</v>
      </c>
      <c r="EE733" s="60">
        <v>12616.551784344378</v>
      </c>
      <c r="EF733" s="60">
        <v>4989.1679999999997</v>
      </c>
      <c r="EG733" s="60">
        <v>2262.6</v>
      </c>
      <c r="EH733" s="60">
        <v>3030</v>
      </c>
      <c r="EI733" s="60">
        <v>4072.8470000000002</v>
      </c>
      <c r="EJ733" s="60">
        <v>7431.0150000000003</v>
      </c>
      <c r="EK733" s="60">
        <v>82</v>
      </c>
      <c r="EL733" s="60">
        <v>254519</v>
      </c>
      <c r="EM733" s="60">
        <v>4729.7179999999998</v>
      </c>
      <c r="EN733" s="60">
        <v>1722</v>
      </c>
      <c r="EO733" s="60">
        <v>8193</v>
      </c>
      <c r="EP733" s="60">
        <v>520.86400000000003</v>
      </c>
      <c r="EQ733" s="60">
        <v>60</v>
      </c>
      <c r="ER733" s="60">
        <v>7415.5479999999998</v>
      </c>
      <c r="ES733" s="60">
        <v>4144.0609999999997</v>
      </c>
      <c r="ET733" s="60">
        <v>2267</v>
      </c>
      <c r="EU733" s="60">
        <v>42272</v>
      </c>
      <c r="EV733" s="60">
        <v>3448.8690000000001</v>
      </c>
      <c r="EW733" s="60">
        <v>2523.9059999999999</v>
      </c>
      <c r="EX733" s="60">
        <v>1006.931</v>
      </c>
      <c r="EY733" s="60">
        <v>5703.9660000000003</v>
      </c>
      <c r="EZ733" s="60">
        <v>40529.798000000003</v>
      </c>
      <c r="FA733" s="60">
        <v>16061</v>
      </c>
      <c r="FB733" s="60">
        <v>16147.862999999999</v>
      </c>
      <c r="FC733" s="60">
        <v>10952.422</v>
      </c>
      <c r="FD733" s="60">
        <v>48973.428</v>
      </c>
      <c r="FE733" s="60">
        <v>2844</v>
      </c>
      <c r="FF733" s="60">
        <v>215973</v>
      </c>
      <c r="FG733" s="60">
        <v>13987.696</v>
      </c>
      <c r="FH733" s="60">
        <v>12674.986999999999</v>
      </c>
      <c r="FI733" s="60">
        <v>48075.207000000002</v>
      </c>
      <c r="FJ733" s="60">
        <v>7934.4970000000003</v>
      </c>
      <c r="FK733" s="60">
        <v>20732</v>
      </c>
      <c r="FL733" s="60">
        <v>25815.144</v>
      </c>
      <c r="FM733" s="60">
        <v>4923.7299999999996</v>
      </c>
      <c r="FN733" s="60">
        <v>6341.7969999999996</v>
      </c>
    </row>
    <row r="734" spans="1:170" ht="15.6" x14ac:dyDescent="0.3">
      <c r="A734" s="56">
        <v>1976</v>
      </c>
      <c r="B734" s="60">
        <v>14501</v>
      </c>
      <c r="C734" s="60">
        <v>5943.4660000000003</v>
      </c>
      <c r="D734" s="60">
        <v>2454.8240000000001</v>
      </c>
      <c r="E734" s="60">
        <v>598.02300000000002</v>
      </c>
      <c r="F734" s="60">
        <v>26531.279999999999</v>
      </c>
      <c r="G734" s="60">
        <v>2892.7040000000002</v>
      </c>
      <c r="H734" s="60">
        <v>13915.5</v>
      </c>
      <c r="I734" s="60">
        <v>7565.5249999999996</v>
      </c>
      <c r="J734" s="60">
        <v>5789.8180000000002</v>
      </c>
      <c r="K734" s="60">
        <v>3749.0770000000002</v>
      </c>
      <c r="L734" s="60">
        <v>9811</v>
      </c>
      <c r="M734" s="60">
        <v>3119.8919999999998</v>
      </c>
      <c r="N734" s="60">
        <v>5764.6059999999998</v>
      </c>
      <c r="O734" s="60">
        <v>77821.373999999996</v>
      </c>
      <c r="P734" s="60">
        <v>8755.0370000000003</v>
      </c>
      <c r="Q734" s="60">
        <v>273.661</v>
      </c>
      <c r="R734" s="60">
        <v>4033</v>
      </c>
      <c r="S734" s="60">
        <v>9405.5439999999999</v>
      </c>
      <c r="T734" s="60">
        <v>4955.7439999999997</v>
      </c>
      <c r="U734" s="60">
        <v>111603</v>
      </c>
      <c r="V734" s="60">
        <v>248</v>
      </c>
      <c r="W734" s="60">
        <v>741.27300000000002</v>
      </c>
      <c r="X734" s="60">
        <v>2112</v>
      </c>
      <c r="Y734" s="60">
        <v>23517.5</v>
      </c>
      <c r="Z734" s="60">
        <v>6333.3130000000001</v>
      </c>
      <c r="AA734" s="60">
        <v>10432.214</v>
      </c>
      <c r="AB734" s="60">
        <v>930685</v>
      </c>
      <c r="AC734" s="60">
        <v>7334.5429999999997</v>
      </c>
      <c r="AD734" s="60">
        <v>7721.125</v>
      </c>
      <c r="AE734" s="60">
        <v>25741.476999999999</v>
      </c>
      <c r="AF734" s="60">
        <v>1494.47</v>
      </c>
      <c r="AG734" s="60">
        <v>24638</v>
      </c>
      <c r="AH734" s="60">
        <v>284</v>
      </c>
      <c r="AI734" s="60">
        <v>283</v>
      </c>
      <c r="AJ734" s="60">
        <v>2048.5569999999998</v>
      </c>
      <c r="AK734" s="60">
        <v>14884</v>
      </c>
      <c r="AL734" s="60">
        <v>9418</v>
      </c>
      <c r="AM734" s="60">
        <v>598.6</v>
      </c>
      <c r="AN734" s="60">
        <v>10105.143</v>
      </c>
      <c r="AO734" s="60">
        <v>78298.956999999995</v>
      </c>
      <c r="AP734" s="60">
        <v>237</v>
      </c>
      <c r="AQ734" s="60">
        <v>74</v>
      </c>
      <c r="AR734" s="60">
        <v>5072.5959999999995</v>
      </c>
      <c r="AS734" s="60">
        <v>5175.585</v>
      </c>
      <c r="AT734" s="60">
        <v>16634.617999999999</v>
      </c>
      <c r="AU734" s="60">
        <v>7072.6869999999999</v>
      </c>
      <c r="AV734" s="60">
        <v>37736.99</v>
      </c>
      <c r="AW734" s="60">
        <v>35996.78</v>
      </c>
      <c r="AX734" s="60">
        <v>1442.204</v>
      </c>
      <c r="AY734" s="60">
        <v>34659.311749170898</v>
      </c>
      <c r="AZ734" s="60">
        <v>4725.6639999999998</v>
      </c>
      <c r="BA734" s="60">
        <v>54159</v>
      </c>
      <c r="BB734" s="60">
        <v>687.76199999999994</v>
      </c>
      <c r="BC734" s="60">
        <v>56206</v>
      </c>
      <c r="BD734" s="60">
        <v>4930.0360000000001</v>
      </c>
      <c r="BE734" s="60">
        <v>10332.93</v>
      </c>
      <c r="BF734" s="60">
        <v>4006.5909999999999</v>
      </c>
      <c r="BG734" s="60">
        <v>582</v>
      </c>
      <c r="BH734" s="60">
        <v>732.70699999999999</v>
      </c>
      <c r="BI734" s="60">
        <v>191</v>
      </c>
      <c r="BJ734" s="60">
        <v>9167.19</v>
      </c>
      <c r="BK734" s="60">
        <v>6051</v>
      </c>
      <c r="BL734" s="60">
        <v>4296.1396907969329</v>
      </c>
      <c r="BM734" s="60">
        <v>2954.846</v>
      </c>
      <c r="BN734" s="60">
        <v>4286.3109999999997</v>
      </c>
      <c r="BO734" s="60">
        <v>5064</v>
      </c>
      <c r="BP734" s="60">
        <v>10588.728999999999</v>
      </c>
      <c r="BQ734" s="60">
        <v>134314.12714082946</v>
      </c>
      <c r="BR734" s="60">
        <v>620000</v>
      </c>
      <c r="BS734" s="60">
        <v>3227.8</v>
      </c>
      <c r="BT734" s="60">
        <v>34259.296000000002</v>
      </c>
      <c r="BU734" s="60">
        <v>11493.995000000001</v>
      </c>
      <c r="BV734" s="60">
        <v>220.13300000000001</v>
      </c>
      <c r="BW734" s="60">
        <v>3423.6350000000002</v>
      </c>
      <c r="BX734" s="60">
        <v>55838.536</v>
      </c>
      <c r="BY734" s="60">
        <v>2133.3879999999999</v>
      </c>
      <c r="BZ734" s="60">
        <v>1869.6569999999999</v>
      </c>
      <c r="CA734" s="60">
        <v>112774.841</v>
      </c>
      <c r="CB734" s="60">
        <v>14304.436</v>
      </c>
      <c r="CC734" s="60">
        <v>13951.436</v>
      </c>
      <c r="CD734" s="60">
        <v>3366.9250000000002</v>
      </c>
      <c r="CE734" s="60">
        <v>7227.1540000000005</v>
      </c>
      <c r="CF734" s="60">
        <v>35860</v>
      </c>
      <c r="CG734" s="60">
        <v>1071.549</v>
      </c>
      <c r="CH734" s="60">
        <v>3176</v>
      </c>
      <c r="CI734" s="60">
        <v>3119.5810000000001</v>
      </c>
      <c r="CJ734" s="60">
        <v>1661</v>
      </c>
      <c r="CK734" s="60">
        <v>2666.16</v>
      </c>
      <c r="CL734" s="60">
        <v>115</v>
      </c>
      <c r="CM734" s="60">
        <v>14013.106</v>
      </c>
      <c r="CN734" s="60">
        <v>1223</v>
      </c>
      <c r="CO734" s="60">
        <v>3333.5419999999999</v>
      </c>
      <c r="CP734" s="60">
        <v>360.75</v>
      </c>
      <c r="CQ734" s="60">
        <v>2476.7600000000002</v>
      </c>
      <c r="CR734" s="60">
        <v>18042.963</v>
      </c>
      <c r="CS734" s="60">
        <v>3885.8939999999998</v>
      </c>
      <c r="CT734" s="60">
        <v>7807.4</v>
      </c>
      <c r="CU734" s="61">
        <v>62219.964</v>
      </c>
      <c r="CV734" s="60">
        <v>1706.4449999999999</v>
      </c>
      <c r="CW734" s="60">
        <v>6365.9260000000004</v>
      </c>
      <c r="CX734" s="60">
        <v>329.35399999999998</v>
      </c>
      <c r="CY734" s="60">
        <v>30871.589</v>
      </c>
      <c r="CZ734" s="60">
        <v>554.55200000000002</v>
      </c>
      <c r="DA734" s="60">
        <v>1487</v>
      </c>
      <c r="DB734" s="60">
        <v>10769.648999999999</v>
      </c>
      <c r="DC734" s="60">
        <v>1430</v>
      </c>
      <c r="DD734" s="60">
        <v>897.81100000000004</v>
      </c>
      <c r="DE734" s="60">
        <v>5530.7709999999997</v>
      </c>
      <c r="DF734" s="60">
        <v>12553.963</v>
      </c>
      <c r="DG734" s="60">
        <v>950.48800000000006</v>
      </c>
      <c r="DH734" s="60">
        <v>5547.8940000000002</v>
      </c>
      <c r="DI734" s="60">
        <v>66392.898000000001</v>
      </c>
      <c r="DJ734" s="60">
        <v>2473</v>
      </c>
      <c r="DK734" s="60">
        <v>13769.913</v>
      </c>
      <c r="DL734" s="60">
        <v>4026.152</v>
      </c>
      <c r="DM734" s="60">
        <v>13418</v>
      </c>
      <c r="DN734" s="60">
        <v>3153.55</v>
      </c>
      <c r="DO734" s="60">
        <v>956.45299999999997</v>
      </c>
      <c r="DP734" s="60">
        <v>76456.120999999999</v>
      </c>
      <c r="DQ734" s="60">
        <v>1792</v>
      </c>
      <c r="DR734" s="60">
        <v>15573.199000000001</v>
      </c>
      <c r="DS734" s="60">
        <v>45574.35</v>
      </c>
      <c r="DT734" s="60">
        <v>34299.428</v>
      </c>
      <c r="DU734" s="60">
        <v>3026</v>
      </c>
      <c r="DV734" s="60">
        <v>16294</v>
      </c>
      <c r="DW734" s="60">
        <v>9621.9699999999993</v>
      </c>
      <c r="DX734" s="60">
        <v>2922</v>
      </c>
      <c r="DY734" s="60">
        <v>1228</v>
      </c>
      <c r="DZ734" s="60">
        <v>180.95</v>
      </c>
      <c r="EA734" s="60">
        <v>21445.698</v>
      </c>
      <c r="EB734" s="60">
        <v>135269.26300000001</v>
      </c>
      <c r="EC734" s="60">
        <v>4502.3519999999999</v>
      </c>
      <c r="ED734" s="60">
        <v>7620.4350000000004</v>
      </c>
      <c r="EE734" s="60">
        <v>13020.447888699675</v>
      </c>
      <c r="EF734" s="60">
        <v>5100.4989999999998</v>
      </c>
      <c r="EG734" s="60">
        <v>2293.3000000000002</v>
      </c>
      <c r="EH734" s="60">
        <v>3088</v>
      </c>
      <c r="EI734" s="60">
        <v>4176.875</v>
      </c>
      <c r="EJ734" s="60">
        <v>7462.259</v>
      </c>
      <c r="EK734" s="60">
        <v>84</v>
      </c>
      <c r="EL734" s="60">
        <v>256883</v>
      </c>
      <c r="EM734" s="60">
        <v>4778.54</v>
      </c>
      <c r="EN734" s="60">
        <v>1734.454</v>
      </c>
      <c r="EO734" s="60">
        <v>8222</v>
      </c>
      <c r="EP734" s="60">
        <v>535.61800000000005</v>
      </c>
      <c r="EQ734" s="60">
        <v>61</v>
      </c>
      <c r="ER734" s="60">
        <v>7670.2139999999999</v>
      </c>
      <c r="ES734" s="60">
        <v>4234.7430000000004</v>
      </c>
      <c r="ET734" s="60">
        <v>2333</v>
      </c>
      <c r="EU734" s="60">
        <v>43221.021999999997</v>
      </c>
      <c r="EV734" s="60">
        <v>3553.7820000000002</v>
      </c>
      <c r="EW734" s="60">
        <v>2594.288</v>
      </c>
      <c r="EX734" s="60">
        <v>1021.48</v>
      </c>
      <c r="EY734" s="60">
        <v>5859.2939999999999</v>
      </c>
      <c r="EZ734" s="60">
        <v>41471.745000000003</v>
      </c>
      <c r="FA734" s="60">
        <v>16435</v>
      </c>
      <c r="FB734" s="60">
        <v>16625.710999999999</v>
      </c>
      <c r="FC734" s="60">
        <v>11242.107</v>
      </c>
      <c r="FD734" s="60">
        <v>49233.523999999998</v>
      </c>
      <c r="FE734" s="60">
        <v>2861</v>
      </c>
      <c r="FF734" s="60">
        <v>218035</v>
      </c>
      <c r="FG734" s="60">
        <v>14404.009</v>
      </c>
      <c r="FH734" s="60">
        <v>13082.017</v>
      </c>
      <c r="FI734" s="60">
        <v>49273.016000000003</v>
      </c>
      <c r="FJ734" s="60">
        <v>8170.5209999999997</v>
      </c>
      <c r="FK734" s="60">
        <v>20930</v>
      </c>
      <c r="FL734" s="60">
        <v>26467.896000000001</v>
      </c>
      <c r="FM734" s="60">
        <v>5067.0450000000001</v>
      </c>
      <c r="FN734" s="60">
        <v>6496.4179999999997</v>
      </c>
    </row>
    <row r="735" spans="1:170" ht="15.6" x14ac:dyDescent="0.3">
      <c r="A735" s="56">
        <v>1977</v>
      </c>
      <c r="B735" s="60">
        <v>14880</v>
      </c>
      <c r="C735" s="60">
        <v>6163.7139999999999</v>
      </c>
      <c r="D735" s="60">
        <v>2509.0479999999998</v>
      </c>
      <c r="E735" s="60">
        <v>683.67200000000003</v>
      </c>
      <c r="F735" s="60">
        <v>26983.828000000001</v>
      </c>
      <c r="G735" s="60">
        <v>2954.9070000000002</v>
      </c>
      <c r="H735" s="60">
        <v>14074.1</v>
      </c>
      <c r="I735" s="60">
        <v>7568.43</v>
      </c>
      <c r="J735" s="60">
        <v>5886.5780000000004</v>
      </c>
      <c r="K735" s="60">
        <v>3834.415</v>
      </c>
      <c r="L735" s="60">
        <v>9821.7999999999993</v>
      </c>
      <c r="M735" s="60">
        <v>3210.6</v>
      </c>
      <c r="N735" s="60">
        <v>5891.0630000000001</v>
      </c>
      <c r="O735" s="60">
        <v>80313.516000000003</v>
      </c>
      <c r="P735" s="60">
        <v>8797.0220000000008</v>
      </c>
      <c r="Q735" s="60">
        <v>297.41000000000003</v>
      </c>
      <c r="R735" s="60">
        <v>4086</v>
      </c>
      <c r="S735" s="60">
        <v>9457.3850000000002</v>
      </c>
      <c r="T735" s="60">
        <v>5079.7160000000003</v>
      </c>
      <c r="U735" s="60">
        <v>114373</v>
      </c>
      <c r="V735" s="60">
        <v>249</v>
      </c>
      <c r="W735" s="60">
        <v>781.47199999999998</v>
      </c>
      <c r="X735" s="60">
        <v>2168</v>
      </c>
      <c r="Y735" s="60">
        <v>23796.400000000001</v>
      </c>
      <c r="Z735" s="60">
        <v>6316.424</v>
      </c>
      <c r="AA735" s="60">
        <v>10599.793</v>
      </c>
      <c r="AB735" s="60">
        <v>943455</v>
      </c>
      <c r="AC735" s="60">
        <v>7642.3969999999999</v>
      </c>
      <c r="AD735" s="60">
        <v>7962.2160000000003</v>
      </c>
      <c r="AE735" s="60">
        <v>26483.952000000001</v>
      </c>
      <c r="AF735" s="60">
        <v>1536.8889999999999</v>
      </c>
      <c r="AG735" s="60">
        <v>25119</v>
      </c>
      <c r="AH735" s="60">
        <v>309</v>
      </c>
      <c r="AI735" s="60">
        <v>286</v>
      </c>
      <c r="AJ735" s="60">
        <v>2108.4569999999999</v>
      </c>
      <c r="AK735" s="60">
        <v>14990</v>
      </c>
      <c r="AL735" s="60">
        <v>9534</v>
      </c>
      <c r="AM735" s="60">
        <v>598.4</v>
      </c>
      <c r="AN735" s="60">
        <v>10161.915000000001</v>
      </c>
      <c r="AO735" s="60">
        <v>78160.773000000001</v>
      </c>
      <c r="AP735" s="60">
        <v>252</v>
      </c>
      <c r="AQ735" s="60">
        <v>74</v>
      </c>
      <c r="AR735" s="60">
        <v>5088.4189999999999</v>
      </c>
      <c r="AS735" s="60">
        <v>5302.8</v>
      </c>
      <c r="AT735" s="60">
        <v>17152.804</v>
      </c>
      <c r="AU735" s="60">
        <v>7278.866</v>
      </c>
      <c r="AV735" s="60">
        <v>38783.862999999998</v>
      </c>
      <c r="AW735" s="60">
        <v>36439</v>
      </c>
      <c r="AX735" s="60">
        <v>1453.1679999999999</v>
      </c>
      <c r="AY735" s="60">
        <v>35458.046080058142</v>
      </c>
      <c r="AZ735" s="60">
        <v>4738.902</v>
      </c>
      <c r="BA735" s="60">
        <v>54378</v>
      </c>
      <c r="BB735" s="60">
        <v>706.48900000000003</v>
      </c>
      <c r="BC735" s="60">
        <v>56179</v>
      </c>
      <c r="BD735" s="60">
        <v>4963.4639999999999</v>
      </c>
      <c r="BE735" s="60">
        <v>10538.035</v>
      </c>
      <c r="BF735" s="60">
        <v>4079.95</v>
      </c>
      <c r="BG735" s="60">
        <v>599</v>
      </c>
      <c r="BH735" s="60">
        <v>745.22799999999995</v>
      </c>
      <c r="BI735" s="60">
        <v>193</v>
      </c>
      <c r="BJ735" s="60">
        <v>9308.4789999999994</v>
      </c>
      <c r="BK735" s="60">
        <v>6197</v>
      </c>
      <c r="BL735" s="60">
        <v>4431.2559977985102</v>
      </c>
      <c r="BM735" s="60">
        <v>3056.1149999999998</v>
      </c>
      <c r="BN735" s="60">
        <v>4318.6729999999998</v>
      </c>
      <c r="BO735" s="60">
        <v>5167</v>
      </c>
      <c r="BP735" s="60">
        <v>10637.171</v>
      </c>
      <c r="BQ735" s="60">
        <v>137487.45140269809</v>
      </c>
      <c r="BR735" s="60">
        <v>634000</v>
      </c>
      <c r="BS735" s="60">
        <v>3271.9</v>
      </c>
      <c r="BT735" s="60">
        <v>35350.26</v>
      </c>
      <c r="BU735" s="60">
        <v>11882.915999999999</v>
      </c>
      <c r="BV735" s="60">
        <v>221.82300000000001</v>
      </c>
      <c r="BW735" s="60">
        <v>3495.9180000000001</v>
      </c>
      <c r="BX735" s="60">
        <v>56059.245000000003</v>
      </c>
      <c r="BY735" s="60">
        <v>2156.8139999999999</v>
      </c>
      <c r="BZ735" s="60">
        <v>1937.652</v>
      </c>
      <c r="CA735" s="60">
        <v>113872.473</v>
      </c>
      <c r="CB735" s="60">
        <v>14454.828</v>
      </c>
      <c r="CC735" s="60">
        <v>14500.404</v>
      </c>
      <c r="CD735" s="60">
        <v>3432.2179999999998</v>
      </c>
      <c r="CE735" s="60">
        <v>6991.4740000000002</v>
      </c>
      <c r="CF735" s="60">
        <v>36436</v>
      </c>
      <c r="CG735" s="60">
        <v>1140.357</v>
      </c>
      <c r="CH735" s="60">
        <v>3208</v>
      </c>
      <c r="CI735" s="60">
        <v>3116.9290000000001</v>
      </c>
      <c r="CJ735" s="60">
        <v>1706</v>
      </c>
      <c r="CK735" s="60">
        <v>2721.7829999999999</v>
      </c>
      <c r="CL735" s="60">
        <v>117</v>
      </c>
      <c r="CM735" s="60">
        <v>14249.606</v>
      </c>
      <c r="CN735" s="60">
        <v>1255</v>
      </c>
      <c r="CO735" s="60">
        <v>3361.4189999999999</v>
      </c>
      <c r="CP735" s="60">
        <v>361.45</v>
      </c>
      <c r="CQ735" s="60">
        <v>2491.4070000000002</v>
      </c>
      <c r="CR735" s="60">
        <v>18396.940999999999</v>
      </c>
      <c r="CS735" s="60">
        <v>3920.2809999999999</v>
      </c>
      <c r="CT735" s="60">
        <v>8011.6949999999997</v>
      </c>
      <c r="CU735" s="61">
        <v>63759.976000000002</v>
      </c>
      <c r="CV735" s="60">
        <v>1727.797</v>
      </c>
      <c r="CW735" s="60">
        <v>6454.8230000000003</v>
      </c>
      <c r="CX735" s="60">
        <v>332.06599999999997</v>
      </c>
      <c r="CY735" s="60">
        <v>31407.912</v>
      </c>
      <c r="CZ735" s="60">
        <v>560.07299999999998</v>
      </c>
      <c r="DA735" s="60">
        <v>1528</v>
      </c>
      <c r="DB735" s="60">
        <v>11127.868</v>
      </c>
      <c r="DC735" s="60">
        <v>1456</v>
      </c>
      <c r="DD735" s="60">
        <v>913.02499999999998</v>
      </c>
      <c r="DE735" s="60">
        <v>5702.2280000000001</v>
      </c>
      <c r="DF735" s="60">
        <v>12845.380999999999</v>
      </c>
      <c r="DG735" s="60">
        <v>977.02599999999995</v>
      </c>
      <c r="DH735" s="60">
        <v>5682.0860000000002</v>
      </c>
      <c r="DI735" s="60">
        <v>68421.168000000005</v>
      </c>
      <c r="DJ735" s="60">
        <v>2554</v>
      </c>
      <c r="DK735" s="60">
        <v>13852.989</v>
      </c>
      <c r="DL735" s="60">
        <v>4043.2049999999999</v>
      </c>
      <c r="DM735" s="60">
        <v>13700</v>
      </c>
      <c r="DN735" s="60">
        <v>3164.9</v>
      </c>
      <c r="DO735" s="60">
        <v>1004.533</v>
      </c>
      <c r="DP735" s="60">
        <v>78152.686000000002</v>
      </c>
      <c r="DQ735" s="60">
        <v>1842</v>
      </c>
      <c r="DR735" s="60">
        <v>15990.099</v>
      </c>
      <c r="DS735" s="60">
        <v>46850.962</v>
      </c>
      <c r="DT735" s="60">
        <v>34621.254000000001</v>
      </c>
      <c r="DU735" s="60">
        <v>3081</v>
      </c>
      <c r="DV735" s="60">
        <v>16563</v>
      </c>
      <c r="DW735" s="60">
        <v>9662.6</v>
      </c>
      <c r="DX735" s="60">
        <v>2987</v>
      </c>
      <c r="DY735" s="60">
        <v>1261</v>
      </c>
      <c r="DZ735" s="60">
        <v>193.55699999999999</v>
      </c>
      <c r="EA735" s="60">
        <v>21658.597000000002</v>
      </c>
      <c r="EB735" s="60">
        <v>136263.68599999999</v>
      </c>
      <c r="EC735" s="60">
        <v>4657.0720000000001</v>
      </c>
      <c r="ED735" s="60">
        <v>8128.5050000000001</v>
      </c>
      <c r="EE735" s="60">
        <v>13440.771528837922</v>
      </c>
      <c r="EF735" s="60">
        <v>5262.5</v>
      </c>
      <c r="EG735" s="60">
        <v>2325.3000000000002</v>
      </c>
      <c r="EH735" s="60">
        <v>3148</v>
      </c>
      <c r="EI735" s="60">
        <v>4285.2190000000001</v>
      </c>
      <c r="EJ735" s="60">
        <v>7493.5410000000002</v>
      </c>
      <c r="EK735" s="60">
        <v>87</v>
      </c>
      <c r="EL735" s="60">
        <v>259225</v>
      </c>
      <c r="EM735" s="60">
        <v>4827.8029999999999</v>
      </c>
      <c r="EN735" s="60">
        <v>1746.9190000000001</v>
      </c>
      <c r="EO735" s="60">
        <v>8252</v>
      </c>
      <c r="EP735" s="60">
        <v>551.41999999999996</v>
      </c>
      <c r="EQ735" s="60">
        <v>62</v>
      </c>
      <c r="ER735" s="60">
        <v>7932.5029999999997</v>
      </c>
      <c r="ES735" s="60">
        <v>4327.777</v>
      </c>
      <c r="ET735" s="60">
        <v>2402</v>
      </c>
      <c r="EU735" s="60">
        <v>44148.285000000003</v>
      </c>
      <c r="EV735" s="60">
        <v>3659.375</v>
      </c>
      <c r="EW735" s="60">
        <v>2663.7440000000001</v>
      </c>
      <c r="EX735" s="60">
        <v>1039.009</v>
      </c>
      <c r="EY735" s="60">
        <v>6005.0609999999997</v>
      </c>
      <c r="EZ735" s="60">
        <v>42376.642</v>
      </c>
      <c r="FA735" s="60">
        <v>16753</v>
      </c>
      <c r="FB735" s="60">
        <v>17129.564999999999</v>
      </c>
      <c r="FC735" s="60">
        <v>11541.050999999999</v>
      </c>
      <c r="FD735" s="60">
        <v>49453.675000000003</v>
      </c>
      <c r="FE735" s="60">
        <v>2879</v>
      </c>
      <c r="FF735" s="60">
        <v>220239</v>
      </c>
      <c r="FG735" s="60">
        <v>14808.95</v>
      </c>
      <c r="FH735" s="60">
        <v>13503.563</v>
      </c>
      <c r="FI735" s="60">
        <v>50533.506000000001</v>
      </c>
      <c r="FJ735" s="60">
        <v>8403.99</v>
      </c>
      <c r="FK735" s="60">
        <v>21126</v>
      </c>
      <c r="FL735" s="60">
        <v>27129.932000000001</v>
      </c>
      <c r="FM735" s="60">
        <v>5216.55</v>
      </c>
      <c r="FN735" s="60">
        <v>6642.107</v>
      </c>
    </row>
    <row r="736" spans="1:170" ht="15.6" x14ac:dyDescent="0.3">
      <c r="A736" s="56">
        <v>1978</v>
      </c>
      <c r="B736" s="60">
        <v>15269</v>
      </c>
      <c r="C736" s="60">
        <v>6287.18</v>
      </c>
      <c r="D736" s="60">
        <v>2563.3760000000002</v>
      </c>
      <c r="E736" s="60">
        <v>778.73599999999999</v>
      </c>
      <c r="F736" s="60">
        <v>27440.272000000001</v>
      </c>
      <c r="G736" s="60">
        <v>3014.0419999999999</v>
      </c>
      <c r="H736" s="60">
        <v>14248.6</v>
      </c>
      <c r="I736" s="60">
        <v>7562.3050000000003</v>
      </c>
      <c r="J736" s="60">
        <v>5986.4269999999997</v>
      </c>
      <c r="K736" s="60">
        <v>3929.9740000000002</v>
      </c>
      <c r="L736" s="60">
        <v>9829.7000000000007</v>
      </c>
      <c r="M736" s="60">
        <v>3304.94</v>
      </c>
      <c r="N736" s="60">
        <v>6025.5439999999999</v>
      </c>
      <c r="O736" s="60">
        <v>82812.760999999999</v>
      </c>
      <c r="P736" s="60">
        <v>8803.2810000000009</v>
      </c>
      <c r="Q736" s="60">
        <v>322.53500000000003</v>
      </c>
      <c r="R736" s="60">
        <v>4135</v>
      </c>
      <c r="S736" s="60">
        <v>9520.2800000000007</v>
      </c>
      <c r="T736" s="60">
        <v>5204.6220000000003</v>
      </c>
      <c r="U736" s="60">
        <v>117207</v>
      </c>
      <c r="V736" s="60">
        <v>250</v>
      </c>
      <c r="W736" s="60">
        <v>822.24699999999996</v>
      </c>
      <c r="X736" s="60">
        <v>2225</v>
      </c>
      <c r="Y736" s="60">
        <v>24036.3</v>
      </c>
      <c r="Z736" s="60">
        <v>6332.5680000000002</v>
      </c>
      <c r="AA736" s="60">
        <v>10759.823</v>
      </c>
      <c r="AB736" s="60">
        <v>956165</v>
      </c>
      <c r="AC736" s="60">
        <v>7954.3720000000003</v>
      </c>
      <c r="AD736" s="60">
        <v>8212.6919999999991</v>
      </c>
      <c r="AE736" s="60">
        <v>27316.663</v>
      </c>
      <c r="AF736" s="60">
        <v>1580.962</v>
      </c>
      <c r="AG736" s="60">
        <v>25575</v>
      </c>
      <c r="AH736" s="60">
        <v>319</v>
      </c>
      <c r="AI736" s="60">
        <v>289</v>
      </c>
      <c r="AJ736" s="60">
        <v>2192.3670000000002</v>
      </c>
      <c r="AK736" s="60">
        <v>15089</v>
      </c>
      <c r="AL736" s="60">
        <v>9630</v>
      </c>
      <c r="AM736" s="60">
        <v>601</v>
      </c>
      <c r="AN736" s="60">
        <v>10212.894</v>
      </c>
      <c r="AO736" s="60">
        <v>78066.073999999993</v>
      </c>
      <c r="AP736" s="60">
        <v>275</v>
      </c>
      <c r="AQ736" s="60">
        <v>74</v>
      </c>
      <c r="AR736" s="60">
        <v>5104.2470000000003</v>
      </c>
      <c r="AS736" s="60">
        <v>5431.308</v>
      </c>
      <c r="AT736" s="60">
        <v>17685.768</v>
      </c>
      <c r="AU736" s="60">
        <v>7489.4319999999998</v>
      </c>
      <c r="AV736" s="60">
        <v>40020.461000000003</v>
      </c>
      <c r="AW736" s="60">
        <v>36861.034</v>
      </c>
      <c r="AX736" s="60">
        <v>1463.5329999999999</v>
      </c>
      <c r="AY736" s="60">
        <v>36053.801026228291</v>
      </c>
      <c r="AZ736" s="60">
        <v>4752.5280000000002</v>
      </c>
      <c r="BA736" s="60">
        <v>54602</v>
      </c>
      <c r="BB736" s="60">
        <v>726.42100000000005</v>
      </c>
      <c r="BC736" s="60">
        <v>56167</v>
      </c>
      <c r="BD736" s="60">
        <v>4991.0450000000001</v>
      </c>
      <c r="BE736" s="60">
        <v>10720.781000000001</v>
      </c>
      <c r="BF736" s="60">
        <v>4154.8900000000003</v>
      </c>
      <c r="BG736" s="60">
        <v>616</v>
      </c>
      <c r="BH736" s="60">
        <v>758.11300000000006</v>
      </c>
      <c r="BI736" s="60">
        <v>195</v>
      </c>
      <c r="BJ736" s="60">
        <v>9429.9590000000007</v>
      </c>
      <c r="BK736" s="60">
        <v>6346</v>
      </c>
      <c r="BL736" s="60">
        <v>4574.8735520201171</v>
      </c>
      <c r="BM736" s="60">
        <v>3168.9479999999999</v>
      </c>
      <c r="BN736" s="60">
        <v>4349.2420000000002</v>
      </c>
      <c r="BO736" s="60">
        <v>5270</v>
      </c>
      <c r="BP736" s="60">
        <v>10673.3</v>
      </c>
      <c r="BQ736" s="60">
        <v>140738.77647517674</v>
      </c>
      <c r="BR736" s="60">
        <v>648000</v>
      </c>
      <c r="BS736" s="60">
        <v>3314</v>
      </c>
      <c r="BT736" s="60">
        <v>36510.133000000002</v>
      </c>
      <c r="BU736" s="60">
        <v>12317.137000000001</v>
      </c>
      <c r="BV736" s="60">
        <v>223.58699999999999</v>
      </c>
      <c r="BW736" s="60">
        <v>3569.78</v>
      </c>
      <c r="BX736" s="60">
        <v>56240.142999999996</v>
      </c>
      <c r="BY736" s="60">
        <v>2179.4409999999998</v>
      </c>
      <c r="BZ736" s="60">
        <v>2006.9079999999999</v>
      </c>
      <c r="CA736" s="60">
        <v>114912.91099999999</v>
      </c>
      <c r="CB736" s="60">
        <v>14623.619000000001</v>
      </c>
      <c r="CC736" s="60">
        <v>15079.69</v>
      </c>
      <c r="CD736" s="60">
        <v>3496.165</v>
      </c>
      <c r="CE736" s="60">
        <v>6767.1620000000003</v>
      </c>
      <c r="CF736" s="60">
        <v>37019</v>
      </c>
      <c r="CG736" s="60">
        <v>1213.5840000000001</v>
      </c>
      <c r="CH736" s="60">
        <v>3248</v>
      </c>
      <c r="CI736" s="60">
        <v>3110.6779999999999</v>
      </c>
      <c r="CJ736" s="60">
        <v>1754</v>
      </c>
      <c r="CK736" s="60">
        <v>2796.7469999999998</v>
      </c>
      <c r="CL736" s="60">
        <v>119</v>
      </c>
      <c r="CM736" s="60">
        <v>14511.088</v>
      </c>
      <c r="CN736" s="60">
        <v>1289</v>
      </c>
      <c r="CO736" s="60">
        <v>3386.9879999999998</v>
      </c>
      <c r="CP736" s="60">
        <v>362.1</v>
      </c>
      <c r="CQ736" s="60">
        <v>2504.5079999999998</v>
      </c>
      <c r="CR736" s="60">
        <v>18758.282999999999</v>
      </c>
      <c r="CS736" s="60">
        <v>3947.422</v>
      </c>
      <c r="CT736" s="60">
        <v>8224.2849999999999</v>
      </c>
      <c r="CU736" s="61">
        <v>65295.99</v>
      </c>
      <c r="CV736" s="60">
        <v>1747.1130000000001</v>
      </c>
      <c r="CW736" s="60">
        <v>6550.2</v>
      </c>
      <c r="CX736" s="60">
        <v>339.786</v>
      </c>
      <c r="CY736" s="60">
        <v>31863.413</v>
      </c>
      <c r="CZ736" s="60">
        <v>565.56100000000004</v>
      </c>
      <c r="DA736" s="60">
        <v>1572</v>
      </c>
      <c r="DB736" s="60">
        <v>11466.483</v>
      </c>
      <c r="DC736" s="60">
        <v>1484</v>
      </c>
      <c r="DD736" s="60">
        <v>929.36699999999996</v>
      </c>
      <c r="DE736" s="60">
        <v>5880.3280000000004</v>
      </c>
      <c r="DF736" s="60">
        <v>13138.53</v>
      </c>
      <c r="DG736" s="60">
        <v>997.91300000000001</v>
      </c>
      <c r="DH736" s="60">
        <v>5815.607</v>
      </c>
      <c r="DI736" s="60">
        <v>70483.445999999996</v>
      </c>
      <c r="DJ736" s="60">
        <v>2608</v>
      </c>
      <c r="DK736" s="60">
        <v>13936.754000000001</v>
      </c>
      <c r="DL736" s="60">
        <v>4058.6709999999998</v>
      </c>
      <c r="DM736" s="60">
        <v>13994</v>
      </c>
      <c r="DN736" s="60">
        <v>3165.8</v>
      </c>
      <c r="DO736" s="60">
        <v>1058.7439999999999</v>
      </c>
      <c r="DP736" s="60">
        <v>80051.3</v>
      </c>
      <c r="DQ736" s="60">
        <v>1875</v>
      </c>
      <c r="DR736" s="60">
        <v>16414.399000000001</v>
      </c>
      <c r="DS736" s="60">
        <v>48171.78</v>
      </c>
      <c r="DT736" s="60">
        <v>34929.072</v>
      </c>
      <c r="DU736" s="60">
        <v>3118</v>
      </c>
      <c r="DV736" s="60">
        <v>16830</v>
      </c>
      <c r="DW736" s="60">
        <v>9698.7800000000007</v>
      </c>
      <c r="DX736" s="60">
        <v>3054</v>
      </c>
      <c r="DY736" s="60">
        <v>1296</v>
      </c>
      <c r="DZ736" s="60">
        <v>207.04300000000001</v>
      </c>
      <c r="EA736" s="60">
        <v>21831.875</v>
      </c>
      <c r="EB736" s="60">
        <v>137245.87</v>
      </c>
      <c r="EC736" s="60">
        <v>4818.9930000000004</v>
      </c>
      <c r="ED736" s="60">
        <v>8708.8009999999995</v>
      </c>
      <c r="EE736" s="60">
        <v>13918.121647230075</v>
      </c>
      <c r="EF736" s="60">
        <v>5430.8590000000004</v>
      </c>
      <c r="EG736" s="60">
        <v>2353.6</v>
      </c>
      <c r="EH736" s="60">
        <v>3208</v>
      </c>
      <c r="EI736" s="60">
        <v>4399.4279999999999</v>
      </c>
      <c r="EJ736" s="60">
        <v>7524.8620000000001</v>
      </c>
      <c r="EK736" s="60">
        <v>89</v>
      </c>
      <c r="EL736" s="60">
        <v>261525</v>
      </c>
      <c r="EM736" s="60">
        <v>4876.0169999999998</v>
      </c>
      <c r="EN736" s="60">
        <v>1759.395</v>
      </c>
      <c r="EO736" s="60">
        <v>8276</v>
      </c>
      <c r="EP736" s="60">
        <v>568.34699999999998</v>
      </c>
      <c r="EQ736" s="60">
        <v>62</v>
      </c>
      <c r="ER736" s="60">
        <v>8203.4989999999998</v>
      </c>
      <c r="ES736" s="60">
        <v>4424.0450000000001</v>
      </c>
      <c r="ET736" s="60">
        <v>2472</v>
      </c>
      <c r="EU736" s="60">
        <v>45056.957000000002</v>
      </c>
      <c r="EV736" s="60">
        <v>3760.973</v>
      </c>
      <c r="EW736" s="60">
        <v>2733.933</v>
      </c>
      <c r="EX736" s="60">
        <v>1055.527</v>
      </c>
      <c r="EY736" s="60">
        <v>6136.2820000000002</v>
      </c>
      <c r="EZ736" s="60">
        <v>43274.733</v>
      </c>
      <c r="FA736" s="60">
        <v>17090</v>
      </c>
      <c r="FB736" s="60">
        <v>17647.395</v>
      </c>
      <c r="FC736" s="60">
        <v>11850.352000000001</v>
      </c>
      <c r="FD736" s="60">
        <v>49642.987000000001</v>
      </c>
      <c r="FE736" s="60">
        <v>2897</v>
      </c>
      <c r="FF736" s="60">
        <v>222585</v>
      </c>
      <c r="FG736" s="60">
        <v>15207.112999999999</v>
      </c>
      <c r="FH736" s="60">
        <v>13930.824000000001</v>
      </c>
      <c r="FI736" s="60">
        <v>51662.728000000003</v>
      </c>
      <c r="FJ736" s="60">
        <v>8641.0360000000001</v>
      </c>
      <c r="FK736" s="60">
        <v>21309</v>
      </c>
      <c r="FL736" s="60">
        <v>27809.087</v>
      </c>
      <c r="FM736" s="60">
        <v>5371.2179999999998</v>
      </c>
      <c r="FN736" s="60">
        <v>6767.223</v>
      </c>
    </row>
    <row r="737" spans="1:170" ht="15.6" x14ac:dyDescent="0.3">
      <c r="A737" s="56">
        <v>1979</v>
      </c>
      <c r="B737" s="60">
        <v>15556</v>
      </c>
      <c r="C737" s="60">
        <v>6452.5460000000003</v>
      </c>
      <c r="D737" s="60">
        <v>2617.6790000000001</v>
      </c>
      <c r="E737" s="60">
        <v>884.04</v>
      </c>
      <c r="F737" s="60">
        <v>27901.971000000001</v>
      </c>
      <c r="G737" s="60">
        <v>3066.7260000000001</v>
      </c>
      <c r="H737" s="60">
        <v>14421.9</v>
      </c>
      <c r="I737" s="60">
        <v>7549.4250000000002</v>
      </c>
      <c r="J737" s="60">
        <v>6082.0870000000004</v>
      </c>
      <c r="K737" s="60">
        <v>4119.7889999999998</v>
      </c>
      <c r="L737" s="60">
        <v>9837.2000000000007</v>
      </c>
      <c r="M737" s="60">
        <v>3402.9679999999998</v>
      </c>
      <c r="N737" s="60">
        <v>6168.2690000000002</v>
      </c>
      <c r="O737" s="60">
        <v>85361.164999999994</v>
      </c>
      <c r="P737" s="60">
        <v>8811.5889999999999</v>
      </c>
      <c r="Q737" s="60">
        <v>336.07</v>
      </c>
      <c r="R737" s="60">
        <v>4181</v>
      </c>
      <c r="S737" s="60">
        <v>9581.518</v>
      </c>
      <c r="T737" s="60">
        <v>5326.9809999999998</v>
      </c>
      <c r="U737" s="60">
        <v>120101</v>
      </c>
      <c r="V737" s="60">
        <v>251</v>
      </c>
      <c r="W737" s="60">
        <v>862.60199999999998</v>
      </c>
      <c r="X737" s="60">
        <v>2285</v>
      </c>
      <c r="Y737" s="60">
        <v>24276.9</v>
      </c>
      <c r="Z737" s="60">
        <v>6350.84</v>
      </c>
      <c r="AA737" s="60">
        <v>10922.822</v>
      </c>
      <c r="AB737" s="60">
        <v>969005</v>
      </c>
      <c r="AC737" s="60">
        <v>8270.9750000000004</v>
      </c>
      <c r="AD737" s="60">
        <v>8461.7559999999994</v>
      </c>
      <c r="AE737" s="60">
        <v>28203.768</v>
      </c>
      <c r="AF737" s="60">
        <v>1626.73</v>
      </c>
      <c r="AG737" s="60">
        <v>26072</v>
      </c>
      <c r="AH737" s="60">
        <v>329</v>
      </c>
      <c r="AI737" s="60">
        <v>293</v>
      </c>
      <c r="AJ737" s="60">
        <v>2259.7139999999999</v>
      </c>
      <c r="AK737" s="60">
        <v>15182</v>
      </c>
      <c r="AL737" s="60">
        <v>9705</v>
      </c>
      <c r="AM737" s="60">
        <v>605.1</v>
      </c>
      <c r="AN737" s="60">
        <v>10259.67</v>
      </c>
      <c r="AO737" s="60">
        <v>78081.292000000001</v>
      </c>
      <c r="AP737" s="60">
        <v>299</v>
      </c>
      <c r="AQ737" s="60">
        <v>74</v>
      </c>
      <c r="AR737" s="60">
        <v>5116.8</v>
      </c>
      <c r="AS737" s="60">
        <v>5562.27</v>
      </c>
      <c r="AT737" s="60">
        <v>18229.932000000001</v>
      </c>
      <c r="AU737" s="60">
        <v>7703.5770000000002</v>
      </c>
      <c r="AV737" s="60">
        <v>41257.718000000001</v>
      </c>
      <c r="AW737" s="60">
        <v>37200.014000000003</v>
      </c>
      <c r="AX737" s="60">
        <v>1472.2439999999999</v>
      </c>
      <c r="AY737" s="60">
        <v>36499.554844050093</v>
      </c>
      <c r="AZ737" s="60">
        <v>4764.6899999999996</v>
      </c>
      <c r="BA737" s="60">
        <v>54836</v>
      </c>
      <c r="BB737" s="60">
        <v>722.91099999999994</v>
      </c>
      <c r="BC737" s="60">
        <v>56228</v>
      </c>
      <c r="BD737" s="60">
        <v>5018.6059999999998</v>
      </c>
      <c r="BE737" s="60">
        <v>10878.796</v>
      </c>
      <c r="BF737" s="60">
        <v>4231.47</v>
      </c>
      <c r="BG737" s="60">
        <v>634</v>
      </c>
      <c r="BH737" s="60">
        <v>771.37599999999998</v>
      </c>
      <c r="BI737" s="60">
        <v>221</v>
      </c>
      <c r="BJ737" s="60">
        <v>9548.2579999999998</v>
      </c>
      <c r="BK737" s="60">
        <v>6496</v>
      </c>
      <c r="BL737" s="60">
        <v>4712.7544276772906</v>
      </c>
      <c r="BM737" s="60">
        <v>3280.0160000000001</v>
      </c>
      <c r="BN737" s="60">
        <v>4379.9089999999997</v>
      </c>
      <c r="BO737" s="60">
        <v>5375</v>
      </c>
      <c r="BP737" s="60">
        <v>10698.234</v>
      </c>
      <c r="BQ737" s="60">
        <v>144073.21690778309</v>
      </c>
      <c r="BR737" s="60">
        <v>664000</v>
      </c>
      <c r="BS737" s="60">
        <v>3368.2</v>
      </c>
      <c r="BT737" s="60">
        <v>37838.548000000003</v>
      </c>
      <c r="BU737" s="60">
        <v>12768.376</v>
      </c>
      <c r="BV737" s="60">
        <v>225.749</v>
      </c>
      <c r="BW737" s="60">
        <v>3653.48</v>
      </c>
      <c r="BX737" s="60">
        <v>56367.71</v>
      </c>
      <c r="BY737" s="60">
        <v>2207.2449999999999</v>
      </c>
      <c r="BZ737" s="60">
        <v>2077.386</v>
      </c>
      <c r="CA737" s="60">
        <v>115890.431</v>
      </c>
      <c r="CB737" s="60">
        <v>14803.694</v>
      </c>
      <c r="CC737" s="60">
        <v>15690.251</v>
      </c>
      <c r="CD737" s="60">
        <v>3559.4569999999999</v>
      </c>
      <c r="CE737" s="60">
        <v>6733.6379999999999</v>
      </c>
      <c r="CF737" s="60">
        <v>37534</v>
      </c>
      <c r="CG737" s="60">
        <v>1291.5139999999999</v>
      </c>
      <c r="CH737" s="60">
        <v>3268</v>
      </c>
      <c r="CI737" s="60">
        <v>3100.87</v>
      </c>
      <c r="CJ737" s="60">
        <v>1804</v>
      </c>
      <c r="CK737" s="60">
        <v>2928.5749999999998</v>
      </c>
      <c r="CL737" s="60">
        <v>120</v>
      </c>
      <c r="CM737" s="60">
        <v>14796.646000000001</v>
      </c>
      <c r="CN737" s="60">
        <v>1323</v>
      </c>
      <c r="CO737" s="60">
        <v>3410.8690000000001</v>
      </c>
      <c r="CP737" s="60">
        <v>363</v>
      </c>
      <c r="CQ737" s="60">
        <v>2514.1669999999999</v>
      </c>
      <c r="CR737" s="60">
        <v>19125.958999999999</v>
      </c>
      <c r="CS737" s="60">
        <v>3969.989</v>
      </c>
      <c r="CT737" s="60">
        <v>8453.1309999999994</v>
      </c>
      <c r="CU737" s="61">
        <v>66825.877999999997</v>
      </c>
      <c r="CV737" s="60">
        <v>1768.203</v>
      </c>
      <c r="CW737" s="60">
        <v>6651.2460000000001</v>
      </c>
      <c r="CX737" s="60">
        <v>346.87599999999998</v>
      </c>
      <c r="CY737" s="60">
        <v>32405.341</v>
      </c>
      <c r="CZ737" s="60">
        <v>571.01800000000003</v>
      </c>
      <c r="DA737" s="60">
        <v>1617</v>
      </c>
      <c r="DB737" s="60">
        <v>11828.029</v>
      </c>
      <c r="DC737" s="60">
        <v>1514</v>
      </c>
      <c r="DD737" s="60">
        <v>946.64</v>
      </c>
      <c r="DE737" s="60">
        <v>6065.6540000000005</v>
      </c>
      <c r="DF737" s="60">
        <v>13443.843999999999</v>
      </c>
      <c r="DG737" s="60">
        <v>1027.78</v>
      </c>
      <c r="DH737" s="60">
        <v>5952.4470000000001</v>
      </c>
      <c r="DI737" s="60">
        <v>72588.342000000004</v>
      </c>
      <c r="DJ737" s="60">
        <v>2687</v>
      </c>
      <c r="DK737" s="60">
        <v>14030.002</v>
      </c>
      <c r="DL737" s="60">
        <v>4072.5169999999998</v>
      </c>
      <c r="DM737" s="60">
        <v>14298</v>
      </c>
      <c r="DN737" s="60">
        <v>3164.55</v>
      </c>
      <c r="DO737" s="60">
        <v>1115.5150000000001</v>
      </c>
      <c r="DP737" s="60">
        <v>82374.301999999996</v>
      </c>
      <c r="DQ737" s="60">
        <v>1918</v>
      </c>
      <c r="DR737" s="60">
        <v>16848.699000000001</v>
      </c>
      <c r="DS737" s="60">
        <v>49537.370999999999</v>
      </c>
      <c r="DT737" s="60">
        <v>35256.644999999997</v>
      </c>
      <c r="DU737" s="60">
        <v>3168</v>
      </c>
      <c r="DV737" s="60">
        <v>17104</v>
      </c>
      <c r="DW737" s="60">
        <v>9724.56</v>
      </c>
      <c r="DX737" s="60">
        <v>3122</v>
      </c>
      <c r="DY737" s="60">
        <v>1329</v>
      </c>
      <c r="DZ737" s="60">
        <v>221.46899999999999</v>
      </c>
      <c r="EA737" s="60">
        <v>22001.387999999999</v>
      </c>
      <c r="EB737" s="60">
        <v>138163.68</v>
      </c>
      <c r="EC737" s="60">
        <v>4975.585</v>
      </c>
      <c r="ED737" s="60">
        <v>9346.0190000000002</v>
      </c>
      <c r="EE737" s="60">
        <v>14447.785129955431</v>
      </c>
      <c r="EF737" s="60">
        <v>5605.7560000000003</v>
      </c>
      <c r="EG737" s="60">
        <v>2383.5</v>
      </c>
      <c r="EH737" s="60">
        <v>3271</v>
      </c>
      <c r="EI737" s="60">
        <v>4511.75</v>
      </c>
      <c r="EJ737" s="60">
        <v>7556.223</v>
      </c>
      <c r="EK737" s="60">
        <v>92</v>
      </c>
      <c r="EL737" s="60">
        <v>263751</v>
      </c>
      <c r="EM737" s="60">
        <v>4922.558</v>
      </c>
      <c r="EN737" s="60">
        <v>1772.854</v>
      </c>
      <c r="EO737" s="60">
        <v>8294</v>
      </c>
      <c r="EP737" s="60">
        <v>588.29100000000005</v>
      </c>
      <c r="EQ737" s="60">
        <v>63</v>
      </c>
      <c r="ER737" s="60">
        <v>8483.7540000000008</v>
      </c>
      <c r="ES737" s="60">
        <v>4524.4089999999997</v>
      </c>
      <c r="ET737" s="60">
        <v>2547</v>
      </c>
      <c r="EU737" s="60">
        <v>46003.775999999998</v>
      </c>
      <c r="EV737" s="60">
        <v>3862.9319999999998</v>
      </c>
      <c r="EW737" s="60">
        <v>2804.1419999999998</v>
      </c>
      <c r="EX737" s="60">
        <v>1073.027</v>
      </c>
      <c r="EY737" s="60">
        <v>6280.4769999999999</v>
      </c>
      <c r="EZ737" s="60">
        <v>44165.463000000003</v>
      </c>
      <c r="FA737" s="60">
        <v>17448</v>
      </c>
      <c r="FB737" s="60">
        <v>18144.828000000001</v>
      </c>
      <c r="FC737" s="60">
        <v>12138.465</v>
      </c>
      <c r="FD737" s="60">
        <v>49835.012000000002</v>
      </c>
      <c r="FE737" s="60">
        <v>2914</v>
      </c>
      <c r="FF737" s="60">
        <v>225055</v>
      </c>
      <c r="FG737" s="60">
        <v>15605.49</v>
      </c>
      <c r="FH737" s="60">
        <v>14355.117</v>
      </c>
      <c r="FI737" s="60">
        <v>52668.447</v>
      </c>
      <c r="FJ737" s="60">
        <v>8883.3809999999994</v>
      </c>
      <c r="FK737" s="60">
        <v>21490</v>
      </c>
      <c r="FL737" s="60">
        <v>28505.815999999999</v>
      </c>
      <c r="FM737" s="60">
        <v>5531.99</v>
      </c>
      <c r="FN737" s="60">
        <v>6887.1319999999996</v>
      </c>
    </row>
    <row r="738" spans="1:170" ht="15.6" x14ac:dyDescent="0.3">
      <c r="A738" s="56">
        <v>1980</v>
      </c>
      <c r="B738" s="60">
        <v>15044</v>
      </c>
      <c r="C738" s="60">
        <v>6743.08</v>
      </c>
      <c r="D738" s="60">
        <v>2671.4119999999998</v>
      </c>
      <c r="E738" s="60">
        <v>1000.285</v>
      </c>
      <c r="F738" s="60">
        <v>28369.798999999999</v>
      </c>
      <c r="G738" s="60">
        <v>3115.2890000000002</v>
      </c>
      <c r="H738" s="60">
        <v>14615.9</v>
      </c>
      <c r="I738" s="60">
        <v>7549.433</v>
      </c>
      <c r="J738" s="60">
        <v>6173.3609999999999</v>
      </c>
      <c r="K738" s="60">
        <v>4287.6930000000002</v>
      </c>
      <c r="L738" s="60">
        <v>9846.7999999999993</v>
      </c>
      <c r="M738" s="60">
        <v>3510.0520000000001</v>
      </c>
      <c r="N738" s="60">
        <v>6318.1890000000003</v>
      </c>
      <c r="O738" s="60">
        <v>87937.332999999999</v>
      </c>
      <c r="P738" s="60">
        <v>8843.5280000000002</v>
      </c>
      <c r="Q738" s="60">
        <v>347.56799999999998</v>
      </c>
      <c r="R738" s="60">
        <v>4092</v>
      </c>
      <c r="S738" s="60">
        <v>9643.7060000000001</v>
      </c>
      <c r="T738" s="60">
        <v>5441.2979999999998</v>
      </c>
      <c r="U738" s="60">
        <v>123020</v>
      </c>
      <c r="V738" s="60">
        <v>252</v>
      </c>
      <c r="W738" s="60">
        <v>900.476</v>
      </c>
      <c r="X738" s="60">
        <v>2349</v>
      </c>
      <c r="Y738" s="60">
        <v>24593.3</v>
      </c>
      <c r="Z738" s="60">
        <v>6385.2290000000003</v>
      </c>
      <c r="AA738" s="60">
        <v>11093.718000000001</v>
      </c>
      <c r="AB738" s="60">
        <v>981235</v>
      </c>
      <c r="AC738" s="60">
        <v>8593.2620000000006</v>
      </c>
      <c r="AD738" s="60">
        <v>8762.4860000000008</v>
      </c>
      <c r="AE738" s="60">
        <v>29012.544999999998</v>
      </c>
      <c r="AF738" s="60">
        <v>1674.288</v>
      </c>
      <c r="AG738" s="60">
        <v>26631</v>
      </c>
      <c r="AH738" s="60">
        <v>340</v>
      </c>
      <c r="AI738" s="60">
        <v>296</v>
      </c>
      <c r="AJ738" s="60">
        <v>2299.1239999999998</v>
      </c>
      <c r="AK738" s="60">
        <v>15255</v>
      </c>
      <c r="AL738" s="60">
        <v>9648</v>
      </c>
      <c r="AM738" s="60">
        <v>611</v>
      </c>
      <c r="AN738" s="60">
        <v>10288.726000000001</v>
      </c>
      <c r="AO738" s="60">
        <v>78297.903999999995</v>
      </c>
      <c r="AP738" s="60">
        <v>327</v>
      </c>
      <c r="AQ738" s="60">
        <v>74</v>
      </c>
      <c r="AR738" s="60">
        <v>5123.027</v>
      </c>
      <c r="AS738" s="60">
        <v>5696.8549999999996</v>
      </c>
      <c r="AT738" s="60">
        <v>18806.061000000002</v>
      </c>
      <c r="AU738" s="60">
        <v>7920.4989999999998</v>
      </c>
      <c r="AV738" s="60">
        <v>42634.214999999997</v>
      </c>
      <c r="AW738" s="60">
        <v>37488.36</v>
      </c>
      <c r="AX738" s="60">
        <v>1482.1959999999999</v>
      </c>
      <c r="AY738" s="60">
        <v>36866.378441714944</v>
      </c>
      <c r="AZ738" s="60">
        <v>4779.5349999999999</v>
      </c>
      <c r="BA738" s="60">
        <v>55110</v>
      </c>
      <c r="BB738" s="60">
        <v>713.827</v>
      </c>
      <c r="BC738" s="60">
        <v>56314</v>
      </c>
      <c r="BD738" s="60">
        <v>5045.6970000000001</v>
      </c>
      <c r="BE738" s="60">
        <v>11016.641</v>
      </c>
      <c r="BF738" s="60">
        <v>4309.7560000000003</v>
      </c>
      <c r="BG738" s="60">
        <v>652</v>
      </c>
      <c r="BH738" s="60">
        <v>788.95600000000002</v>
      </c>
      <c r="BI738" s="60">
        <v>256</v>
      </c>
      <c r="BJ738" s="60">
        <v>9642.5049999999992</v>
      </c>
      <c r="BK738" s="60">
        <v>6650</v>
      </c>
      <c r="BL738" s="60">
        <v>4834.7598869921439</v>
      </c>
      <c r="BM738" s="60">
        <v>3403.4360000000001</v>
      </c>
      <c r="BN738" s="60">
        <v>4383</v>
      </c>
      <c r="BO738" s="60">
        <v>5483</v>
      </c>
      <c r="BP738" s="60">
        <v>10711.121999999999</v>
      </c>
      <c r="BQ738" s="60">
        <v>147489.948</v>
      </c>
      <c r="BR738" s="60">
        <v>679000</v>
      </c>
      <c r="BS738" s="60">
        <v>3401</v>
      </c>
      <c r="BT738" s="60">
        <v>39421.764000000003</v>
      </c>
      <c r="BU738" s="60">
        <v>13232.839</v>
      </c>
      <c r="BV738" s="60">
        <v>228.161</v>
      </c>
      <c r="BW738" s="60">
        <v>3737.473</v>
      </c>
      <c r="BX738" s="60">
        <v>56451.247000000003</v>
      </c>
      <c r="BY738" s="60">
        <v>2228.8029999999999</v>
      </c>
      <c r="BZ738" s="60">
        <v>2162.8069999999998</v>
      </c>
      <c r="CA738" s="60">
        <v>116807.30899999999</v>
      </c>
      <c r="CB738" s="60">
        <v>14966.718000000001</v>
      </c>
      <c r="CC738" s="60">
        <v>16330.543</v>
      </c>
      <c r="CD738" s="60">
        <v>3622.7280000000001</v>
      </c>
      <c r="CE738" s="60">
        <v>6888.0209999999997</v>
      </c>
      <c r="CF738" s="60">
        <v>38124</v>
      </c>
      <c r="CG738" s="60">
        <v>1369.769</v>
      </c>
      <c r="CH738" s="60">
        <v>3293</v>
      </c>
      <c r="CI738" s="60">
        <v>3087.4670000000001</v>
      </c>
      <c r="CJ738" s="60">
        <v>1858</v>
      </c>
      <c r="CK738" s="60">
        <v>3065.3649999999998</v>
      </c>
      <c r="CL738" s="60">
        <v>122</v>
      </c>
      <c r="CM738" s="60">
        <v>15055.97</v>
      </c>
      <c r="CN738" s="60">
        <v>1359</v>
      </c>
      <c r="CO738" s="60">
        <v>3435.2890000000002</v>
      </c>
      <c r="CP738" s="60">
        <v>364.4</v>
      </c>
      <c r="CQ738" s="60">
        <v>2524.5430000000001</v>
      </c>
      <c r="CR738" s="60">
        <v>19487.272000000001</v>
      </c>
      <c r="CS738" s="60">
        <v>3996.2779999999998</v>
      </c>
      <c r="CT738" s="60">
        <v>8691.2450000000008</v>
      </c>
      <c r="CU738" s="61">
        <v>68347.479000000007</v>
      </c>
      <c r="CV738" s="60">
        <v>1792</v>
      </c>
      <c r="CW738" s="60">
        <v>6758.1530000000002</v>
      </c>
      <c r="CX738" s="60">
        <v>364.00099999999998</v>
      </c>
      <c r="CY738" s="60">
        <v>33061.428</v>
      </c>
      <c r="CZ738" s="60">
        <v>560</v>
      </c>
      <c r="DA738" s="60">
        <v>1655</v>
      </c>
      <c r="DB738" s="60">
        <v>12102.619000000001</v>
      </c>
      <c r="DC738" s="60">
        <v>1545</v>
      </c>
      <c r="DD738" s="60">
        <v>963.70100000000002</v>
      </c>
      <c r="DE738" s="60">
        <v>6258.5119999999997</v>
      </c>
      <c r="DF738" s="60">
        <v>13764.352000000001</v>
      </c>
      <c r="DG738" s="60">
        <v>1058.021</v>
      </c>
      <c r="DH738" s="60">
        <v>6093.4690000000001</v>
      </c>
      <c r="DI738" s="60">
        <v>74821.273000000001</v>
      </c>
      <c r="DJ738" s="60">
        <v>2803</v>
      </c>
      <c r="DK738" s="60">
        <v>14143.901</v>
      </c>
      <c r="DL738" s="60">
        <v>4085.62</v>
      </c>
      <c r="DM738" s="60">
        <v>14613</v>
      </c>
      <c r="DN738" s="60">
        <v>3170.15</v>
      </c>
      <c r="DO738" s="60">
        <v>1174.857</v>
      </c>
      <c r="DP738" s="60">
        <v>85219.116999999998</v>
      </c>
      <c r="DQ738" s="60">
        <v>1960</v>
      </c>
      <c r="DR738" s="60">
        <v>17295.297999999999</v>
      </c>
      <c r="DS738" s="60">
        <v>50940.182000000001</v>
      </c>
      <c r="DT738" s="60">
        <v>35578.016000000003</v>
      </c>
      <c r="DU738" s="60">
        <v>3210</v>
      </c>
      <c r="DV738" s="60">
        <v>17390</v>
      </c>
      <c r="DW738" s="60">
        <v>9777.7999999999993</v>
      </c>
      <c r="DX738" s="60">
        <v>3196</v>
      </c>
      <c r="DY738" s="60">
        <v>1360</v>
      </c>
      <c r="DZ738" s="60">
        <v>236.9</v>
      </c>
      <c r="EA738" s="60">
        <v>22130.036</v>
      </c>
      <c r="EB738" s="60">
        <v>139038.84899999999</v>
      </c>
      <c r="EC738" s="60">
        <v>5138.4780000000001</v>
      </c>
      <c r="ED738" s="60">
        <v>9999.1610000000001</v>
      </c>
      <c r="EE738" s="60">
        <v>14980.121053568468</v>
      </c>
      <c r="EF738" s="60">
        <v>5787.32</v>
      </c>
      <c r="EG738" s="60">
        <v>2413.9</v>
      </c>
      <c r="EH738" s="60">
        <v>3335</v>
      </c>
      <c r="EI738" s="60">
        <v>4570.41</v>
      </c>
      <c r="EJ738" s="60">
        <v>7587.6220000000003</v>
      </c>
      <c r="EK738" s="60">
        <v>94</v>
      </c>
      <c r="EL738" s="60">
        <v>265926</v>
      </c>
      <c r="EM738" s="60">
        <v>4965.9579999999996</v>
      </c>
      <c r="EN738" s="60">
        <v>1833</v>
      </c>
      <c r="EO738" s="60">
        <v>8310</v>
      </c>
      <c r="EP738" s="60">
        <v>611.45600000000002</v>
      </c>
      <c r="EQ738" s="60">
        <v>64</v>
      </c>
      <c r="ER738" s="60">
        <v>8773.5820000000003</v>
      </c>
      <c r="ES738" s="60">
        <v>4522.3909999999996</v>
      </c>
      <c r="ET738" s="60">
        <v>2626</v>
      </c>
      <c r="EU738" s="60">
        <v>47025.764000000003</v>
      </c>
      <c r="EV738" s="60">
        <v>3966</v>
      </c>
      <c r="EW738" s="60">
        <v>2875.1329999999998</v>
      </c>
      <c r="EX738" s="60">
        <v>1090.5129999999999</v>
      </c>
      <c r="EY738" s="60">
        <v>6443.183</v>
      </c>
      <c r="EZ738" s="60">
        <v>45047.972999999998</v>
      </c>
      <c r="FA738" s="60">
        <v>17788</v>
      </c>
      <c r="FB738" s="60">
        <v>18665.062000000002</v>
      </c>
      <c r="FC738" s="60">
        <v>12414.718999999999</v>
      </c>
      <c r="FD738" s="60">
        <v>50046.648999999998</v>
      </c>
      <c r="FE738" s="60">
        <v>2930</v>
      </c>
      <c r="FF738" s="60">
        <v>227726.46299999999</v>
      </c>
      <c r="FG738" s="60">
        <v>15994</v>
      </c>
      <c r="FH738" s="60">
        <v>14767.89</v>
      </c>
      <c r="FI738" s="60">
        <v>53715.201999999997</v>
      </c>
      <c r="FJ738" s="60">
        <v>9132.5450000000001</v>
      </c>
      <c r="FK738" s="60">
        <v>21615</v>
      </c>
      <c r="FL738" s="60">
        <v>29251.588</v>
      </c>
      <c r="FM738" s="60">
        <v>5699.777</v>
      </c>
      <c r="FN738" s="60">
        <v>7169.9679999999998</v>
      </c>
    </row>
    <row r="739" spans="1:170" ht="15.6" x14ac:dyDescent="0.3">
      <c r="A739" s="56">
        <v>1981</v>
      </c>
      <c r="B739" s="60">
        <v>13676</v>
      </c>
      <c r="C739" s="60">
        <v>6879.5739999999996</v>
      </c>
      <c r="D739" s="60">
        <v>2724.2719999999999</v>
      </c>
      <c r="E739" s="60">
        <v>1069.722</v>
      </c>
      <c r="F739" s="60">
        <v>28848</v>
      </c>
      <c r="G739" s="60">
        <v>3166.098</v>
      </c>
      <c r="H739" s="60">
        <v>14923.26</v>
      </c>
      <c r="I739" s="60">
        <v>7564.6289999999999</v>
      </c>
      <c r="J739" s="60">
        <v>6270.5309999999999</v>
      </c>
      <c r="K739" s="60">
        <v>4454.1490000000003</v>
      </c>
      <c r="L739" s="60">
        <v>9852.4</v>
      </c>
      <c r="M739" s="60">
        <v>3621.538</v>
      </c>
      <c r="N739" s="60">
        <v>6474.37</v>
      </c>
      <c r="O739" s="60">
        <v>90517.442999999999</v>
      </c>
      <c r="P739" s="60">
        <v>8869.4410000000007</v>
      </c>
      <c r="Q739" s="60">
        <v>363.42700000000002</v>
      </c>
      <c r="R739" s="60">
        <v>4135.7430000000004</v>
      </c>
      <c r="S739" s="60">
        <v>9712.7610000000004</v>
      </c>
      <c r="T739" s="60">
        <v>5545.2240000000002</v>
      </c>
      <c r="U739" s="60">
        <v>125992</v>
      </c>
      <c r="V739" s="60">
        <v>252</v>
      </c>
      <c r="W739" s="60">
        <v>934.43799999999999</v>
      </c>
      <c r="X739" s="60">
        <v>2413</v>
      </c>
      <c r="Y739" s="60">
        <v>24900</v>
      </c>
      <c r="Z739" s="60">
        <v>6425.45</v>
      </c>
      <c r="AA739" s="60">
        <v>11282.304</v>
      </c>
      <c r="AB739" s="60">
        <v>993861</v>
      </c>
      <c r="AC739" s="60">
        <v>8922.4740000000002</v>
      </c>
      <c r="AD739" s="60">
        <v>9047.9150000000009</v>
      </c>
      <c r="AE739" s="60">
        <v>29808.023000000001</v>
      </c>
      <c r="AF739" s="60">
        <v>1723.7429999999999</v>
      </c>
      <c r="AG739" s="60">
        <v>27215</v>
      </c>
      <c r="AH739" s="60">
        <v>348</v>
      </c>
      <c r="AI739" s="60">
        <v>300</v>
      </c>
      <c r="AJ739" s="60">
        <v>2357.2849999999999</v>
      </c>
      <c r="AK739" s="60">
        <v>15312</v>
      </c>
      <c r="AL739" s="60">
        <v>9706</v>
      </c>
      <c r="AM739" s="60">
        <v>617.9</v>
      </c>
      <c r="AN739" s="60">
        <v>10297.904</v>
      </c>
      <c r="AO739" s="60">
        <v>78401.83</v>
      </c>
      <c r="AP739" s="60">
        <v>345</v>
      </c>
      <c r="AQ739" s="60">
        <v>74</v>
      </c>
      <c r="AR739" s="60">
        <v>5121.5720000000001</v>
      </c>
      <c r="AS739" s="60">
        <v>5831.5079999999998</v>
      </c>
      <c r="AT739" s="60">
        <v>19407.036</v>
      </c>
      <c r="AU739" s="60">
        <v>8141.0780000000004</v>
      </c>
      <c r="AV739" s="60">
        <v>44196.103999999999</v>
      </c>
      <c r="AW739" s="60">
        <v>37750.800000000003</v>
      </c>
      <c r="AX739" s="60">
        <v>1493.318</v>
      </c>
      <c r="AY739" s="60">
        <v>38541.53969687756</v>
      </c>
      <c r="AZ739" s="60">
        <v>4799.9639999999999</v>
      </c>
      <c r="BA739" s="60">
        <v>55399</v>
      </c>
      <c r="BB739" s="60">
        <v>730.83600000000001</v>
      </c>
      <c r="BC739" s="60">
        <v>56382.597000000002</v>
      </c>
      <c r="BD739" s="60">
        <v>5073.1480000000001</v>
      </c>
      <c r="BE739" s="60">
        <v>11177.978999999999</v>
      </c>
      <c r="BF739" s="60">
        <v>4389.8180000000002</v>
      </c>
      <c r="BG739" s="60">
        <v>671</v>
      </c>
      <c r="BH739" s="60">
        <v>807.17899999999997</v>
      </c>
      <c r="BI739" s="60">
        <v>272</v>
      </c>
      <c r="BJ739" s="60">
        <v>9729.35</v>
      </c>
      <c r="BK739" s="60">
        <v>6829</v>
      </c>
      <c r="BL739" s="60">
        <v>4936.9863669671367</v>
      </c>
      <c r="BM739" s="60">
        <v>3544.2370000000001</v>
      </c>
      <c r="BN739" s="60">
        <v>4390.8289999999997</v>
      </c>
      <c r="BO739" s="60">
        <v>5595</v>
      </c>
      <c r="BP739" s="60">
        <v>10711.848</v>
      </c>
      <c r="BQ739" s="60">
        <v>150656.80688592949</v>
      </c>
      <c r="BR739" s="60">
        <v>692000</v>
      </c>
      <c r="BS739" s="60">
        <v>3443.4</v>
      </c>
      <c r="BT739" s="60">
        <v>41141.317999999999</v>
      </c>
      <c r="BU739" s="60">
        <v>13703.102999999999</v>
      </c>
      <c r="BV739" s="60">
        <v>230.803</v>
      </c>
      <c r="BW739" s="60">
        <v>3801.3380000000002</v>
      </c>
      <c r="BX739" s="60">
        <v>56502.489000000001</v>
      </c>
      <c r="BY739" s="60">
        <v>2258.3679999999999</v>
      </c>
      <c r="BZ739" s="60">
        <v>2253.5790000000002</v>
      </c>
      <c r="CA739" s="60">
        <v>117648.092</v>
      </c>
      <c r="CB739" s="60">
        <v>15136.447</v>
      </c>
      <c r="CC739" s="60">
        <v>16987.224999999999</v>
      </c>
      <c r="CD739" s="60">
        <v>3690.194</v>
      </c>
      <c r="CE739" s="60">
        <v>7080.11</v>
      </c>
      <c r="CF739" s="60">
        <v>38723</v>
      </c>
      <c r="CG739" s="60">
        <v>1432.1880000000001</v>
      </c>
      <c r="CH739" s="60">
        <v>3337</v>
      </c>
      <c r="CI739" s="60">
        <v>3083.2310000000002</v>
      </c>
      <c r="CJ739" s="60">
        <v>1913</v>
      </c>
      <c r="CK739" s="60">
        <v>3204.0709999999999</v>
      </c>
      <c r="CL739" s="60">
        <v>124</v>
      </c>
      <c r="CM739" s="60">
        <v>15315.491</v>
      </c>
      <c r="CN739" s="60">
        <v>1395</v>
      </c>
      <c r="CO739" s="60">
        <v>3462.3409999999999</v>
      </c>
      <c r="CP739" s="60">
        <v>365.4</v>
      </c>
      <c r="CQ739" s="60">
        <v>2536.9760000000001</v>
      </c>
      <c r="CR739" s="60">
        <v>19846.221000000001</v>
      </c>
      <c r="CS739" s="60">
        <v>4026.2040000000002</v>
      </c>
      <c r="CT739" s="60">
        <v>8938.7639999999992</v>
      </c>
      <c r="CU739" s="61">
        <v>69969.263000000006</v>
      </c>
      <c r="CV739" s="60">
        <v>1808.1030000000001</v>
      </c>
      <c r="CW739" s="60">
        <v>6871.1859999999997</v>
      </c>
      <c r="CX739" s="60">
        <v>363.65199999999999</v>
      </c>
      <c r="CY739" s="60">
        <v>33669.419000000002</v>
      </c>
      <c r="CZ739" s="60">
        <v>560.09</v>
      </c>
      <c r="DA739" s="60">
        <v>1694</v>
      </c>
      <c r="DB739" s="60">
        <v>12363.234</v>
      </c>
      <c r="DC739" s="60">
        <v>1578</v>
      </c>
      <c r="DD739" s="60">
        <v>979.05</v>
      </c>
      <c r="DE739" s="60">
        <v>6459.2629999999999</v>
      </c>
      <c r="DF739" s="60">
        <v>14096.09</v>
      </c>
      <c r="DG739" s="60">
        <v>1074.4929999999999</v>
      </c>
      <c r="DH739" s="60">
        <v>6238.9979999999996</v>
      </c>
      <c r="DI739" s="60">
        <v>77149.584000000003</v>
      </c>
      <c r="DJ739" s="60">
        <v>2899</v>
      </c>
      <c r="DK739" s="60">
        <v>14246.049000000001</v>
      </c>
      <c r="DL739" s="60">
        <v>4099.7020000000002</v>
      </c>
      <c r="DM739" s="60">
        <v>14946</v>
      </c>
      <c r="DN739" s="60">
        <v>3185.45</v>
      </c>
      <c r="DO739" s="60">
        <v>1237.9449999999999</v>
      </c>
      <c r="DP739" s="60">
        <v>88417.078999999998</v>
      </c>
      <c r="DQ739" s="60">
        <v>1999</v>
      </c>
      <c r="DR739" s="60">
        <v>17754.797999999999</v>
      </c>
      <c r="DS739" s="60">
        <v>52227.597999999998</v>
      </c>
      <c r="DT739" s="60">
        <v>35901.961000000003</v>
      </c>
      <c r="DU739" s="60">
        <v>3239</v>
      </c>
      <c r="DV739" s="60">
        <v>17675</v>
      </c>
      <c r="DW739" s="60">
        <v>9850.0789999999997</v>
      </c>
      <c r="DX739" s="60">
        <v>3279</v>
      </c>
      <c r="DY739" s="60">
        <v>1389</v>
      </c>
      <c r="DZ739" s="60">
        <v>249.27799999999999</v>
      </c>
      <c r="EA739" s="60">
        <v>22256.550999999999</v>
      </c>
      <c r="EB739" s="60">
        <v>139899.97200000001</v>
      </c>
      <c r="EC739" s="60">
        <v>5306.7489999999998</v>
      </c>
      <c r="ED739" s="60">
        <v>10627.409</v>
      </c>
      <c r="EE739" s="60">
        <v>15481.144393549303</v>
      </c>
      <c r="EF739" s="60">
        <v>5975.6670000000004</v>
      </c>
      <c r="EG739" s="60">
        <v>2535.3679999999999</v>
      </c>
      <c r="EH739" s="60">
        <v>3402</v>
      </c>
      <c r="EI739" s="60">
        <v>4519.7209999999995</v>
      </c>
      <c r="EJ739" s="60">
        <v>7619.0609999999997</v>
      </c>
      <c r="EK739" s="60">
        <v>96</v>
      </c>
      <c r="EL739" s="60">
        <v>268123</v>
      </c>
      <c r="EM739" s="60">
        <v>5013.692</v>
      </c>
      <c r="EN739" s="60">
        <v>1839.2560000000001</v>
      </c>
      <c r="EO739" s="60">
        <v>8320</v>
      </c>
      <c r="EP739" s="60">
        <v>631.27599999999995</v>
      </c>
      <c r="EQ739" s="60">
        <v>65</v>
      </c>
      <c r="ER739" s="60">
        <v>9073.3119999999999</v>
      </c>
      <c r="ES739" s="60">
        <v>4514.9399999999996</v>
      </c>
      <c r="ET739" s="60">
        <v>2720</v>
      </c>
      <c r="EU739" s="60">
        <v>47936.504000000001</v>
      </c>
      <c r="EV739" s="60">
        <v>4073</v>
      </c>
      <c r="EW739" s="60">
        <v>2946.6759999999999</v>
      </c>
      <c r="EX739" s="60">
        <v>1107</v>
      </c>
      <c r="EY739" s="60">
        <v>6605.7070000000003</v>
      </c>
      <c r="EZ739" s="60">
        <v>46253.233999999997</v>
      </c>
      <c r="FA739" s="60">
        <v>18097</v>
      </c>
      <c r="FB739" s="60">
        <v>19212.004000000001</v>
      </c>
      <c r="FC739" s="60">
        <v>12725.252</v>
      </c>
      <c r="FD739" s="60">
        <v>50235.677000000003</v>
      </c>
      <c r="FE739" s="60">
        <v>2848</v>
      </c>
      <c r="FF739" s="60">
        <v>229966.23699999999</v>
      </c>
      <c r="FG739" s="60">
        <v>16400</v>
      </c>
      <c r="FH739" s="60">
        <v>15166.254999999999</v>
      </c>
      <c r="FI739" s="60">
        <v>54902.677000000003</v>
      </c>
      <c r="FJ739" s="60">
        <v>9390.1380000000008</v>
      </c>
      <c r="FK739" s="60">
        <v>21707</v>
      </c>
      <c r="FL739" s="60">
        <v>30168.679</v>
      </c>
      <c r="FM739" s="60">
        <v>5885.6139999999996</v>
      </c>
      <c r="FN739" s="60">
        <v>7429.223</v>
      </c>
    </row>
    <row r="740" spans="1:170" ht="15.6" x14ac:dyDescent="0.3">
      <c r="A740" s="56">
        <v>1982</v>
      </c>
      <c r="B740" s="60">
        <v>12583</v>
      </c>
      <c r="C740" s="60">
        <v>7018.5259999999998</v>
      </c>
      <c r="D740" s="60">
        <v>2780.0970000000002</v>
      </c>
      <c r="E740" s="60">
        <v>1137.549</v>
      </c>
      <c r="F740" s="60">
        <v>29330</v>
      </c>
      <c r="G740" s="60">
        <v>3218.6909999999998</v>
      </c>
      <c r="H740" s="60">
        <v>15162</v>
      </c>
      <c r="I740" s="60">
        <v>7574.6130000000003</v>
      </c>
      <c r="J740" s="60">
        <v>6369.1329999999998</v>
      </c>
      <c r="K740" s="60">
        <v>4550.6180000000004</v>
      </c>
      <c r="L740" s="60">
        <v>9856.3029999999999</v>
      </c>
      <c r="M740" s="60">
        <v>3736.6579999999999</v>
      </c>
      <c r="N740" s="60">
        <v>6637.2269999999999</v>
      </c>
      <c r="O740" s="60">
        <v>92626.498000000007</v>
      </c>
      <c r="P740" s="60">
        <v>8892.098</v>
      </c>
      <c r="Q740" s="60">
        <v>377.96699999999998</v>
      </c>
      <c r="R740" s="60">
        <v>4172.6930000000002</v>
      </c>
      <c r="S740" s="60">
        <v>9778.7810000000009</v>
      </c>
      <c r="T740" s="60">
        <v>5642.2240000000002</v>
      </c>
      <c r="U740" s="60">
        <v>129028</v>
      </c>
      <c r="V740" s="60">
        <v>253</v>
      </c>
      <c r="W740" s="60">
        <v>970.65099999999995</v>
      </c>
      <c r="X740" s="60">
        <v>2478</v>
      </c>
      <c r="Y740" s="60">
        <v>25201.9</v>
      </c>
      <c r="Z740" s="60">
        <v>6468.1260000000002</v>
      </c>
      <c r="AA740" s="60">
        <v>11487.111999999999</v>
      </c>
      <c r="AB740" s="60">
        <v>1000281</v>
      </c>
      <c r="AC740" s="60">
        <v>9259.8259999999991</v>
      </c>
      <c r="AD740" s="60">
        <v>9282.5529999999999</v>
      </c>
      <c r="AE740" s="60">
        <v>30648.843000000001</v>
      </c>
      <c r="AF740" s="60">
        <v>1775.1569999999999</v>
      </c>
      <c r="AG740" s="60">
        <v>27826</v>
      </c>
      <c r="AH740" s="60">
        <v>356</v>
      </c>
      <c r="AI740" s="60">
        <v>304</v>
      </c>
      <c r="AJ740" s="60">
        <v>2424.3670000000002</v>
      </c>
      <c r="AK740" s="60">
        <v>15352</v>
      </c>
      <c r="AL740" s="60">
        <v>9792</v>
      </c>
      <c r="AM740" s="60">
        <v>624.29999999999995</v>
      </c>
      <c r="AN740" s="60">
        <v>10303.704</v>
      </c>
      <c r="AO740" s="60">
        <v>78335.266000000003</v>
      </c>
      <c r="AP740" s="60">
        <v>356</v>
      </c>
      <c r="AQ740" s="60">
        <v>74</v>
      </c>
      <c r="AR740" s="60">
        <v>5117.8100000000004</v>
      </c>
      <c r="AS740" s="60">
        <v>5969</v>
      </c>
      <c r="AT740" s="60">
        <v>20033.753000000001</v>
      </c>
      <c r="AU740" s="60">
        <v>8365.85</v>
      </c>
      <c r="AV740" s="60">
        <v>45681.811000000002</v>
      </c>
      <c r="AW740" s="60">
        <v>37983.31</v>
      </c>
      <c r="AX740" s="60">
        <v>1504.0429999999999</v>
      </c>
      <c r="AY740" s="60">
        <v>40289.702787181057</v>
      </c>
      <c r="AZ740" s="60">
        <v>4826.933</v>
      </c>
      <c r="BA740" s="60">
        <v>55697</v>
      </c>
      <c r="BB740" s="60">
        <v>754.24099999999999</v>
      </c>
      <c r="BC740" s="60">
        <v>56339.703999999998</v>
      </c>
      <c r="BD740" s="60">
        <v>5101.2129999999997</v>
      </c>
      <c r="BE740" s="60">
        <v>11402.289000000001</v>
      </c>
      <c r="BF740" s="60">
        <v>4471.7139999999999</v>
      </c>
      <c r="BG740" s="60">
        <v>691</v>
      </c>
      <c r="BH740" s="60">
        <v>825.97500000000002</v>
      </c>
      <c r="BI740" s="60">
        <v>285</v>
      </c>
      <c r="BJ740" s="60">
        <v>9786.48</v>
      </c>
      <c r="BK740" s="60">
        <v>6983</v>
      </c>
      <c r="BL740" s="60">
        <v>5022.7366532877986</v>
      </c>
      <c r="BM740" s="60">
        <v>3671.4360000000001</v>
      </c>
      <c r="BN740" s="60">
        <v>4413.3680000000004</v>
      </c>
      <c r="BO740" s="60">
        <v>5709</v>
      </c>
      <c r="BP740" s="60">
        <v>10705.535</v>
      </c>
      <c r="BQ740" s="60">
        <v>153895.17418161361</v>
      </c>
      <c r="BR740" s="60">
        <v>708000</v>
      </c>
      <c r="BS740" s="60">
        <v>3480</v>
      </c>
      <c r="BT740" s="60">
        <v>42885.17</v>
      </c>
      <c r="BU740" s="60">
        <v>14173.317999999999</v>
      </c>
      <c r="BV740" s="60">
        <v>233.99700000000001</v>
      </c>
      <c r="BW740" s="60">
        <v>3858.4209999999998</v>
      </c>
      <c r="BX740" s="60">
        <v>56535.635999999999</v>
      </c>
      <c r="BY740" s="60">
        <v>2298.3090000000002</v>
      </c>
      <c r="BZ740" s="60">
        <v>2347.0309999999999</v>
      </c>
      <c r="CA740" s="60">
        <v>118454.974</v>
      </c>
      <c r="CB740" s="60">
        <v>15303.467000000001</v>
      </c>
      <c r="CC740" s="60">
        <v>17659.971000000001</v>
      </c>
      <c r="CD740" s="60">
        <v>3762.6460000000002</v>
      </c>
      <c r="CE740" s="60">
        <v>7293.8419999999996</v>
      </c>
      <c r="CF740" s="60">
        <v>39326</v>
      </c>
      <c r="CG740" s="60">
        <v>1497.4939999999999</v>
      </c>
      <c r="CH740" s="60">
        <v>3411</v>
      </c>
      <c r="CI740" s="60">
        <v>3088.741</v>
      </c>
      <c r="CJ740" s="60">
        <v>1972</v>
      </c>
      <c r="CK740" s="60">
        <v>3344.0740000000001</v>
      </c>
      <c r="CL740" s="60">
        <v>126</v>
      </c>
      <c r="CM740" s="60">
        <v>15575.466</v>
      </c>
      <c r="CN740" s="60">
        <v>1433</v>
      </c>
      <c r="CO740" s="60">
        <v>3491.9740000000002</v>
      </c>
      <c r="CP740" s="60">
        <v>365.71800000000002</v>
      </c>
      <c r="CQ740" s="60">
        <v>2552.2289999999998</v>
      </c>
      <c r="CR740" s="60">
        <v>20198.73</v>
      </c>
      <c r="CS740" s="60">
        <v>4055.0859999999998</v>
      </c>
      <c r="CT740" s="60">
        <v>9195.8729999999996</v>
      </c>
      <c r="CU740" s="61">
        <v>71640.903999999995</v>
      </c>
      <c r="CV740" s="60">
        <v>1823.7909999999999</v>
      </c>
      <c r="CW740" s="60">
        <v>6988.5550000000003</v>
      </c>
      <c r="CX740" s="60">
        <v>360.22199999999998</v>
      </c>
      <c r="CY740" s="60">
        <v>34306.453999999998</v>
      </c>
      <c r="CZ740" s="60">
        <v>562.548</v>
      </c>
      <c r="DA740" s="60">
        <v>1734</v>
      </c>
      <c r="DB740" s="60">
        <v>12587.333000000001</v>
      </c>
      <c r="DC740" s="60">
        <v>1612</v>
      </c>
      <c r="DD740" s="60">
        <v>992.04</v>
      </c>
      <c r="DE740" s="60">
        <v>6668.2160000000003</v>
      </c>
      <c r="DF740" s="60">
        <v>14441.17</v>
      </c>
      <c r="DG740" s="60">
        <v>1099.174</v>
      </c>
      <c r="DH740" s="60">
        <v>6389.183</v>
      </c>
      <c r="DI740" s="60">
        <v>79510.976999999999</v>
      </c>
      <c r="DJ740" s="60">
        <v>2976</v>
      </c>
      <c r="DK740" s="60">
        <v>14310.401</v>
      </c>
      <c r="DL740" s="60">
        <v>4114.7870000000003</v>
      </c>
      <c r="DM740" s="60">
        <v>15298</v>
      </c>
      <c r="DN740" s="60">
        <v>3217</v>
      </c>
      <c r="DO740" s="60">
        <v>1301.048</v>
      </c>
      <c r="DP740" s="60">
        <v>91465.209000000003</v>
      </c>
      <c r="DQ740" s="60">
        <v>2040</v>
      </c>
      <c r="DR740" s="60">
        <v>18173</v>
      </c>
      <c r="DS740" s="60">
        <v>53557.177000000003</v>
      </c>
      <c r="DT740" s="60">
        <v>36227.381000000001</v>
      </c>
      <c r="DU740" s="60">
        <v>3279</v>
      </c>
      <c r="DV740" s="60">
        <v>17952</v>
      </c>
      <c r="DW740" s="60">
        <v>9859.65</v>
      </c>
      <c r="DX740" s="60">
        <v>3370</v>
      </c>
      <c r="DY740" s="60">
        <v>1425</v>
      </c>
      <c r="DZ740" s="60">
        <v>259.61099999999999</v>
      </c>
      <c r="EA740" s="60">
        <v>22356.725999999999</v>
      </c>
      <c r="EB740" s="60">
        <v>140821.82</v>
      </c>
      <c r="EC740" s="60">
        <v>5480.0420000000004</v>
      </c>
      <c r="ED740" s="60">
        <v>11254.672</v>
      </c>
      <c r="EE740" s="60">
        <v>16004.041516826321</v>
      </c>
      <c r="EF740" s="60">
        <v>6169.7330000000002</v>
      </c>
      <c r="EG740" s="60">
        <v>2651.8690000000001</v>
      </c>
      <c r="EH740" s="60">
        <v>3472</v>
      </c>
      <c r="EI740" s="60">
        <v>4479.9170000000004</v>
      </c>
      <c r="EJ740" s="60">
        <v>7645.0349999999999</v>
      </c>
      <c r="EK740" s="60">
        <v>98</v>
      </c>
      <c r="EL740" s="60">
        <v>270390</v>
      </c>
      <c r="EM740" s="60">
        <v>5048.0429999999997</v>
      </c>
      <c r="EN740" s="60">
        <v>1861.252</v>
      </c>
      <c r="EO740" s="60">
        <v>8325</v>
      </c>
      <c r="EP740" s="60">
        <v>649.86400000000003</v>
      </c>
      <c r="EQ740" s="60">
        <v>65</v>
      </c>
      <c r="ER740" s="60">
        <v>9410.4940000000006</v>
      </c>
      <c r="ES740" s="60">
        <v>4732.8760000000002</v>
      </c>
      <c r="ET740" s="60">
        <v>2817</v>
      </c>
      <c r="EU740" s="60">
        <v>48827.16</v>
      </c>
      <c r="EV740" s="60">
        <v>4185</v>
      </c>
      <c r="EW740" s="60">
        <v>3018.4360000000001</v>
      </c>
      <c r="EX740" s="60">
        <v>1127</v>
      </c>
      <c r="EY740" s="60">
        <v>6734.098</v>
      </c>
      <c r="EZ740" s="60">
        <v>47464.184000000001</v>
      </c>
      <c r="FA740" s="60">
        <v>18399</v>
      </c>
      <c r="FB740" s="60">
        <v>19776.786</v>
      </c>
      <c r="FC740" s="60">
        <v>13078.93</v>
      </c>
      <c r="FD740" s="60">
        <v>50397.455000000002</v>
      </c>
      <c r="FE740" s="60">
        <v>2968</v>
      </c>
      <c r="FF740" s="60">
        <v>232187.83499999999</v>
      </c>
      <c r="FG740" s="60">
        <v>16830</v>
      </c>
      <c r="FH740" s="60">
        <v>15620.766</v>
      </c>
      <c r="FI740" s="60">
        <v>56142.180999999997</v>
      </c>
      <c r="FJ740" s="60">
        <v>9657.6180000000004</v>
      </c>
      <c r="FK740" s="60">
        <v>21885</v>
      </c>
      <c r="FL740" s="60">
        <v>31140.028999999999</v>
      </c>
      <c r="FM740" s="60">
        <v>6102.3440000000001</v>
      </c>
      <c r="FN740" s="60">
        <v>7636.5240000000003</v>
      </c>
    </row>
    <row r="741" spans="1:170" ht="15.6" x14ac:dyDescent="0.3">
      <c r="A741" s="56">
        <v>1983</v>
      </c>
      <c r="B741" s="60">
        <v>12439</v>
      </c>
      <c r="C741" s="60">
        <v>7240.5349999999999</v>
      </c>
      <c r="D741" s="60">
        <v>2837.3150000000001</v>
      </c>
      <c r="E741" s="60">
        <v>1209.0999999999999</v>
      </c>
      <c r="F741" s="60">
        <v>29784</v>
      </c>
      <c r="G741" s="60">
        <v>3270.1529999999998</v>
      </c>
      <c r="H741" s="60">
        <v>15348</v>
      </c>
      <c r="I741" s="60">
        <v>7552.8959999999997</v>
      </c>
      <c r="J741" s="60">
        <v>6470.2759999999998</v>
      </c>
      <c r="K741" s="60">
        <v>4658.6000000000004</v>
      </c>
      <c r="L741" s="60">
        <v>9855.52</v>
      </c>
      <c r="M741" s="60">
        <v>3855.5349999999999</v>
      </c>
      <c r="N741" s="60">
        <v>6807.2809999999999</v>
      </c>
      <c r="O741" s="60">
        <v>94788.1</v>
      </c>
      <c r="P741" s="60">
        <v>8910.2839999999997</v>
      </c>
      <c r="Q741" s="60">
        <v>393.02199999999999</v>
      </c>
      <c r="R741" s="60">
        <v>4207.2749999999996</v>
      </c>
      <c r="S741" s="60">
        <v>9845.1740000000009</v>
      </c>
      <c r="T741" s="60">
        <v>5737.4340000000002</v>
      </c>
      <c r="U741" s="60">
        <v>131960</v>
      </c>
      <c r="V741" s="60">
        <v>255</v>
      </c>
      <c r="W741" s="60">
        <v>1007.0170000000001</v>
      </c>
      <c r="X741" s="60">
        <v>2543</v>
      </c>
      <c r="Y741" s="60">
        <v>25456.3</v>
      </c>
      <c r="Z741" s="60">
        <v>6501.0730000000003</v>
      </c>
      <c r="AA741" s="60">
        <v>11686.844999999999</v>
      </c>
      <c r="AB741" s="60">
        <v>1023288</v>
      </c>
      <c r="AC741" s="60">
        <v>9606.4560000000001</v>
      </c>
      <c r="AD741" s="60">
        <v>9562.7209999999995</v>
      </c>
      <c r="AE741" s="60">
        <v>31446.874</v>
      </c>
      <c r="AF741" s="60">
        <v>1828.5630000000001</v>
      </c>
      <c r="AG741" s="60">
        <v>28455</v>
      </c>
      <c r="AH741" s="60">
        <v>365</v>
      </c>
      <c r="AI741" s="60">
        <v>308</v>
      </c>
      <c r="AJ741" s="60">
        <v>2494.3530000000001</v>
      </c>
      <c r="AK741" s="60">
        <v>15388</v>
      </c>
      <c r="AL741" s="60">
        <v>9887</v>
      </c>
      <c r="AM741" s="60">
        <v>631.79999999999995</v>
      </c>
      <c r="AN741" s="60">
        <v>10306.888000000001</v>
      </c>
      <c r="AO741" s="60">
        <v>78121.654999999999</v>
      </c>
      <c r="AP741" s="60">
        <v>370</v>
      </c>
      <c r="AQ741" s="60">
        <v>74</v>
      </c>
      <c r="AR741" s="60">
        <v>5114.2969999999996</v>
      </c>
      <c r="AS741" s="60">
        <v>6106</v>
      </c>
      <c r="AT741" s="60">
        <v>20680.982</v>
      </c>
      <c r="AU741" s="60">
        <v>8593.4940000000006</v>
      </c>
      <c r="AV741" s="60">
        <v>47093.025000000001</v>
      </c>
      <c r="AW741" s="60">
        <v>38184.165999999997</v>
      </c>
      <c r="AX741" s="60">
        <v>1514.671</v>
      </c>
      <c r="AY741" s="60">
        <v>41502.418497444523</v>
      </c>
      <c r="AZ741" s="60">
        <v>4855.7870000000003</v>
      </c>
      <c r="BA741" s="60">
        <v>55929</v>
      </c>
      <c r="BB741" s="60">
        <v>779.01800000000003</v>
      </c>
      <c r="BC741" s="60">
        <v>56382.623</v>
      </c>
      <c r="BD741" s="60">
        <v>5130.9250000000002</v>
      </c>
      <c r="BE741" s="60">
        <v>12152.304</v>
      </c>
      <c r="BF741" s="60">
        <v>4555.4840000000004</v>
      </c>
      <c r="BG741" s="60">
        <v>711</v>
      </c>
      <c r="BH741" s="60">
        <v>845.31100000000004</v>
      </c>
      <c r="BI741" s="60">
        <v>300</v>
      </c>
      <c r="BJ741" s="60">
        <v>9840.5259999999998</v>
      </c>
      <c r="BK741" s="60">
        <v>7189</v>
      </c>
      <c r="BL741" s="60">
        <v>5097.8775101844685</v>
      </c>
      <c r="BM741" s="60">
        <v>3797.761</v>
      </c>
      <c r="BN741" s="60">
        <v>4430.9409999999998</v>
      </c>
      <c r="BO741" s="60">
        <v>5827</v>
      </c>
      <c r="BP741" s="60">
        <v>10689.463</v>
      </c>
      <c r="BQ741" s="60">
        <v>157207.77621267008</v>
      </c>
      <c r="BR741" s="60">
        <v>723000</v>
      </c>
      <c r="BS741" s="60">
        <v>3504</v>
      </c>
      <c r="BT741" s="60">
        <v>44631.805999999997</v>
      </c>
      <c r="BU741" s="60">
        <v>14652.218000000001</v>
      </c>
      <c r="BV741" s="60">
        <v>237.041</v>
      </c>
      <c r="BW741" s="60">
        <v>3926.893</v>
      </c>
      <c r="BX741" s="60">
        <v>56630.129000000001</v>
      </c>
      <c r="BY741" s="60">
        <v>2306.556</v>
      </c>
      <c r="BZ741" s="60">
        <v>2439.5039999999999</v>
      </c>
      <c r="CA741" s="60">
        <v>119269.94899999999</v>
      </c>
      <c r="CB741" s="60">
        <v>15466.787</v>
      </c>
      <c r="CC741" s="60">
        <v>18347.988000000001</v>
      </c>
      <c r="CD741" s="60">
        <v>3841.7890000000002</v>
      </c>
      <c r="CE741" s="60">
        <v>7520.6149999999998</v>
      </c>
      <c r="CF741" s="60">
        <v>39910</v>
      </c>
      <c r="CG741" s="60">
        <v>1565.8219999999999</v>
      </c>
      <c r="CH741" s="60">
        <v>3495</v>
      </c>
      <c r="CI741" s="60">
        <v>3091.7820000000002</v>
      </c>
      <c r="CJ741" s="60">
        <v>2033</v>
      </c>
      <c r="CK741" s="60">
        <v>3484.5309999999999</v>
      </c>
      <c r="CL741" s="60">
        <v>127</v>
      </c>
      <c r="CM741" s="60">
        <v>15784.464</v>
      </c>
      <c r="CN741" s="60">
        <v>1471</v>
      </c>
      <c r="CO741" s="60">
        <v>3523.38</v>
      </c>
      <c r="CP741" s="60">
        <v>365.88499999999999</v>
      </c>
      <c r="CQ741" s="60">
        <v>2569.826</v>
      </c>
      <c r="CR741" s="60">
        <v>20750.246999999999</v>
      </c>
      <c r="CS741" s="60">
        <v>4082.7109999999998</v>
      </c>
      <c r="CT741" s="60">
        <v>9463.0169999999998</v>
      </c>
      <c r="CU741" s="61">
        <v>73362.880999999994</v>
      </c>
      <c r="CV741" s="60">
        <v>1831.444</v>
      </c>
      <c r="CW741" s="60">
        <v>7108.9780000000001</v>
      </c>
      <c r="CX741" s="60">
        <v>355.77300000000002</v>
      </c>
      <c r="CY741" s="60">
        <v>34980.262999999999</v>
      </c>
      <c r="CZ741" s="60">
        <v>565.70500000000004</v>
      </c>
      <c r="DA741" s="60">
        <v>1774</v>
      </c>
      <c r="DB741" s="60">
        <v>12772.841</v>
      </c>
      <c r="DC741" s="60">
        <v>1648</v>
      </c>
      <c r="DD741" s="60">
        <v>1002.175</v>
      </c>
      <c r="DE741" s="60">
        <v>6883.7560000000003</v>
      </c>
      <c r="DF741" s="60">
        <v>14792.539000000001</v>
      </c>
      <c r="DG741" s="60">
        <v>1134.308</v>
      </c>
      <c r="DH741" s="60">
        <v>6544.13</v>
      </c>
      <c r="DI741" s="60">
        <v>81163.740999999995</v>
      </c>
      <c r="DJ741" s="60">
        <v>3044</v>
      </c>
      <c r="DK741" s="60">
        <v>14362.380999999999</v>
      </c>
      <c r="DL741" s="60">
        <v>4128.4319999999998</v>
      </c>
      <c r="DM741" s="60">
        <v>15664</v>
      </c>
      <c r="DN741" s="60">
        <v>3258</v>
      </c>
      <c r="DO741" s="60">
        <v>1363.1890000000001</v>
      </c>
      <c r="DP741" s="60">
        <v>94154.722999999998</v>
      </c>
      <c r="DQ741" s="60">
        <v>2081</v>
      </c>
      <c r="DR741" s="60">
        <v>18591</v>
      </c>
      <c r="DS741" s="60">
        <v>54885.411999999997</v>
      </c>
      <c r="DT741" s="60">
        <v>36571.417999999998</v>
      </c>
      <c r="DU741" s="60">
        <v>3316</v>
      </c>
      <c r="DV741" s="60">
        <v>18237</v>
      </c>
      <c r="DW741" s="60">
        <v>9872.2430000000004</v>
      </c>
      <c r="DX741" s="60">
        <v>3467</v>
      </c>
      <c r="DY741" s="60">
        <v>1474</v>
      </c>
      <c r="DZ741" s="60">
        <v>292.41500000000002</v>
      </c>
      <c r="EA741" s="60">
        <v>22407.280999999999</v>
      </c>
      <c r="EB741" s="60">
        <v>141861.72500000001</v>
      </c>
      <c r="EC741" s="60">
        <v>5658.9480000000003</v>
      </c>
      <c r="ED741" s="60">
        <v>11912.031999999999</v>
      </c>
      <c r="EE741" s="60">
        <v>17091.375285605074</v>
      </c>
      <c r="EF741" s="60">
        <v>6368.5190000000002</v>
      </c>
      <c r="EG741" s="60">
        <v>2689.2629999999999</v>
      </c>
      <c r="EH741" s="60">
        <v>3546</v>
      </c>
      <c r="EI741" s="60">
        <v>4526.7129999999997</v>
      </c>
      <c r="EJ741" s="60">
        <v>7670.692</v>
      </c>
      <c r="EK741" s="60">
        <v>100</v>
      </c>
      <c r="EL741" s="60">
        <v>272717</v>
      </c>
      <c r="EM741" s="60">
        <v>5081.3760000000002</v>
      </c>
      <c r="EN741" s="60">
        <v>1878.5550000000001</v>
      </c>
      <c r="EO741" s="60">
        <v>8329</v>
      </c>
      <c r="EP741" s="60">
        <v>672.53200000000004</v>
      </c>
      <c r="EQ741" s="60">
        <v>66</v>
      </c>
      <c r="ER741" s="60">
        <v>9757.3880000000008</v>
      </c>
      <c r="ES741" s="60">
        <v>4971.1620000000003</v>
      </c>
      <c r="ET741" s="60">
        <v>2918</v>
      </c>
      <c r="EU741" s="60">
        <v>49694.245000000003</v>
      </c>
      <c r="EV741" s="60">
        <v>4304</v>
      </c>
      <c r="EW741" s="60">
        <v>3091.431</v>
      </c>
      <c r="EX741" s="60">
        <v>1148</v>
      </c>
      <c r="EY741" s="60">
        <v>6859.89</v>
      </c>
      <c r="EZ741" s="60">
        <v>48660.620999999999</v>
      </c>
      <c r="FA741" s="60">
        <v>18657</v>
      </c>
      <c r="FB741" s="60">
        <v>20368.422999999999</v>
      </c>
      <c r="FC741" s="60">
        <v>13470.393</v>
      </c>
      <c r="FD741" s="60">
        <v>50573.065999999999</v>
      </c>
      <c r="FE741" s="60">
        <v>2989</v>
      </c>
      <c r="FF741" s="60">
        <v>234307.20699999999</v>
      </c>
      <c r="FG741" s="60">
        <v>17171</v>
      </c>
      <c r="FH741" s="60">
        <v>16084.416999999999</v>
      </c>
      <c r="FI741" s="60">
        <v>57436.347000000002</v>
      </c>
      <c r="FJ741" s="60">
        <v>9936.2579999999998</v>
      </c>
      <c r="FK741" s="60">
        <v>22018</v>
      </c>
      <c r="FL741" s="60">
        <v>32143.96</v>
      </c>
      <c r="FM741" s="60">
        <v>6340.2460000000001</v>
      </c>
      <c r="FN741" s="60">
        <v>7928.3440000000001</v>
      </c>
    </row>
    <row r="742" spans="1:170" ht="15.6" x14ac:dyDescent="0.3">
      <c r="A742" s="56">
        <v>1984</v>
      </c>
      <c r="B742" s="60">
        <v>12769</v>
      </c>
      <c r="C742" s="60">
        <v>7442.4480000000003</v>
      </c>
      <c r="D742" s="60">
        <v>2895.998</v>
      </c>
      <c r="E742" s="60">
        <v>1284.385</v>
      </c>
      <c r="F742" s="60">
        <v>30231</v>
      </c>
      <c r="G742" s="60">
        <v>3322.3939999999998</v>
      </c>
      <c r="H742" s="60">
        <v>15510</v>
      </c>
      <c r="I742" s="60">
        <v>7554.1319999999996</v>
      </c>
      <c r="J742" s="60">
        <v>6578.9009999999998</v>
      </c>
      <c r="K742" s="60">
        <v>4757.4849999999997</v>
      </c>
      <c r="L742" s="60">
        <v>9855.2999999999993</v>
      </c>
      <c r="M742" s="60">
        <v>3978.703</v>
      </c>
      <c r="N742" s="60">
        <v>6985.0389999999998</v>
      </c>
      <c r="O742" s="60">
        <v>96954.796000000002</v>
      </c>
      <c r="P742" s="60">
        <v>8928.2710000000006</v>
      </c>
      <c r="Q742" s="60">
        <v>408.28199999999998</v>
      </c>
      <c r="R742" s="60">
        <v>4241.4009999999998</v>
      </c>
      <c r="S742" s="60">
        <v>9914.2620000000006</v>
      </c>
      <c r="T742" s="60">
        <v>5834.2929999999997</v>
      </c>
      <c r="U742" s="60">
        <v>134699</v>
      </c>
      <c r="V742" s="60">
        <v>256</v>
      </c>
      <c r="W742" s="60">
        <v>1043.396</v>
      </c>
      <c r="X742" s="60">
        <v>2629</v>
      </c>
      <c r="Y742" s="60">
        <v>25701.8</v>
      </c>
      <c r="Z742" s="60">
        <v>6529.6840000000002</v>
      </c>
      <c r="AA742" s="60">
        <v>11879.138999999999</v>
      </c>
      <c r="AB742" s="60">
        <v>1036825</v>
      </c>
      <c r="AC742" s="60">
        <v>9963.4310000000005</v>
      </c>
      <c r="AD742" s="60">
        <v>9867.1319999999996</v>
      </c>
      <c r="AE742" s="60">
        <v>32340.981</v>
      </c>
      <c r="AF742" s="60">
        <v>1883.981</v>
      </c>
      <c r="AG742" s="60">
        <v>29096</v>
      </c>
      <c r="AH742" s="60">
        <v>374</v>
      </c>
      <c r="AI742" s="60">
        <v>312</v>
      </c>
      <c r="AJ742" s="60">
        <v>2567.5160000000001</v>
      </c>
      <c r="AK742" s="60">
        <v>15423</v>
      </c>
      <c r="AL742" s="60">
        <v>9983</v>
      </c>
      <c r="AM742" s="60">
        <v>639.9</v>
      </c>
      <c r="AN742" s="60">
        <v>10309.224</v>
      </c>
      <c r="AO742" s="60">
        <v>77855.422000000006</v>
      </c>
      <c r="AP742" s="60">
        <v>375</v>
      </c>
      <c r="AQ742" s="60">
        <v>74</v>
      </c>
      <c r="AR742" s="60">
        <v>5111.6189999999997</v>
      </c>
      <c r="AS742" s="60">
        <v>6242</v>
      </c>
      <c r="AT742" s="60">
        <v>21340.545999999998</v>
      </c>
      <c r="AU742" s="60">
        <v>8825.8289999999997</v>
      </c>
      <c r="AV742" s="60">
        <v>48550.154999999999</v>
      </c>
      <c r="AW742" s="60">
        <v>38362.860999999997</v>
      </c>
      <c r="AX742" s="60">
        <v>1526.1279999999999</v>
      </c>
      <c r="AY742" s="60">
        <v>42507.413451920525</v>
      </c>
      <c r="AZ742" s="60">
        <v>4881.7879999999996</v>
      </c>
      <c r="BA742" s="60">
        <v>56246</v>
      </c>
      <c r="BB742" s="60">
        <v>805.26</v>
      </c>
      <c r="BC742" s="60">
        <v>56462.228000000003</v>
      </c>
      <c r="BD742" s="60">
        <v>5161.7240000000002</v>
      </c>
      <c r="BE742" s="60">
        <v>12832.612999999999</v>
      </c>
      <c r="BF742" s="60">
        <v>4760.634</v>
      </c>
      <c r="BG742" s="60">
        <v>741</v>
      </c>
      <c r="BH742" s="60">
        <v>865.18399999999997</v>
      </c>
      <c r="BI742" s="60">
        <v>315</v>
      </c>
      <c r="BJ742" s="60">
        <v>9887.1689999999999</v>
      </c>
      <c r="BK742" s="60">
        <v>7380</v>
      </c>
      <c r="BL742" s="60">
        <v>5171.4901087618273</v>
      </c>
      <c r="BM742" s="60">
        <v>3934.8589999999999</v>
      </c>
      <c r="BN742" s="60">
        <v>4441.8540000000003</v>
      </c>
      <c r="BO742" s="60">
        <v>5950</v>
      </c>
      <c r="BP742" s="60">
        <v>10668.094999999999</v>
      </c>
      <c r="BQ742" s="60">
        <v>160595.38350988581</v>
      </c>
      <c r="BR742" s="60">
        <v>739000</v>
      </c>
      <c r="BS742" s="60">
        <v>3529</v>
      </c>
      <c r="BT742" s="60">
        <v>46409.02</v>
      </c>
      <c r="BU742" s="60">
        <v>15160.546</v>
      </c>
      <c r="BV742" s="60">
        <v>239.49799999999999</v>
      </c>
      <c r="BW742" s="60">
        <v>3997.337</v>
      </c>
      <c r="BX742" s="60">
        <v>56696.963000000003</v>
      </c>
      <c r="BY742" s="60">
        <v>2313.3620000000001</v>
      </c>
      <c r="BZ742" s="60">
        <v>2532.511</v>
      </c>
      <c r="CA742" s="60">
        <v>120034.697</v>
      </c>
      <c r="CB742" s="60">
        <v>15630.279</v>
      </c>
      <c r="CC742" s="60">
        <v>19050.214</v>
      </c>
      <c r="CD742" s="60">
        <v>3923.7809999999999</v>
      </c>
      <c r="CE742" s="60">
        <v>7676.4679999999998</v>
      </c>
      <c r="CF742" s="60">
        <v>40406</v>
      </c>
      <c r="CG742" s="60">
        <v>1637.3140000000001</v>
      </c>
      <c r="CH742" s="60">
        <v>3577</v>
      </c>
      <c r="CI742" s="60">
        <v>3092.3609999999999</v>
      </c>
      <c r="CJ742" s="60">
        <v>2096</v>
      </c>
      <c r="CK742" s="60">
        <v>3624.92</v>
      </c>
      <c r="CL742" s="60">
        <v>129</v>
      </c>
      <c r="CM742" s="60">
        <v>15976.916999999999</v>
      </c>
      <c r="CN742" s="60">
        <v>1511</v>
      </c>
      <c r="CO742" s="60">
        <v>3555.0540000000001</v>
      </c>
      <c r="CP742" s="60">
        <v>366.27199999999999</v>
      </c>
      <c r="CQ742" s="60">
        <v>2587.9960000000001</v>
      </c>
      <c r="CR742" s="60">
        <v>21315.513999999999</v>
      </c>
      <c r="CS742" s="60">
        <v>4113.2430000000004</v>
      </c>
      <c r="CT742" s="60">
        <v>9740.5349999999999</v>
      </c>
      <c r="CU742" s="61">
        <v>75080.138000000006</v>
      </c>
      <c r="CV742" s="60">
        <v>1837.2950000000001</v>
      </c>
      <c r="CW742" s="60">
        <v>7233.0249999999996</v>
      </c>
      <c r="CX742" s="60">
        <v>351.37900000000002</v>
      </c>
      <c r="CY742" s="60">
        <v>35670.644999999997</v>
      </c>
      <c r="CZ742" s="60">
        <v>558.38900000000001</v>
      </c>
      <c r="DA742" s="60">
        <v>1816</v>
      </c>
      <c r="DB742" s="60">
        <v>12922.824000000001</v>
      </c>
      <c r="DC742" s="60">
        <v>1685</v>
      </c>
      <c r="DD742" s="60">
        <v>1012.042</v>
      </c>
      <c r="DE742" s="60">
        <v>7104.46</v>
      </c>
      <c r="DF742" s="60">
        <v>15157.163</v>
      </c>
      <c r="DG742" s="60">
        <v>1169.498</v>
      </c>
      <c r="DH742" s="60">
        <v>6704.0460000000003</v>
      </c>
      <c r="DI742" s="60">
        <v>82724.289999999994</v>
      </c>
      <c r="DJ742" s="60">
        <v>3114</v>
      </c>
      <c r="DK742" s="60">
        <v>14420.022000000001</v>
      </c>
      <c r="DL742" s="60">
        <v>4140.0950000000003</v>
      </c>
      <c r="DM742" s="60">
        <v>16044</v>
      </c>
      <c r="DN742" s="60">
        <v>3298</v>
      </c>
      <c r="DO742" s="60">
        <v>1423.521</v>
      </c>
      <c r="DP742" s="60">
        <v>96501.805999999997</v>
      </c>
      <c r="DQ742" s="60">
        <v>2123</v>
      </c>
      <c r="DR742" s="60">
        <v>19011</v>
      </c>
      <c r="DS742" s="60">
        <v>56257.879000000001</v>
      </c>
      <c r="DT742" s="60">
        <v>36904.133999999998</v>
      </c>
      <c r="DU742" s="60">
        <v>3350</v>
      </c>
      <c r="DV742" s="60">
        <v>18530</v>
      </c>
      <c r="DW742" s="60">
        <v>9885.3870000000006</v>
      </c>
      <c r="DX742" s="60">
        <v>3568</v>
      </c>
      <c r="DY742" s="60">
        <v>1524</v>
      </c>
      <c r="DZ742" s="60">
        <v>324.46800000000002</v>
      </c>
      <c r="EA742" s="60">
        <v>22453.788</v>
      </c>
      <c r="EB742" s="60">
        <v>142922.26300000001</v>
      </c>
      <c r="EC742" s="60">
        <v>5828.7380000000003</v>
      </c>
      <c r="ED742" s="60">
        <v>12606.94</v>
      </c>
      <c r="EE742" s="60">
        <v>17657.16426005938</v>
      </c>
      <c r="EF742" s="60">
        <v>6573.2479999999996</v>
      </c>
      <c r="EG742" s="60">
        <v>2743.297</v>
      </c>
      <c r="EH742" s="60">
        <v>3623</v>
      </c>
      <c r="EI742" s="60">
        <v>4593.7449999999999</v>
      </c>
      <c r="EJ742" s="60">
        <v>7695.799</v>
      </c>
      <c r="EK742" s="60">
        <v>102</v>
      </c>
      <c r="EL742" s="60">
        <v>275330</v>
      </c>
      <c r="EM742" s="60">
        <v>5114.08</v>
      </c>
      <c r="EN742" s="60">
        <v>1896.413</v>
      </c>
      <c r="EO742" s="60">
        <v>8337</v>
      </c>
      <c r="EP742" s="60">
        <v>696.51700000000005</v>
      </c>
      <c r="EQ742" s="60">
        <v>66</v>
      </c>
      <c r="ER742" s="60">
        <v>10114.082</v>
      </c>
      <c r="ES742" s="60">
        <v>5025.174</v>
      </c>
      <c r="ET742" s="60">
        <v>3022</v>
      </c>
      <c r="EU742" s="60">
        <v>50533.777999999998</v>
      </c>
      <c r="EV742" s="60">
        <v>4431</v>
      </c>
      <c r="EW742" s="60">
        <v>3164.6109999999999</v>
      </c>
      <c r="EX742" s="60">
        <v>1169</v>
      </c>
      <c r="EY742" s="60">
        <v>7184.53</v>
      </c>
      <c r="EZ742" s="60">
        <v>49839.741999999998</v>
      </c>
      <c r="FA742" s="60">
        <v>18918</v>
      </c>
      <c r="FB742" s="60">
        <v>20984.094000000001</v>
      </c>
      <c r="FC742" s="60">
        <v>13919.513999999999</v>
      </c>
      <c r="FD742" s="60">
        <v>50769.375</v>
      </c>
      <c r="FE742" s="60">
        <v>3008</v>
      </c>
      <c r="FF742" s="60">
        <v>236348.29199999999</v>
      </c>
      <c r="FG742" s="60">
        <v>17729</v>
      </c>
      <c r="FH742" s="60">
        <v>16544.524000000001</v>
      </c>
      <c r="FI742" s="60">
        <v>58762.04</v>
      </c>
      <c r="FJ742" s="60">
        <v>10229.272000000001</v>
      </c>
      <c r="FK742" s="60">
        <v>22087</v>
      </c>
      <c r="FL742" s="60">
        <v>33181.593999999997</v>
      </c>
      <c r="FM742" s="60">
        <v>6567.2070000000003</v>
      </c>
      <c r="FN742" s="60">
        <v>8241.2139999999999</v>
      </c>
    </row>
    <row r="743" spans="1:170" ht="15.6" x14ac:dyDescent="0.3">
      <c r="A743" s="56">
        <v>1985</v>
      </c>
      <c r="B743" s="60">
        <v>13120</v>
      </c>
      <c r="C743" s="60">
        <v>7584.7089999999998</v>
      </c>
      <c r="D743" s="60">
        <v>2956.6970000000001</v>
      </c>
      <c r="E743" s="60">
        <v>1363.482</v>
      </c>
      <c r="F743" s="60">
        <v>30672</v>
      </c>
      <c r="G743" s="60">
        <v>3373.5320000000002</v>
      </c>
      <c r="H743" s="60">
        <v>15695</v>
      </c>
      <c r="I743" s="60">
        <v>7559.7759999999998</v>
      </c>
      <c r="J743" s="60">
        <v>6681.6869999999999</v>
      </c>
      <c r="K743" s="60">
        <v>4848.5320000000002</v>
      </c>
      <c r="L743" s="60">
        <v>9858.2000000000007</v>
      </c>
      <c r="M743" s="60">
        <v>4107.5190000000002</v>
      </c>
      <c r="N743" s="60">
        <v>7170.9319999999998</v>
      </c>
      <c r="O743" s="60">
        <v>99154.171000000002</v>
      </c>
      <c r="P743" s="60">
        <v>8943.5730000000003</v>
      </c>
      <c r="Q743" s="60">
        <v>423.95</v>
      </c>
      <c r="R743" s="60">
        <v>4275.3549999999996</v>
      </c>
      <c r="S743" s="60">
        <v>9981.7440000000006</v>
      </c>
      <c r="T743" s="60">
        <v>5934.9350000000004</v>
      </c>
      <c r="U743" s="60">
        <v>137382</v>
      </c>
      <c r="V743" s="60">
        <v>257</v>
      </c>
      <c r="W743" s="60">
        <v>1079.692</v>
      </c>
      <c r="X743" s="60">
        <v>2714</v>
      </c>
      <c r="Y743" s="60">
        <v>25941.599999999999</v>
      </c>
      <c r="Z743" s="60">
        <v>6563.77</v>
      </c>
      <c r="AA743" s="60">
        <v>12068</v>
      </c>
      <c r="AB743" s="60">
        <v>1051040</v>
      </c>
      <c r="AC743" s="60">
        <v>10331.683999999999</v>
      </c>
      <c r="AD743" s="60">
        <v>10191.371999999999</v>
      </c>
      <c r="AE743" s="60">
        <v>33344.216</v>
      </c>
      <c r="AF743" s="60">
        <v>1941.7650000000001</v>
      </c>
      <c r="AG743" s="60">
        <v>29748</v>
      </c>
      <c r="AH743" s="60">
        <v>383</v>
      </c>
      <c r="AI743" s="60">
        <v>317</v>
      </c>
      <c r="AJ743" s="60">
        <v>2643.808</v>
      </c>
      <c r="AK743" s="60">
        <v>15455</v>
      </c>
      <c r="AL743" s="60">
        <v>10084</v>
      </c>
      <c r="AM743" s="60">
        <v>647.29999999999995</v>
      </c>
      <c r="AN743" s="60">
        <v>10310.162</v>
      </c>
      <c r="AO743" s="60">
        <v>77684.907000000007</v>
      </c>
      <c r="AP743" s="60">
        <v>382</v>
      </c>
      <c r="AQ743" s="60">
        <v>73</v>
      </c>
      <c r="AR743" s="60">
        <v>5113.6909999999998</v>
      </c>
      <c r="AS743" s="60">
        <v>6379</v>
      </c>
      <c r="AT743" s="60">
        <v>22008.45</v>
      </c>
      <c r="AU743" s="60">
        <v>9061.6640000000007</v>
      </c>
      <c r="AV743" s="60">
        <v>50052.381000000001</v>
      </c>
      <c r="AW743" s="60">
        <v>38534.853000000003</v>
      </c>
      <c r="AX743" s="60">
        <v>1538.2239999999999</v>
      </c>
      <c r="AY743" s="60">
        <v>43134.174004518223</v>
      </c>
      <c r="AZ743" s="60">
        <v>4901.7830000000004</v>
      </c>
      <c r="BA743" s="60">
        <v>56490</v>
      </c>
      <c r="BB743" s="60">
        <v>833.03599999999994</v>
      </c>
      <c r="BC743" s="60">
        <v>56620.24</v>
      </c>
      <c r="BD743" s="60">
        <v>5192.9570000000003</v>
      </c>
      <c r="BE743" s="60">
        <v>13228.424999999999</v>
      </c>
      <c r="BF743" s="60">
        <v>5015.6819999999998</v>
      </c>
      <c r="BG743" s="60">
        <v>773</v>
      </c>
      <c r="BH743" s="60">
        <v>885.60599999999999</v>
      </c>
      <c r="BI743" s="60">
        <v>325</v>
      </c>
      <c r="BJ743" s="60">
        <v>9923.2530000000006</v>
      </c>
      <c r="BK743" s="60">
        <v>7581</v>
      </c>
      <c r="BL743" s="60">
        <v>5250.1204391699075</v>
      </c>
      <c r="BM743" s="60">
        <v>4079.44</v>
      </c>
      <c r="BN743" s="60">
        <v>4457.8739999999998</v>
      </c>
      <c r="BO743" s="60">
        <v>6076</v>
      </c>
      <c r="BP743" s="60">
        <v>10648.713</v>
      </c>
      <c r="BQ743" s="60">
        <v>164060.81200000001</v>
      </c>
      <c r="BR743" s="60">
        <v>755000</v>
      </c>
      <c r="BS743" s="60">
        <v>3540</v>
      </c>
      <c r="BT743" s="60">
        <v>48209.267</v>
      </c>
      <c r="BU743" s="60">
        <v>15693.62</v>
      </c>
      <c r="BV743" s="60">
        <v>241.40299999999999</v>
      </c>
      <c r="BW743" s="60">
        <v>4068.47</v>
      </c>
      <c r="BX743" s="60">
        <v>56731.214999999997</v>
      </c>
      <c r="BY743" s="60">
        <v>2318.652</v>
      </c>
      <c r="BZ743" s="60">
        <v>2627.75</v>
      </c>
      <c r="CA743" s="60">
        <v>120754.33500000001</v>
      </c>
      <c r="CB743" s="60">
        <v>15789.549000000001</v>
      </c>
      <c r="CC743" s="60">
        <v>19761.488000000001</v>
      </c>
      <c r="CD743" s="60">
        <v>4005.5520000000001</v>
      </c>
      <c r="CE743" s="60">
        <v>7822.12</v>
      </c>
      <c r="CF743" s="60">
        <v>40806</v>
      </c>
      <c r="CG743" s="60">
        <v>1732.8240000000001</v>
      </c>
      <c r="CH743" s="60">
        <v>3657</v>
      </c>
      <c r="CI743" s="60">
        <v>3090.44</v>
      </c>
      <c r="CJ743" s="60">
        <v>2163</v>
      </c>
      <c r="CK743" s="60">
        <v>3675.422</v>
      </c>
      <c r="CL743" s="60">
        <v>131</v>
      </c>
      <c r="CM743" s="60">
        <v>16188.11</v>
      </c>
      <c r="CN743" s="60">
        <v>1552</v>
      </c>
      <c r="CO743" s="60">
        <v>3587.0320000000002</v>
      </c>
      <c r="CP743" s="60">
        <v>367.16899999999998</v>
      </c>
      <c r="CQ743" s="60">
        <v>2606.4050000000002</v>
      </c>
      <c r="CR743" s="60">
        <v>21885.901000000002</v>
      </c>
      <c r="CS743" s="60">
        <v>4148.1719999999996</v>
      </c>
      <c r="CT743" s="60">
        <v>10028.632</v>
      </c>
      <c r="CU743" s="61">
        <v>76767.225000000006</v>
      </c>
      <c r="CV743" s="60">
        <v>1844.74</v>
      </c>
      <c r="CW743" s="60">
        <v>7361.326</v>
      </c>
      <c r="CX743" s="60">
        <v>347.03899999999999</v>
      </c>
      <c r="CY743" s="60">
        <v>36345.622000000003</v>
      </c>
      <c r="CZ743" s="60">
        <v>560.56200000000001</v>
      </c>
      <c r="DA743" s="60">
        <v>1859</v>
      </c>
      <c r="DB743" s="60">
        <v>13062.6</v>
      </c>
      <c r="DC743" s="60">
        <v>1723</v>
      </c>
      <c r="DD743" s="60">
        <v>1020.544</v>
      </c>
      <c r="DE743" s="60">
        <v>7330.5079999999998</v>
      </c>
      <c r="DF743" s="60">
        <v>15545.308999999999</v>
      </c>
      <c r="DG743" s="60">
        <v>1204.172</v>
      </c>
      <c r="DH743" s="60">
        <v>6869.2089999999998</v>
      </c>
      <c r="DI743" s="60">
        <v>84889.377999999997</v>
      </c>
      <c r="DJ743" s="60">
        <v>3180</v>
      </c>
      <c r="DK743" s="60">
        <v>14491.38</v>
      </c>
      <c r="DL743" s="60">
        <v>4152.4189999999999</v>
      </c>
      <c r="DM743" s="60">
        <v>16439</v>
      </c>
      <c r="DN743" s="60">
        <v>3324</v>
      </c>
      <c r="DO743" s="60">
        <v>1481.587</v>
      </c>
      <c r="DP743" s="60">
        <v>99076.266000000003</v>
      </c>
      <c r="DQ743" s="60">
        <v>2168</v>
      </c>
      <c r="DR743" s="60">
        <v>19432</v>
      </c>
      <c r="DS743" s="60">
        <v>57705.684999999998</v>
      </c>
      <c r="DT743" s="60">
        <v>37225.792000000001</v>
      </c>
      <c r="DU743" s="60">
        <v>3382</v>
      </c>
      <c r="DV743" s="60">
        <v>18831</v>
      </c>
      <c r="DW743" s="60">
        <v>9897.1919999999991</v>
      </c>
      <c r="DX743" s="60">
        <v>3673</v>
      </c>
      <c r="DY743" s="60">
        <v>1576</v>
      </c>
      <c r="DZ743" s="60">
        <v>356.03100000000001</v>
      </c>
      <c r="EA743" s="60">
        <v>22521.195</v>
      </c>
      <c r="EB743" s="60">
        <v>143937.997</v>
      </c>
      <c r="EC743" s="60">
        <v>5981.8140000000003</v>
      </c>
      <c r="ED743" s="60">
        <v>13330.066999999999</v>
      </c>
      <c r="EE743" s="60">
        <v>18255.842880439799</v>
      </c>
      <c r="EF743" s="60">
        <v>6785.11</v>
      </c>
      <c r="EG743" s="60">
        <v>2749.8969999999999</v>
      </c>
      <c r="EH743" s="60">
        <v>3703</v>
      </c>
      <c r="EI743" s="60">
        <v>4671.0540000000001</v>
      </c>
      <c r="EJ743" s="60">
        <v>7719.7</v>
      </c>
      <c r="EK743" s="60">
        <v>104</v>
      </c>
      <c r="EL743" s="60">
        <v>277812</v>
      </c>
      <c r="EM743" s="60">
        <v>5144.6319999999996</v>
      </c>
      <c r="EN743" s="60">
        <v>1914.22</v>
      </c>
      <c r="EO743" s="60">
        <v>8350</v>
      </c>
      <c r="EP743" s="60">
        <v>721.80899999999997</v>
      </c>
      <c r="EQ743" s="60">
        <v>67</v>
      </c>
      <c r="ER743" s="60">
        <v>10480.643</v>
      </c>
      <c r="ES743" s="60">
        <v>5066.0420000000004</v>
      </c>
      <c r="ET743" s="60">
        <v>3129</v>
      </c>
      <c r="EU743" s="60">
        <v>51341.809000000001</v>
      </c>
      <c r="EV743" s="60">
        <v>4569</v>
      </c>
      <c r="EW743" s="60">
        <v>3240.4720000000002</v>
      </c>
      <c r="EX743" s="60">
        <v>1189</v>
      </c>
      <c r="EY743" s="60">
        <v>7363.6980000000003</v>
      </c>
      <c r="EZ743" s="60">
        <v>50997.012999999999</v>
      </c>
      <c r="FA743" s="60">
        <v>19148</v>
      </c>
      <c r="FB743" s="60">
        <v>21618.434000000001</v>
      </c>
      <c r="FC743" s="60">
        <v>14391.743</v>
      </c>
      <c r="FD743" s="60">
        <v>50944.248</v>
      </c>
      <c r="FE743" s="60">
        <v>3012</v>
      </c>
      <c r="FF743" s="60">
        <v>238466.283</v>
      </c>
      <c r="FG743" s="60">
        <v>18215</v>
      </c>
      <c r="FH743" s="60">
        <v>16997.508999999998</v>
      </c>
      <c r="FI743" s="60">
        <v>60093.067999999999</v>
      </c>
      <c r="FJ743" s="60">
        <v>10539.928</v>
      </c>
      <c r="FK743" s="60">
        <v>22216</v>
      </c>
      <c r="FL743" s="60">
        <v>34254.091999999997</v>
      </c>
      <c r="FM743" s="60">
        <v>6784.665</v>
      </c>
      <c r="FN743" s="60">
        <v>8560.4879999999994</v>
      </c>
    </row>
    <row r="744" spans="1:170" ht="15.6" x14ac:dyDescent="0.3">
      <c r="A744" s="56">
        <v>1986</v>
      </c>
      <c r="B744" s="60">
        <v>13126</v>
      </c>
      <c r="C744" s="60">
        <v>7748.6319999999996</v>
      </c>
      <c r="D744" s="60">
        <v>3015.4380000000001</v>
      </c>
      <c r="E744" s="60">
        <v>1446.5740000000001</v>
      </c>
      <c r="F744" s="60">
        <v>31145</v>
      </c>
      <c r="G744" s="60">
        <v>3421.9780000000001</v>
      </c>
      <c r="H744" s="60">
        <v>15900</v>
      </c>
      <c r="I744" s="60">
        <v>7568.2420000000002</v>
      </c>
      <c r="J744" s="60">
        <v>6776.473</v>
      </c>
      <c r="K744" s="60">
        <v>4930.9669999999996</v>
      </c>
      <c r="L744" s="60">
        <v>9861.7999999999993</v>
      </c>
      <c r="M744" s="60">
        <v>4240.5439999999999</v>
      </c>
      <c r="N744" s="60">
        <v>7371.0990000000002</v>
      </c>
      <c r="O744" s="60">
        <v>101438.048</v>
      </c>
      <c r="P744" s="60">
        <v>8958.77</v>
      </c>
      <c r="Q744" s="60">
        <v>439.55599999999998</v>
      </c>
      <c r="R744" s="60">
        <v>4307.6850000000004</v>
      </c>
      <c r="S744" s="60">
        <v>10044.183999999999</v>
      </c>
      <c r="T744" s="60">
        <v>6041.35</v>
      </c>
      <c r="U744" s="60">
        <v>140196</v>
      </c>
      <c r="V744" s="60">
        <v>258</v>
      </c>
      <c r="W744" s="60">
        <v>1115.7560000000001</v>
      </c>
      <c r="X744" s="60">
        <v>2775</v>
      </c>
      <c r="Y744" s="60">
        <v>26203.8</v>
      </c>
      <c r="Z744" s="60">
        <v>6603.192</v>
      </c>
      <c r="AA744" s="60">
        <v>12261</v>
      </c>
      <c r="AB744" s="60">
        <v>1066790</v>
      </c>
      <c r="AC744" s="60">
        <v>10712.062</v>
      </c>
      <c r="AD744" s="60">
        <v>10530.147000000001</v>
      </c>
      <c r="AE744" s="60">
        <v>34376.231</v>
      </c>
      <c r="AF744" s="60">
        <v>2002.1369999999999</v>
      </c>
      <c r="AG744" s="60">
        <v>30400</v>
      </c>
      <c r="AH744" s="60">
        <v>392</v>
      </c>
      <c r="AI744" s="60">
        <v>321</v>
      </c>
      <c r="AJ744" s="60">
        <v>2723.1109999999999</v>
      </c>
      <c r="AK744" s="60">
        <v>15481</v>
      </c>
      <c r="AL744" s="60">
        <v>10183</v>
      </c>
      <c r="AM744" s="60">
        <v>650</v>
      </c>
      <c r="AN744" s="60">
        <v>10308.835999999999</v>
      </c>
      <c r="AO744" s="60">
        <v>77713.485000000001</v>
      </c>
      <c r="AP744" s="60">
        <v>397</v>
      </c>
      <c r="AQ744" s="60">
        <v>72</v>
      </c>
      <c r="AR744" s="60">
        <v>5120.5339999999997</v>
      </c>
      <c r="AS744" s="60">
        <v>6517</v>
      </c>
      <c r="AT744" s="60">
        <v>22642.538</v>
      </c>
      <c r="AU744" s="60">
        <v>9301.0830000000005</v>
      </c>
      <c r="AV744" s="60">
        <v>51593.432999999997</v>
      </c>
      <c r="AW744" s="60">
        <v>38707.555999999997</v>
      </c>
      <c r="AX744" s="60">
        <v>1550.0719999999999</v>
      </c>
      <c r="AY744" s="60">
        <v>43916.858340726765</v>
      </c>
      <c r="AZ744" s="60">
        <v>4917.3860000000004</v>
      </c>
      <c r="BA744" s="60">
        <v>56725</v>
      </c>
      <c r="BB744" s="60">
        <v>859.44799999999998</v>
      </c>
      <c r="BC744" s="60">
        <v>56796.26</v>
      </c>
      <c r="BD744" s="60">
        <v>5218.973</v>
      </c>
      <c r="BE744" s="60">
        <v>13781.213</v>
      </c>
      <c r="BF744" s="60">
        <v>5164.4939999999997</v>
      </c>
      <c r="BG744" s="60">
        <v>805</v>
      </c>
      <c r="BH744" s="60">
        <v>906.596</v>
      </c>
      <c r="BI744" s="60">
        <v>334</v>
      </c>
      <c r="BJ744" s="60">
        <v>9951.3700000000008</v>
      </c>
      <c r="BK744" s="60">
        <v>7820</v>
      </c>
      <c r="BL744" s="60">
        <v>5335.9422229558004</v>
      </c>
      <c r="BM744" s="60">
        <v>4229.3249999999998</v>
      </c>
      <c r="BN744" s="60">
        <v>4471.7520000000004</v>
      </c>
      <c r="BO744" s="60">
        <v>6205</v>
      </c>
      <c r="BP744" s="60">
        <v>10630.563</v>
      </c>
      <c r="BQ744" s="60">
        <v>166997.31404797139</v>
      </c>
      <c r="BR744" s="60">
        <v>771000</v>
      </c>
      <c r="BS744" s="60">
        <v>3540.5</v>
      </c>
      <c r="BT744" s="60">
        <v>50027.034</v>
      </c>
      <c r="BU744" s="60">
        <v>16247.34</v>
      </c>
      <c r="BV744" s="60">
        <v>242.999</v>
      </c>
      <c r="BW744" s="60">
        <v>4139.683</v>
      </c>
      <c r="BX744" s="60">
        <v>56733.832999999999</v>
      </c>
      <c r="BY744" s="60">
        <v>2323.1819999999998</v>
      </c>
      <c r="BZ744" s="60">
        <v>2724.221</v>
      </c>
      <c r="CA744" s="60">
        <v>121491.913</v>
      </c>
      <c r="CB744" s="60">
        <v>15946.119000000001</v>
      </c>
      <c r="CC744" s="60">
        <v>20477.115000000002</v>
      </c>
      <c r="CD744" s="60">
        <v>4089.4780000000001</v>
      </c>
      <c r="CE744" s="60">
        <v>8079.1319999999996</v>
      </c>
      <c r="CF744" s="60">
        <v>41214</v>
      </c>
      <c r="CG744" s="60">
        <v>1811.489</v>
      </c>
      <c r="CH744" s="60">
        <v>3762</v>
      </c>
      <c r="CI744" s="60">
        <v>3089.1329999999998</v>
      </c>
      <c r="CJ744" s="60">
        <v>2233</v>
      </c>
      <c r="CK744" s="60">
        <v>3699.538</v>
      </c>
      <c r="CL744" s="60">
        <v>133</v>
      </c>
      <c r="CM744" s="60">
        <v>16423.789000000001</v>
      </c>
      <c r="CN744" s="60">
        <v>1587</v>
      </c>
      <c r="CO744" s="60">
        <v>3619.5929999999998</v>
      </c>
      <c r="CP744" s="60">
        <v>369.01900000000001</v>
      </c>
      <c r="CQ744" s="60">
        <v>2626.6950000000002</v>
      </c>
      <c r="CR744" s="60">
        <v>22457.811000000002</v>
      </c>
      <c r="CS744" s="60">
        <v>4183.2830000000004</v>
      </c>
      <c r="CT744" s="60">
        <v>10327.391</v>
      </c>
      <c r="CU744" s="61">
        <v>78442.429999999993</v>
      </c>
      <c r="CV744" s="60">
        <v>1850.6790000000001</v>
      </c>
      <c r="CW744" s="60">
        <v>7494.4080000000004</v>
      </c>
      <c r="CX744" s="60">
        <v>346.625</v>
      </c>
      <c r="CY744" s="60">
        <v>36997.574000000001</v>
      </c>
      <c r="CZ744" s="60">
        <v>564.55799999999999</v>
      </c>
      <c r="DA744" s="60">
        <v>1903</v>
      </c>
      <c r="DB744" s="60">
        <v>13143.017</v>
      </c>
      <c r="DC744" s="60">
        <v>1764</v>
      </c>
      <c r="DD744" s="60">
        <v>1028.2329999999999</v>
      </c>
      <c r="DE744" s="60">
        <v>7608.4840000000004</v>
      </c>
      <c r="DF744" s="60">
        <v>15941.986999999999</v>
      </c>
      <c r="DG744" s="60">
        <v>1240.345</v>
      </c>
      <c r="DH744" s="60">
        <v>7039.8130000000001</v>
      </c>
      <c r="DI744" s="60">
        <v>87092.236999999994</v>
      </c>
      <c r="DJ744" s="60">
        <v>3248</v>
      </c>
      <c r="DK744" s="60">
        <v>14571.875</v>
      </c>
      <c r="DL744" s="60">
        <v>4166.5959999999995</v>
      </c>
      <c r="DM744" s="60">
        <v>16848</v>
      </c>
      <c r="DN744" s="60">
        <v>3341</v>
      </c>
      <c r="DO744" s="60">
        <v>1537.6969999999999</v>
      </c>
      <c r="DP744" s="60">
        <v>102065.71</v>
      </c>
      <c r="DQ744" s="60">
        <v>2212</v>
      </c>
      <c r="DR744" s="60">
        <v>19855</v>
      </c>
      <c r="DS744" s="60">
        <v>59185.949000000001</v>
      </c>
      <c r="DT744" s="60">
        <v>37504.275000000001</v>
      </c>
      <c r="DU744" s="60">
        <v>3413</v>
      </c>
      <c r="DV744" s="60">
        <v>19137</v>
      </c>
      <c r="DW744" s="60">
        <v>9907.4110000000001</v>
      </c>
      <c r="DX744" s="60">
        <v>3781</v>
      </c>
      <c r="DY744" s="60">
        <v>1630</v>
      </c>
      <c r="DZ744" s="60">
        <v>387.26100000000002</v>
      </c>
      <c r="EA744" s="60">
        <v>22599.678</v>
      </c>
      <c r="EB744" s="60">
        <v>144966.54999999999</v>
      </c>
      <c r="EC744" s="60">
        <v>6156.9470000000001</v>
      </c>
      <c r="ED744" s="60">
        <v>13998.295</v>
      </c>
      <c r="EE744" s="60">
        <v>18772.789284856954</v>
      </c>
      <c r="EF744" s="60">
        <v>7004.26</v>
      </c>
      <c r="EG744" s="60">
        <v>2750.069</v>
      </c>
      <c r="EH744" s="60">
        <v>3787</v>
      </c>
      <c r="EI744" s="60">
        <v>4758.3220000000001</v>
      </c>
      <c r="EJ744" s="60">
        <v>7739.8379999999997</v>
      </c>
      <c r="EK744" s="60">
        <v>106</v>
      </c>
      <c r="EL744" s="60">
        <v>280296</v>
      </c>
      <c r="EM744" s="60">
        <v>5172.0839999999998</v>
      </c>
      <c r="EN744" s="60">
        <v>1932.1289999999999</v>
      </c>
      <c r="EO744" s="60">
        <v>8370</v>
      </c>
      <c r="EP744" s="60">
        <v>749.67100000000005</v>
      </c>
      <c r="EQ744" s="60">
        <v>68</v>
      </c>
      <c r="ER744" s="60">
        <v>10856.962</v>
      </c>
      <c r="ES744" s="60">
        <v>5214.2</v>
      </c>
      <c r="ET744" s="60">
        <v>3241</v>
      </c>
      <c r="EU744" s="60">
        <v>52129.476000000002</v>
      </c>
      <c r="EV744" s="60">
        <v>4716</v>
      </c>
      <c r="EW744" s="60">
        <v>3323.6729999999998</v>
      </c>
      <c r="EX744" s="60">
        <v>1208</v>
      </c>
      <c r="EY744" s="60">
        <v>7547.08</v>
      </c>
      <c r="EZ744" s="60">
        <v>52127.339</v>
      </c>
      <c r="FA744" s="60">
        <v>19332</v>
      </c>
      <c r="FB744" s="60">
        <v>22284.171999999999</v>
      </c>
      <c r="FC744" s="60">
        <v>14910.724</v>
      </c>
      <c r="FD744" s="60">
        <v>51095.072</v>
      </c>
      <c r="FE744" s="60">
        <v>3031</v>
      </c>
      <c r="FF744" s="60">
        <v>240650.755</v>
      </c>
      <c r="FG744" s="60">
        <v>18718</v>
      </c>
      <c r="FH744" s="60">
        <v>17450.161</v>
      </c>
      <c r="FI744" s="60">
        <v>61439.826000000001</v>
      </c>
      <c r="FJ744" s="60">
        <v>10869.58</v>
      </c>
      <c r="FK744" s="60">
        <v>22339</v>
      </c>
      <c r="FL744" s="60">
        <v>35101.383000000002</v>
      </c>
      <c r="FM744" s="60">
        <v>7029.393</v>
      </c>
      <c r="FN744" s="60">
        <v>8876.7829999999994</v>
      </c>
    </row>
    <row r="745" spans="1:170" ht="15.6" x14ac:dyDescent="0.3">
      <c r="A745" s="56">
        <v>1987</v>
      </c>
      <c r="B745" s="60">
        <v>13056</v>
      </c>
      <c r="C745" s="60">
        <v>7878.3959999999997</v>
      </c>
      <c r="D745" s="60">
        <v>3075.3209999999999</v>
      </c>
      <c r="E745" s="60">
        <v>1530.444</v>
      </c>
      <c r="F745" s="60">
        <v>31625</v>
      </c>
      <c r="G745" s="60">
        <v>3468.857</v>
      </c>
      <c r="H745" s="60">
        <v>16137</v>
      </c>
      <c r="I745" s="60">
        <v>7578.9030000000002</v>
      </c>
      <c r="J745" s="60">
        <v>6873.9780000000001</v>
      </c>
      <c r="K745" s="60">
        <v>5040.1260000000002</v>
      </c>
      <c r="L745" s="60">
        <v>9870.2000000000007</v>
      </c>
      <c r="M745" s="60">
        <v>4376.7089999999998</v>
      </c>
      <c r="N745" s="60">
        <v>7591.8090000000002</v>
      </c>
      <c r="O745" s="60">
        <v>103815.66499999999</v>
      </c>
      <c r="P745" s="60">
        <v>8971.9580000000005</v>
      </c>
      <c r="Q745" s="60">
        <v>454.61200000000002</v>
      </c>
      <c r="R745" s="60">
        <v>4338.9769999999999</v>
      </c>
      <c r="S745" s="60">
        <v>10097.446</v>
      </c>
      <c r="T745" s="60">
        <v>6156.3689999999997</v>
      </c>
      <c r="U745" s="60">
        <v>143027</v>
      </c>
      <c r="V745" s="60">
        <v>259</v>
      </c>
      <c r="W745" s="60">
        <v>1152.0119999999999</v>
      </c>
      <c r="X745" s="60">
        <v>2841</v>
      </c>
      <c r="Y745" s="60">
        <v>26549.7</v>
      </c>
      <c r="Z745" s="60">
        <v>6649.942</v>
      </c>
      <c r="AA745" s="60">
        <v>12465</v>
      </c>
      <c r="AB745" s="60">
        <v>1084035</v>
      </c>
      <c r="AC745" s="60">
        <v>11105.273999999999</v>
      </c>
      <c r="AD745" s="60">
        <v>10867.102000000001</v>
      </c>
      <c r="AE745" s="60">
        <v>35482.158000000003</v>
      </c>
      <c r="AF745" s="60">
        <v>2064.973</v>
      </c>
      <c r="AG745" s="60">
        <v>31042</v>
      </c>
      <c r="AH745" s="60">
        <v>401</v>
      </c>
      <c r="AI745" s="60">
        <v>326</v>
      </c>
      <c r="AJ745" s="60">
        <v>2799.8110000000001</v>
      </c>
      <c r="AK745" s="60">
        <v>15511</v>
      </c>
      <c r="AL745" s="60">
        <v>10279</v>
      </c>
      <c r="AM745" s="60">
        <v>659.4</v>
      </c>
      <c r="AN745" s="60">
        <v>10311.597</v>
      </c>
      <c r="AO745" s="60">
        <v>77718.297999999995</v>
      </c>
      <c r="AP745" s="60">
        <v>409</v>
      </c>
      <c r="AQ745" s="60">
        <v>72</v>
      </c>
      <c r="AR745" s="60">
        <v>5127.0240000000003</v>
      </c>
      <c r="AS745" s="60">
        <v>6657</v>
      </c>
      <c r="AT745" s="60">
        <v>23254.955999999998</v>
      </c>
      <c r="AU745" s="60">
        <v>9545.1579999999994</v>
      </c>
      <c r="AV745" s="60">
        <v>52793.544000000002</v>
      </c>
      <c r="AW745" s="60">
        <v>38880.701999999997</v>
      </c>
      <c r="AX745" s="60">
        <v>1562.2239999999999</v>
      </c>
      <c r="AY745" s="60">
        <v>45099.104176520494</v>
      </c>
      <c r="AZ745" s="60">
        <v>4931.7290000000003</v>
      </c>
      <c r="BA745" s="60">
        <v>56989</v>
      </c>
      <c r="BB745" s="60">
        <v>880.91600000000005</v>
      </c>
      <c r="BC745" s="60">
        <v>56981.62</v>
      </c>
      <c r="BD745" s="60">
        <v>5239.97</v>
      </c>
      <c r="BE745" s="60">
        <v>14174.699000000001</v>
      </c>
      <c r="BF745" s="60">
        <v>5279.1719999999996</v>
      </c>
      <c r="BG745" s="60">
        <v>839</v>
      </c>
      <c r="BH745" s="60">
        <v>928.18799999999999</v>
      </c>
      <c r="BI745" s="60">
        <v>342</v>
      </c>
      <c r="BJ745" s="60">
        <v>9974.49</v>
      </c>
      <c r="BK745" s="60">
        <v>8160</v>
      </c>
      <c r="BL745" s="60">
        <v>5426.5632740953206</v>
      </c>
      <c r="BM745" s="60">
        <v>4375.9589999999998</v>
      </c>
      <c r="BN745" s="60">
        <v>4484.3100000000004</v>
      </c>
      <c r="BO745" s="60">
        <v>6335</v>
      </c>
      <c r="BP745" s="60">
        <v>10612.74</v>
      </c>
      <c r="BQ745" s="60">
        <v>169990.20798971545</v>
      </c>
      <c r="BR745" s="60">
        <v>788000</v>
      </c>
      <c r="BS745" s="60">
        <v>3539.9</v>
      </c>
      <c r="BT745" s="60">
        <v>51607.118999999999</v>
      </c>
      <c r="BU745" s="60">
        <v>16543.188999999998</v>
      </c>
      <c r="BV745" s="60">
        <v>244.67599999999999</v>
      </c>
      <c r="BW745" s="60">
        <v>4210.3770000000004</v>
      </c>
      <c r="BX745" s="60">
        <v>56729.703000000001</v>
      </c>
      <c r="BY745" s="60">
        <v>2326.6060000000002</v>
      </c>
      <c r="BZ745" s="60">
        <v>2820.0419999999999</v>
      </c>
      <c r="CA745" s="60">
        <v>122091.325</v>
      </c>
      <c r="CB745" s="60">
        <v>16109.358</v>
      </c>
      <c r="CC745" s="60">
        <v>21195.78</v>
      </c>
      <c r="CD745" s="60">
        <v>4175.598</v>
      </c>
      <c r="CE745" s="60">
        <v>8380.0110000000004</v>
      </c>
      <c r="CF745" s="60">
        <v>41622</v>
      </c>
      <c r="CG745" s="60">
        <v>1891.4870000000001</v>
      </c>
      <c r="CH745" s="60">
        <v>3869</v>
      </c>
      <c r="CI745" s="60">
        <v>3091.6990000000001</v>
      </c>
      <c r="CJ745" s="60">
        <v>2306</v>
      </c>
      <c r="CK745" s="60">
        <v>3799.8449999999998</v>
      </c>
      <c r="CL745" s="60">
        <v>134</v>
      </c>
      <c r="CM745" s="60">
        <v>16663.116000000002</v>
      </c>
      <c r="CN745" s="60">
        <v>1616</v>
      </c>
      <c r="CO745" s="60">
        <v>3653.3389999999999</v>
      </c>
      <c r="CP745" s="60">
        <v>371.66</v>
      </c>
      <c r="CQ745" s="60">
        <v>2648.9650000000001</v>
      </c>
      <c r="CR745" s="60">
        <v>23029.46</v>
      </c>
      <c r="CS745" s="60">
        <v>4216.6819999999998</v>
      </c>
      <c r="CT745" s="60">
        <v>10636.882</v>
      </c>
      <c r="CU745" s="61">
        <v>80122.491999999998</v>
      </c>
      <c r="CV745" s="60">
        <v>1856.3779999999999</v>
      </c>
      <c r="CW745" s="60">
        <v>7632.6790000000001</v>
      </c>
      <c r="CX745" s="60">
        <v>349.04700000000003</v>
      </c>
      <c r="CY745" s="60">
        <v>37625.379000000001</v>
      </c>
      <c r="CZ745" s="60">
        <v>569.47299999999996</v>
      </c>
      <c r="DA745" s="60">
        <v>1947</v>
      </c>
      <c r="DB745" s="60">
        <v>12894.849</v>
      </c>
      <c r="DC745" s="60">
        <v>1805</v>
      </c>
      <c r="DD745" s="60">
        <v>1036.2719999999999</v>
      </c>
      <c r="DE745" s="60">
        <v>8049.1750000000002</v>
      </c>
      <c r="DF745" s="60">
        <v>16333.263999999999</v>
      </c>
      <c r="DG745" s="60">
        <v>1278.2819999999999</v>
      </c>
      <c r="DH745" s="60">
        <v>7215.9589999999998</v>
      </c>
      <c r="DI745" s="60">
        <v>89405.017000000007</v>
      </c>
      <c r="DJ745" s="60">
        <v>3322</v>
      </c>
      <c r="DK745" s="60">
        <v>14665.278</v>
      </c>
      <c r="DL745" s="60">
        <v>4186.1469999999999</v>
      </c>
      <c r="DM745" s="60">
        <v>17273</v>
      </c>
      <c r="DN745" s="60">
        <v>3352</v>
      </c>
      <c r="DO745" s="60">
        <v>1593.8820000000001</v>
      </c>
      <c r="DP745" s="60">
        <v>105208.431</v>
      </c>
      <c r="DQ745" s="60">
        <v>2257</v>
      </c>
      <c r="DR745" s="60">
        <v>20280</v>
      </c>
      <c r="DS745" s="60">
        <v>60648.112000000001</v>
      </c>
      <c r="DT745" s="60">
        <v>37740.71</v>
      </c>
      <c r="DU745" s="60">
        <v>3444</v>
      </c>
      <c r="DV745" s="60">
        <v>19449</v>
      </c>
      <c r="DW745" s="60">
        <v>9915.2890000000007</v>
      </c>
      <c r="DX745" s="60">
        <v>3893</v>
      </c>
      <c r="DY745" s="60">
        <v>1691</v>
      </c>
      <c r="DZ745" s="60">
        <v>396.947</v>
      </c>
      <c r="EA745" s="60">
        <v>22686.370999999999</v>
      </c>
      <c r="EB745" s="60">
        <v>145958.90700000001</v>
      </c>
      <c r="EC745" s="60">
        <v>6366.2079999999996</v>
      </c>
      <c r="ED745" s="60">
        <v>14619.745000000001</v>
      </c>
      <c r="EE745" s="60">
        <v>19174.178748097373</v>
      </c>
      <c r="EF745" s="60">
        <v>7230.7870000000003</v>
      </c>
      <c r="EG745" s="60">
        <v>2794.5520000000001</v>
      </c>
      <c r="EH745" s="60">
        <v>3876</v>
      </c>
      <c r="EI745" s="60">
        <v>4850.1350000000002</v>
      </c>
      <c r="EJ745" s="60">
        <v>7755.9</v>
      </c>
      <c r="EK745" s="60">
        <v>109</v>
      </c>
      <c r="EL745" s="60">
        <v>282718</v>
      </c>
      <c r="EM745" s="60">
        <v>5199.3180000000002</v>
      </c>
      <c r="EN745" s="60">
        <v>1945.87</v>
      </c>
      <c r="EO745" s="60">
        <v>8398</v>
      </c>
      <c r="EP745" s="60">
        <v>777.80899999999997</v>
      </c>
      <c r="EQ745" s="60">
        <v>68</v>
      </c>
      <c r="ER745" s="60">
        <v>11242.847</v>
      </c>
      <c r="ES745" s="60">
        <v>5391.5169999999998</v>
      </c>
      <c r="ET745" s="60">
        <v>3356</v>
      </c>
      <c r="EU745" s="60">
        <v>52910.341999999997</v>
      </c>
      <c r="EV745" s="60">
        <v>4865</v>
      </c>
      <c r="EW745" s="60">
        <v>3410.7040000000002</v>
      </c>
      <c r="EX745" s="60">
        <v>1225</v>
      </c>
      <c r="EY745" s="60">
        <v>7728.0190000000002</v>
      </c>
      <c r="EZ745" s="60">
        <v>53242.665000000001</v>
      </c>
      <c r="FA745" s="60">
        <v>19536</v>
      </c>
      <c r="FB745" s="60">
        <v>23016.721000000001</v>
      </c>
      <c r="FC745" s="60">
        <v>15520.093000000001</v>
      </c>
      <c r="FD745" s="60">
        <v>51218.101000000002</v>
      </c>
      <c r="FE745" s="60">
        <v>3049</v>
      </c>
      <c r="FF745" s="60">
        <v>242803.533</v>
      </c>
      <c r="FG745" s="60">
        <v>19219</v>
      </c>
      <c r="FH745" s="60">
        <v>17910.182000000001</v>
      </c>
      <c r="FI745" s="60">
        <v>62826.491000000002</v>
      </c>
      <c r="FJ745" s="60">
        <v>11219.34</v>
      </c>
      <c r="FK745" s="60">
        <v>22435</v>
      </c>
      <c r="FL745" s="60">
        <v>35947.696000000004</v>
      </c>
      <c r="FM745" s="60">
        <v>7282.2979999999998</v>
      </c>
      <c r="FN745" s="60">
        <v>9216.4789999999994</v>
      </c>
    </row>
    <row r="746" spans="1:170" ht="15.6" x14ac:dyDescent="0.3">
      <c r="A746" s="56">
        <v>1988</v>
      </c>
      <c r="B746" s="60">
        <v>13169</v>
      </c>
      <c r="C746" s="60">
        <v>8023.39</v>
      </c>
      <c r="D746" s="60">
        <v>3136.8429999999998</v>
      </c>
      <c r="E746" s="60">
        <v>1622.7470000000001</v>
      </c>
      <c r="F746" s="60">
        <v>32099</v>
      </c>
      <c r="G746" s="60">
        <v>3515.614</v>
      </c>
      <c r="H746" s="60">
        <v>16400</v>
      </c>
      <c r="I746" s="60">
        <v>7599.7910000000002</v>
      </c>
      <c r="J746" s="60">
        <v>6975.7979999999998</v>
      </c>
      <c r="K746" s="60">
        <v>5156.2730000000001</v>
      </c>
      <c r="L746" s="60">
        <v>9884</v>
      </c>
      <c r="M746" s="60">
        <v>4517.2380000000003</v>
      </c>
      <c r="N746" s="60">
        <v>7833.491</v>
      </c>
      <c r="O746" s="60">
        <v>106283.666</v>
      </c>
      <c r="P746" s="60">
        <v>8982.0249999999996</v>
      </c>
      <c r="Q746" s="60">
        <v>469.48399999999998</v>
      </c>
      <c r="R746" s="60">
        <v>4369.8940000000002</v>
      </c>
      <c r="S746" s="60">
        <v>10149.611999999999</v>
      </c>
      <c r="T746" s="60">
        <v>6283.1639999999998</v>
      </c>
      <c r="U746" s="60">
        <v>145873</v>
      </c>
      <c r="V746" s="60">
        <v>260</v>
      </c>
      <c r="W746" s="60">
        <v>1188.941</v>
      </c>
      <c r="X746" s="60">
        <v>2917</v>
      </c>
      <c r="Y746" s="60">
        <v>26894.799999999999</v>
      </c>
      <c r="Z746" s="60">
        <v>6704.1120000000001</v>
      </c>
      <c r="AA746" s="60">
        <v>12679</v>
      </c>
      <c r="AB746" s="60">
        <v>1101630</v>
      </c>
      <c r="AC746" s="60">
        <v>11511.744000000001</v>
      </c>
      <c r="AD746" s="60">
        <v>11200.976000000001</v>
      </c>
      <c r="AE746" s="60">
        <v>36628.158000000003</v>
      </c>
      <c r="AF746" s="60">
        <v>2130.0610000000001</v>
      </c>
      <c r="AG746" s="60">
        <v>31673</v>
      </c>
      <c r="AH746" s="60">
        <v>411</v>
      </c>
      <c r="AI746" s="60">
        <v>331</v>
      </c>
      <c r="AJ746" s="60">
        <v>2875.2669999999998</v>
      </c>
      <c r="AK746" s="60">
        <v>15537</v>
      </c>
      <c r="AL746" s="60">
        <v>10382</v>
      </c>
      <c r="AM746" s="60">
        <v>664.21699999999998</v>
      </c>
      <c r="AN746" s="60">
        <v>10313.781999999999</v>
      </c>
      <c r="AO746" s="60">
        <v>78030.572</v>
      </c>
      <c r="AP746" s="60">
        <v>417</v>
      </c>
      <c r="AQ746" s="60">
        <v>71</v>
      </c>
      <c r="AR746" s="60">
        <v>5129.5159999999996</v>
      </c>
      <c r="AS746" s="60">
        <v>6799</v>
      </c>
      <c r="AT746" s="60">
        <v>23880.766</v>
      </c>
      <c r="AU746" s="60">
        <v>9794.1219999999994</v>
      </c>
      <c r="AV746" s="60">
        <v>54015.071000000004</v>
      </c>
      <c r="AW746" s="60">
        <v>39053.881000000001</v>
      </c>
      <c r="AX746" s="60">
        <v>1569.1869999999999</v>
      </c>
      <c r="AY746" s="60">
        <v>46482.374596108646</v>
      </c>
      <c r="AZ746" s="60">
        <v>4946.6329999999998</v>
      </c>
      <c r="BA746" s="60">
        <v>57255</v>
      </c>
      <c r="BB746" s="60">
        <v>899.74300000000005</v>
      </c>
      <c r="BC746" s="60">
        <v>57159.603000000003</v>
      </c>
      <c r="BD746" s="60">
        <v>5320.2479999999996</v>
      </c>
      <c r="BE746" s="60">
        <v>14576.593999999999</v>
      </c>
      <c r="BF746" s="60">
        <v>5397.0439999999999</v>
      </c>
      <c r="BG746" s="60">
        <v>875</v>
      </c>
      <c r="BH746" s="60">
        <v>950.43200000000002</v>
      </c>
      <c r="BI746" s="60">
        <v>352</v>
      </c>
      <c r="BJ746" s="60">
        <v>9982.723</v>
      </c>
      <c r="BK746" s="60">
        <v>8496</v>
      </c>
      <c r="BL746" s="60">
        <v>5518.6023582952539</v>
      </c>
      <c r="BM746" s="60">
        <v>4517.9830000000002</v>
      </c>
      <c r="BN746" s="60">
        <v>4493.6760000000004</v>
      </c>
      <c r="BO746" s="60">
        <v>6459</v>
      </c>
      <c r="BP746" s="60">
        <v>10442.5</v>
      </c>
      <c r="BQ746" s="60">
        <v>173040.69640067904</v>
      </c>
      <c r="BR746" s="60">
        <v>805000</v>
      </c>
      <c r="BS746" s="60">
        <v>3529.6</v>
      </c>
      <c r="BT746" s="60">
        <v>52997.296999999999</v>
      </c>
      <c r="BU746" s="60">
        <v>17038.083999999999</v>
      </c>
      <c r="BV746" s="60">
        <v>249.88499999999999</v>
      </c>
      <c r="BW746" s="60">
        <v>4282.0429999999997</v>
      </c>
      <c r="BX746" s="60">
        <v>56734.027000000002</v>
      </c>
      <c r="BY746" s="60">
        <v>2330.2260000000001</v>
      </c>
      <c r="BZ746" s="60">
        <v>2916.5050000000001</v>
      </c>
      <c r="CA746" s="60">
        <v>122613</v>
      </c>
      <c r="CB746" s="60">
        <v>16206.749</v>
      </c>
      <c r="CC746" s="60">
        <v>21915.871999999999</v>
      </c>
      <c r="CD746" s="60">
        <v>4243.665</v>
      </c>
      <c r="CE746" s="60">
        <v>8691.85</v>
      </c>
      <c r="CF746" s="60">
        <v>42031</v>
      </c>
      <c r="CG746" s="60">
        <v>1973.1479999999999</v>
      </c>
      <c r="CH746" s="60">
        <v>3980</v>
      </c>
      <c r="CI746" s="60">
        <v>3098.3380000000002</v>
      </c>
      <c r="CJ746" s="60">
        <v>2382</v>
      </c>
      <c r="CK746" s="60">
        <v>3913.3139999999999</v>
      </c>
      <c r="CL746" s="60">
        <v>135</v>
      </c>
      <c r="CM746" s="60">
        <v>16903.079000000002</v>
      </c>
      <c r="CN746" s="60">
        <v>1645</v>
      </c>
      <c r="CO746" s="60">
        <v>3673.95</v>
      </c>
      <c r="CP746" s="60">
        <v>375.62400000000002</v>
      </c>
      <c r="CQ746" s="60">
        <v>2664.0680000000002</v>
      </c>
      <c r="CR746" s="60">
        <v>23600.498</v>
      </c>
      <c r="CS746" s="60">
        <v>4289.6589999999997</v>
      </c>
      <c r="CT746" s="60">
        <v>10957.343000000001</v>
      </c>
      <c r="CU746" s="61">
        <v>81781.816000000006</v>
      </c>
      <c r="CV746" s="60">
        <v>1858.92</v>
      </c>
      <c r="CW746" s="60">
        <v>7777.0370000000003</v>
      </c>
      <c r="CX746" s="60">
        <v>351.95100000000002</v>
      </c>
      <c r="CY746" s="60">
        <v>38196.362999999998</v>
      </c>
      <c r="CZ746" s="60">
        <v>574.40099999999995</v>
      </c>
      <c r="DA746" s="60">
        <v>1992</v>
      </c>
      <c r="DB746" s="60">
        <v>12523.013000000001</v>
      </c>
      <c r="DC746" s="60">
        <v>1849</v>
      </c>
      <c r="DD746" s="60">
        <v>1044.942</v>
      </c>
      <c r="DE746" s="60">
        <v>8579.7819999999992</v>
      </c>
      <c r="DF746" s="60">
        <v>16731.412</v>
      </c>
      <c r="DG746" s="60">
        <v>1332.8309999999999</v>
      </c>
      <c r="DH746" s="60">
        <v>7399.1289999999999</v>
      </c>
      <c r="DI746" s="60">
        <v>91760.42</v>
      </c>
      <c r="DJ746" s="60">
        <v>3404</v>
      </c>
      <c r="DK746" s="60">
        <v>14761.339</v>
      </c>
      <c r="DL746" s="60">
        <v>4208.7290000000003</v>
      </c>
      <c r="DM746" s="60">
        <v>17714</v>
      </c>
      <c r="DN746" s="60">
        <v>3361</v>
      </c>
      <c r="DO746" s="60">
        <v>1651.8219999999999</v>
      </c>
      <c r="DP746" s="60">
        <v>108407.78599999999</v>
      </c>
      <c r="DQ746" s="60">
        <v>2302</v>
      </c>
      <c r="DR746" s="60">
        <v>20710</v>
      </c>
      <c r="DS746" s="60">
        <v>62080.71</v>
      </c>
      <c r="DT746" s="60">
        <v>37866.839999999997</v>
      </c>
      <c r="DU746" s="60">
        <v>3475</v>
      </c>
      <c r="DV746" s="60">
        <v>19769</v>
      </c>
      <c r="DW746" s="60">
        <v>9920.6110000000008</v>
      </c>
      <c r="DX746" s="60">
        <v>4007</v>
      </c>
      <c r="DY746" s="60">
        <v>1758</v>
      </c>
      <c r="DZ746" s="60">
        <v>413.46100000000001</v>
      </c>
      <c r="EA746" s="60">
        <v>22768.897000000001</v>
      </c>
      <c r="EB746" s="60">
        <v>146865.701</v>
      </c>
      <c r="EC746" s="60">
        <v>6587.74</v>
      </c>
      <c r="ED746" s="60">
        <v>15233.130999999999</v>
      </c>
      <c r="EE746" s="60">
        <v>19492.454592528149</v>
      </c>
      <c r="EF746" s="60">
        <v>7464.7610000000004</v>
      </c>
      <c r="EG746" s="60">
        <v>2869.2660000000001</v>
      </c>
      <c r="EH746" s="60">
        <v>3968</v>
      </c>
      <c r="EI746" s="60">
        <v>4938.9889999999996</v>
      </c>
      <c r="EJ746" s="60">
        <v>7768.8860000000004</v>
      </c>
      <c r="EK746" s="60">
        <v>111</v>
      </c>
      <c r="EL746" s="60">
        <v>285020</v>
      </c>
      <c r="EM746" s="60">
        <v>5223.2219999999998</v>
      </c>
      <c r="EN746" s="60">
        <v>1961.7750000000001</v>
      </c>
      <c r="EO746" s="60">
        <v>8436</v>
      </c>
      <c r="EP746" s="60">
        <v>815.12699999999995</v>
      </c>
      <c r="EQ746" s="60">
        <v>69</v>
      </c>
      <c r="ER746" s="60">
        <v>11632.19</v>
      </c>
      <c r="ES746" s="60">
        <v>5556.3410000000003</v>
      </c>
      <c r="ET746" s="60">
        <v>3475</v>
      </c>
      <c r="EU746" s="60">
        <v>53683.427000000003</v>
      </c>
      <c r="EV746" s="60">
        <v>5006</v>
      </c>
      <c r="EW746" s="60">
        <v>3492.1860000000001</v>
      </c>
      <c r="EX746" s="60">
        <v>1238</v>
      </c>
      <c r="EY746" s="60">
        <v>7898.56</v>
      </c>
      <c r="EZ746" s="60">
        <v>54355.531000000003</v>
      </c>
      <c r="FA746" s="60">
        <v>19752</v>
      </c>
      <c r="FB746" s="60">
        <v>23763.758000000002</v>
      </c>
      <c r="FC746" s="60">
        <v>16176.418</v>
      </c>
      <c r="FD746" s="60">
        <v>51422.963000000003</v>
      </c>
      <c r="FE746" s="60">
        <v>3068</v>
      </c>
      <c r="FF746" s="60">
        <v>245021.41399999999</v>
      </c>
      <c r="FG746" s="60">
        <v>19625</v>
      </c>
      <c r="FH746" s="60">
        <v>18378.534</v>
      </c>
      <c r="FI746" s="60">
        <v>64211.347000000002</v>
      </c>
      <c r="FJ746" s="60">
        <v>11591.069</v>
      </c>
      <c r="FK746" s="60">
        <v>22536</v>
      </c>
      <c r="FL746" s="60">
        <v>36794.883999999998</v>
      </c>
      <c r="FM746" s="60">
        <v>7517.299</v>
      </c>
      <c r="FN746" s="60">
        <v>9560.0470000000005</v>
      </c>
    </row>
    <row r="747" spans="1:170" ht="15.6" x14ac:dyDescent="0.3">
      <c r="A747" s="56">
        <v>1989</v>
      </c>
      <c r="B747" s="60">
        <v>13503</v>
      </c>
      <c r="C747" s="60">
        <v>8153.8440000000001</v>
      </c>
      <c r="D747" s="60">
        <v>3195.8</v>
      </c>
      <c r="E747" s="60">
        <v>1722.0630000000001</v>
      </c>
      <c r="F747" s="60">
        <v>32572</v>
      </c>
      <c r="G747" s="60">
        <v>3325.9920000000002</v>
      </c>
      <c r="H747" s="60">
        <v>16681</v>
      </c>
      <c r="I747" s="60">
        <v>7627.8609999999999</v>
      </c>
      <c r="J747" s="60">
        <v>7101.7349999999997</v>
      </c>
      <c r="K747" s="60">
        <v>5263.2039999999997</v>
      </c>
      <c r="L747" s="60">
        <v>9937.6970000000001</v>
      </c>
      <c r="M747" s="60">
        <v>4663.6570000000002</v>
      </c>
      <c r="N747" s="60">
        <v>8091.5410000000002</v>
      </c>
      <c r="O747" s="60">
        <v>108842.39599999999</v>
      </c>
      <c r="P747" s="60">
        <v>8990.0550000000003</v>
      </c>
      <c r="Q747" s="60">
        <v>484.791</v>
      </c>
      <c r="R747" s="60">
        <v>4398.3220000000001</v>
      </c>
      <c r="S747" s="60">
        <v>10184.084000000001</v>
      </c>
      <c r="T747" s="60">
        <v>6423.1350000000002</v>
      </c>
      <c r="U747" s="60">
        <v>148659</v>
      </c>
      <c r="V747" s="60">
        <v>261</v>
      </c>
      <c r="W747" s="60">
        <v>1226.5170000000001</v>
      </c>
      <c r="X747" s="60">
        <v>3000</v>
      </c>
      <c r="Y747" s="60">
        <v>27379.3</v>
      </c>
      <c r="Z747" s="60">
        <v>6763.6530000000002</v>
      </c>
      <c r="AA747" s="60">
        <v>12902</v>
      </c>
      <c r="AB747" s="60">
        <v>1118650</v>
      </c>
      <c r="AC747" s="60">
        <v>11930.647000000001</v>
      </c>
      <c r="AD747" s="60">
        <v>11540.120999999999</v>
      </c>
      <c r="AE747" s="60">
        <v>37804.131999999998</v>
      </c>
      <c r="AF747" s="60">
        <v>2197.165</v>
      </c>
      <c r="AG747" s="60">
        <v>32307</v>
      </c>
      <c r="AH747" s="60">
        <v>421</v>
      </c>
      <c r="AI747" s="60">
        <v>335</v>
      </c>
      <c r="AJ747" s="60">
        <v>2951.4540000000002</v>
      </c>
      <c r="AK747" s="60">
        <v>15559</v>
      </c>
      <c r="AL747" s="60">
        <v>10489</v>
      </c>
      <c r="AM747" s="60">
        <v>670.91200000000003</v>
      </c>
      <c r="AN747" s="60">
        <v>10314.343000000001</v>
      </c>
      <c r="AO747" s="60">
        <v>78644.914000000004</v>
      </c>
      <c r="AP747" s="60">
        <v>442</v>
      </c>
      <c r="AQ747" s="60">
        <v>71</v>
      </c>
      <c r="AR747" s="60">
        <v>5132.5929999999998</v>
      </c>
      <c r="AS747" s="60">
        <v>6942</v>
      </c>
      <c r="AT747" s="60">
        <v>24496.305</v>
      </c>
      <c r="AU747" s="60">
        <v>10048.223</v>
      </c>
      <c r="AV747" s="60">
        <v>55251.811000000002</v>
      </c>
      <c r="AW747" s="60">
        <v>39214.523000000001</v>
      </c>
      <c r="AX747" s="60">
        <v>1570.9259999999999</v>
      </c>
      <c r="AY747" s="60">
        <v>47870.384476849315</v>
      </c>
      <c r="AZ747" s="60">
        <v>4962.4409999999998</v>
      </c>
      <c r="BA747" s="60">
        <v>57821</v>
      </c>
      <c r="BB747" s="60">
        <v>918.83500000000004</v>
      </c>
      <c r="BC747" s="60">
        <v>57324.472000000002</v>
      </c>
      <c r="BD747" s="60">
        <v>5398.1059999999998</v>
      </c>
      <c r="BE747" s="60">
        <v>14987.050999999999</v>
      </c>
      <c r="BF747" s="60">
        <v>5518.192</v>
      </c>
      <c r="BG747" s="60">
        <v>912</v>
      </c>
      <c r="BH747" s="60">
        <v>972.12599999999998</v>
      </c>
      <c r="BI747" s="60">
        <v>361</v>
      </c>
      <c r="BJ747" s="60">
        <v>10030.764999999999</v>
      </c>
      <c r="BK747" s="60">
        <v>8731</v>
      </c>
      <c r="BL747" s="60">
        <v>5606.8639930821528</v>
      </c>
      <c r="BM747" s="60">
        <v>4659.3310000000001</v>
      </c>
      <c r="BN747" s="60">
        <v>4501.3969999999999</v>
      </c>
      <c r="BO747" s="60">
        <v>6586</v>
      </c>
      <c r="BP747" s="60">
        <v>10397.959000000001</v>
      </c>
      <c r="BQ747" s="60">
        <v>176152.01032159422</v>
      </c>
      <c r="BR747" s="60">
        <v>822000</v>
      </c>
      <c r="BS747" s="60">
        <v>3513.2</v>
      </c>
      <c r="BT747" s="60">
        <v>54479.33</v>
      </c>
      <c r="BU747" s="60">
        <v>17568.414000000001</v>
      </c>
      <c r="BV747" s="60">
        <v>252.74600000000001</v>
      </c>
      <c r="BW747" s="60">
        <v>4355.3450000000003</v>
      </c>
      <c r="BX747" s="60">
        <v>56737.529000000002</v>
      </c>
      <c r="BY747" s="60">
        <v>2337.5169999999998</v>
      </c>
      <c r="BZ747" s="60">
        <v>3018.99</v>
      </c>
      <c r="CA747" s="60">
        <v>123107.5</v>
      </c>
      <c r="CB747" s="60">
        <v>16265.063</v>
      </c>
      <c r="CC747" s="60">
        <v>22634.772000000001</v>
      </c>
      <c r="CD747" s="60">
        <v>4301.7020000000002</v>
      </c>
      <c r="CE747" s="60">
        <v>9013.9930000000004</v>
      </c>
      <c r="CF747" s="60">
        <v>42449</v>
      </c>
      <c r="CG747" s="60">
        <v>2056.779</v>
      </c>
      <c r="CH747" s="60">
        <v>4094</v>
      </c>
      <c r="CI747" s="60">
        <v>3109.21</v>
      </c>
      <c r="CJ747" s="60">
        <v>2462</v>
      </c>
      <c r="CK747" s="60">
        <v>4026.8470000000002</v>
      </c>
      <c r="CL747" s="60">
        <v>136</v>
      </c>
      <c r="CM747" s="60">
        <v>17142.293000000001</v>
      </c>
      <c r="CN747" s="60">
        <v>1674</v>
      </c>
      <c r="CO747" s="60">
        <v>3681.25</v>
      </c>
      <c r="CP747" s="60">
        <v>377.62099999999998</v>
      </c>
      <c r="CQ747" s="60">
        <v>2667.3090000000002</v>
      </c>
      <c r="CR747" s="60">
        <v>24169.812999999998</v>
      </c>
      <c r="CS747" s="60">
        <v>4359.4960000000001</v>
      </c>
      <c r="CT747" s="60">
        <v>11289.164000000001</v>
      </c>
      <c r="CU747" s="61">
        <v>83366.835999999996</v>
      </c>
      <c r="CV747" s="60">
        <v>1863.0070000000001</v>
      </c>
      <c r="CW747" s="60">
        <v>7927.759</v>
      </c>
      <c r="CX747" s="60">
        <v>355.32299999999998</v>
      </c>
      <c r="CY747" s="60">
        <v>38721.319000000003</v>
      </c>
      <c r="CZ747" s="60">
        <v>578.98099999999999</v>
      </c>
      <c r="DA747" s="60">
        <v>2070</v>
      </c>
      <c r="DB747" s="60">
        <v>12482.096</v>
      </c>
      <c r="DC747" s="60">
        <v>1886</v>
      </c>
      <c r="DD747" s="60">
        <v>1053.403</v>
      </c>
      <c r="DE747" s="60">
        <v>9082.018</v>
      </c>
      <c r="DF747" s="60">
        <v>17120.824000000001</v>
      </c>
      <c r="DG747" s="60">
        <v>1408.635</v>
      </c>
      <c r="DH747" s="60">
        <v>7607.5640000000003</v>
      </c>
      <c r="DI747" s="60">
        <v>94159.653000000006</v>
      </c>
      <c r="DJ747" s="60">
        <v>3492</v>
      </c>
      <c r="DK747" s="60">
        <v>14848.906999999999</v>
      </c>
      <c r="DL747" s="60">
        <v>4226.1419999999998</v>
      </c>
      <c r="DM747" s="60">
        <v>18173</v>
      </c>
      <c r="DN747" s="60">
        <v>3378</v>
      </c>
      <c r="DO747" s="60">
        <v>1711.6420000000001</v>
      </c>
      <c r="DP747" s="60">
        <v>111528.38099999999</v>
      </c>
      <c r="DQ747" s="60">
        <v>2347</v>
      </c>
      <c r="DR747" s="60">
        <v>21151</v>
      </c>
      <c r="DS747" s="60">
        <v>63554.671999999999</v>
      </c>
      <c r="DT747" s="60">
        <v>37970.154999999999</v>
      </c>
      <c r="DU747" s="60">
        <v>3506</v>
      </c>
      <c r="DV747" s="60">
        <v>20103</v>
      </c>
      <c r="DW747" s="60">
        <v>9923.1470000000008</v>
      </c>
      <c r="DX747" s="60">
        <v>4124</v>
      </c>
      <c r="DY747" s="60">
        <v>1821</v>
      </c>
      <c r="DZ747" s="60">
        <v>430.15899999999999</v>
      </c>
      <c r="EA747" s="60">
        <v>22852.123</v>
      </c>
      <c r="EB747" s="60">
        <v>147351.69399999999</v>
      </c>
      <c r="EC747" s="60">
        <v>6803.5619999999999</v>
      </c>
      <c r="ED747" s="60">
        <v>15829.361000000001</v>
      </c>
      <c r="EE747" s="60">
        <v>19911.553200221857</v>
      </c>
      <c r="EF747" s="60">
        <v>7729.5</v>
      </c>
      <c r="EG747" s="60">
        <v>2957.752</v>
      </c>
      <c r="EH747" s="60">
        <v>4064</v>
      </c>
      <c r="EI747" s="60">
        <v>5024.777</v>
      </c>
      <c r="EJ747" s="60">
        <v>7779.5540000000001</v>
      </c>
      <c r="EK747" s="60">
        <v>113</v>
      </c>
      <c r="EL747" s="60">
        <v>286462</v>
      </c>
      <c r="EM747" s="60">
        <v>5244.6620000000003</v>
      </c>
      <c r="EN747" s="60">
        <v>1976.2170000000001</v>
      </c>
      <c r="EO747" s="60">
        <v>8493</v>
      </c>
      <c r="EP747" s="60">
        <v>849.08199999999999</v>
      </c>
      <c r="EQ747" s="60">
        <v>70</v>
      </c>
      <c r="ER747" s="60">
        <v>12018.448</v>
      </c>
      <c r="ES747" s="60">
        <v>5714.9129999999996</v>
      </c>
      <c r="ET747" s="60">
        <v>3597</v>
      </c>
      <c r="EU747" s="60">
        <v>54445.688999999998</v>
      </c>
      <c r="EV747" s="60">
        <v>5148</v>
      </c>
      <c r="EW747" s="60">
        <v>3572</v>
      </c>
      <c r="EX747" s="60">
        <v>1248</v>
      </c>
      <c r="EY747" s="60">
        <v>8056.6930000000002</v>
      </c>
      <c r="EZ747" s="60">
        <v>55462.482000000004</v>
      </c>
      <c r="FA747" s="60">
        <v>19943</v>
      </c>
      <c r="FB747" s="60">
        <v>24484.892</v>
      </c>
      <c r="FC747" s="60">
        <v>16832.383999999998</v>
      </c>
      <c r="FD747" s="60">
        <v>51501.478000000003</v>
      </c>
      <c r="FE747" s="60">
        <v>3088</v>
      </c>
      <c r="FF747" s="60">
        <v>247341.69699999999</v>
      </c>
      <c r="FG747" s="60">
        <v>20033</v>
      </c>
      <c r="FH747" s="60">
        <v>18850.722000000002</v>
      </c>
      <c r="FI747" s="60">
        <v>65868.481</v>
      </c>
      <c r="FJ747" s="60">
        <v>11986.392</v>
      </c>
      <c r="FK747" s="60">
        <v>22634</v>
      </c>
      <c r="FL747" s="60">
        <v>37639.330999999998</v>
      </c>
      <c r="FM747" s="60">
        <v>7746.0839999999998</v>
      </c>
      <c r="FN747" s="60">
        <v>9868.2000000000007</v>
      </c>
    </row>
    <row r="748" spans="1:170" ht="15.6" x14ac:dyDescent="0.3">
      <c r="A748" s="56">
        <v>1990</v>
      </c>
      <c r="B748" s="60">
        <v>13568</v>
      </c>
      <c r="C748" s="60">
        <v>8296.6059999999998</v>
      </c>
      <c r="D748" s="60">
        <v>3250.7779999999998</v>
      </c>
      <c r="E748" s="60">
        <v>1826.25</v>
      </c>
      <c r="F748" s="60">
        <v>33036</v>
      </c>
      <c r="G748" s="60">
        <v>3376.7829999999999</v>
      </c>
      <c r="H748" s="60">
        <v>16956</v>
      </c>
      <c r="I748" s="60">
        <v>7722.9530000000004</v>
      </c>
      <c r="J748" s="60">
        <v>7199.8379999999997</v>
      </c>
      <c r="K748" s="60">
        <v>5375.31</v>
      </c>
      <c r="L748" s="60">
        <v>9969.31</v>
      </c>
      <c r="M748" s="60">
        <v>4816.9930000000004</v>
      </c>
      <c r="N748" s="60">
        <v>8361.0390000000007</v>
      </c>
      <c r="O748" s="60">
        <v>111436.651</v>
      </c>
      <c r="P748" s="60">
        <v>8894.0280000000002</v>
      </c>
      <c r="Q748" s="60">
        <v>500.476</v>
      </c>
      <c r="R748" s="60">
        <v>4423.6459999999997</v>
      </c>
      <c r="S748" s="60">
        <v>10201</v>
      </c>
      <c r="T748" s="60">
        <v>6573.9</v>
      </c>
      <c r="U748" s="60">
        <v>151170</v>
      </c>
      <c r="V748" s="60">
        <v>262</v>
      </c>
      <c r="W748" s="60">
        <v>1264.6120000000001</v>
      </c>
      <c r="X748" s="60">
        <v>3085</v>
      </c>
      <c r="Y748" s="60">
        <v>27790.6</v>
      </c>
      <c r="Z748" s="60">
        <v>6836.6260000000002</v>
      </c>
      <c r="AA748" s="60">
        <v>13129</v>
      </c>
      <c r="AB748" s="60">
        <v>1135185</v>
      </c>
      <c r="AC748" s="60">
        <v>12490.877</v>
      </c>
      <c r="AD748" s="60">
        <v>11884.495000000001</v>
      </c>
      <c r="AE748" s="60">
        <v>39047.457999999999</v>
      </c>
      <c r="AF748" s="60">
        <v>2266.0010000000002</v>
      </c>
      <c r="AG748" s="60">
        <v>32957</v>
      </c>
      <c r="AH748" s="60">
        <v>430</v>
      </c>
      <c r="AI748" s="60">
        <v>340</v>
      </c>
      <c r="AJ748" s="60">
        <v>3027.1750000000002</v>
      </c>
      <c r="AK748" s="60">
        <v>15572</v>
      </c>
      <c r="AL748" s="60">
        <v>10597</v>
      </c>
      <c r="AM748" s="60">
        <v>681.34900000000005</v>
      </c>
      <c r="AN748" s="60">
        <v>10309.513999999999</v>
      </c>
      <c r="AO748" s="60">
        <v>79380.394</v>
      </c>
      <c r="AP748" s="60">
        <v>499</v>
      </c>
      <c r="AQ748" s="60">
        <v>70</v>
      </c>
      <c r="AR748" s="60">
        <v>5140.9539999999997</v>
      </c>
      <c r="AS748" s="60">
        <v>7083</v>
      </c>
      <c r="AT748" s="60">
        <v>25089.031999999999</v>
      </c>
      <c r="AU748" s="60">
        <v>10318.036</v>
      </c>
      <c r="AV748" s="60">
        <v>56683.22</v>
      </c>
      <c r="AW748" s="60">
        <v>39350.769</v>
      </c>
      <c r="AX748" s="60">
        <v>1569.3219999999999</v>
      </c>
      <c r="AY748" s="60">
        <v>49214.120551836822</v>
      </c>
      <c r="AZ748" s="60">
        <v>4986.4309999999996</v>
      </c>
      <c r="BA748" s="60">
        <v>58168</v>
      </c>
      <c r="BB748" s="60">
        <v>938.08399999999995</v>
      </c>
      <c r="BC748" s="60">
        <v>57493.307000000001</v>
      </c>
      <c r="BD748" s="60">
        <v>5426.2070000000003</v>
      </c>
      <c r="BE748" s="60">
        <v>15413.8</v>
      </c>
      <c r="BF748" s="60">
        <v>5806.5119999999997</v>
      </c>
      <c r="BG748" s="60">
        <v>951</v>
      </c>
      <c r="BH748" s="60">
        <v>993.55899999999997</v>
      </c>
      <c r="BI748" s="60">
        <v>371</v>
      </c>
      <c r="BJ748" s="60">
        <v>10129.602999999999</v>
      </c>
      <c r="BK748" s="60">
        <v>8966</v>
      </c>
      <c r="BL748" s="60">
        <v>5687.9589999999998</v>
      </c>
      <c r="BM748" s="60">
        <v>4797.6639999999998</v>
      </c>
      <c r="BN748" s="60">
        <v>4508.3469999999998</v>
      </c>
      <c r="BO748" s="60">
        <v>6725</v>
      </c>
      <c r="BP748" s="60">
        <v>10371.878000000001</v>
      </c>
      <c r="BQ748" s="60">
        <v>179323.40999999997</v>
      </c>
      <c r="BR748" s="60">
        <v>839000</v>
      </c>
      <c r="BS748" s="60">
        <v>3508.2</v>
      </c>
      <c r="BT748" s="60">
        <v>56668.726000000002</v>
      </c>
      <c r="BU748" s="60">
        <v>18134.702000000001</v>
      </c>
      <c r="BV748" s="60">
        <v>254.71899999999999</v>
      </c>
      <c r="BW748" s="60">
        <v>4477.808</v>
      </c>
      <c r="BX748" s="60">
        <v>56742.885999999999</v>
      </c>
      <c r="BY748" s="60">
        <v>2347.922</v>
      </c>
      <c r="BZ748" s="60">
        <v>3262.0540000000001</v>
      </c>
      <c r="CA748" s="60">
        <v>123537.399</v>
      </c>
      <c r="CB748" s="60">
        <v>16398.131000000001</v>
      </c>
      <c r="CC748" s="60">
        <v>23354.477999999999</v>
      </c>
      <c r="CD748" s="60">
        <v>4382.4859999999999</v>
      </c>
      <c r="CE748" s="60">
        <v>9344.5660000000007</v>
      </c>
      <c r="CF748" s="60">
        <v>42869</v>
      </c>
      <c r="CG748" s="60">
        <v>2142.011</v>
      </c>
      <c r="CH748" s="60">
        <v>4210</v>
      </c>
      <c r="CI748" s="60">
        <v>3149.674</v>
      </c>
      <c r="CJ748" s="60">
        <v>2178</v>
      </c>
      <c r="CK748" s="60">
        <v>4139.8249999999998</v>
      </c>
      <c r="CL748" s="60">
        <v>138</v>
      </c>
      <c r="CM748" s="60">
        <v>17365.080000000002</v>
      </c>
      <c r="CN748" s="60">
        <v>1703</v>
      </c>
      <c r="CO748" s="60">
        <v>3694.8359999999998</v>
      </c>
      <c r="CP748" s="60">
        <v>382.96600000000001</v>
      </c>
      <c r="CQ748" s="60">
        <v>2663.59</v>
      </c>
      <c r="CR748" s="60">
        <v>24734.809000000001</v>
      </c>
      <c r="CS748" s="60">
        <v>4394</v>
      </c>
      <c r="CT748" s="60">
        <v>11632.868</v>
      </c>
      <c r="CU748" s="61">
        <v>84913.652000000002</v>
      </c>
      <c r="CV748" s="60">
        <v>1861.3610000000001</v>
      </c>
      <c r="CW748" s="60">
        <v>8084.6319999999996</v>
      </c>
      <c r="CX748" s="60">
        <v>359.10700000000003</v>
      </c>
      <c r="CY748" s="60">
        <v>39242.995999999999</v>
      </c>
      <c r="CZ748" s="60">
        <v>583.202</v>
      </c>
      <c r="DA748" s="60">
        <v>2121</v>
      </c>
      <c r="DB748" s="60">
        <v>12666.573</v>
      </c>
      <c r="DC748" s="60">
        <v>1925</v>
      </c>
      <c r="DD748" s="60">
        <v>1061.598</v>
      </c>
      <c r="DE748" s="60">
        <v>9536.25</v>
      </c>
      <c r="DF748" s="60">
        <v>17507.289000000001</v>
      </c>
      <c r="DG748" s="60">
        <v>1470.569</v>
      </c>
      <c r="DH748" s="60">
        <v>7841.73</v>
      </c>
      <c r="DI748" s="60">
        <v>96603.759000000005</v>
      </c>
      <c r="DJ748" s="60">
        <v>3644</v>
      </c>
      <c r="DK748" s="60">
        <v>14951.51</v>
      </c>
      <c r="DL748" s="60">
        <v>4242.0060000000003</v>
      </c>
      <c r="DM748" s="60">
        <v>18649</v>
      </c>
      <c r="DN748" s="60">
        <v>3414</v>
      </c>
      <c r="DO748" s="60">
        <v>1772.9739999999999</v>
      </c>
      <c r="DP748" s="60">
        <v>114606.69</v>
      </c>
      <c r="DQ748" s="60">
        <v>2393</v>
      </c>
      <c r="DR748" s="60">
        <v>21600</v>
      </c>
      <c r="DS748" s="60">
        <v>65087.72</v>
      </c>
      <c r="DT748" s="60">
        <v>38119.408000000003</v>
      </c>
      <c r="DU748" s="60">
        <v>3537</v>
      </c>
      <c r="DV748" s="60">
        <v>20451</v>
      </c>
      <c r="DW748" s="60">
        <v>9922.6890000000003</v>
      </c>
      <c r="DX748" s="60">
        <v>4244</v>
      </c>
      <c r="DY748" s="60">
        <v>1898</v>
      </c>
      <c r="DZ748" s="60">
        <v>446.13099999999997</v>
      </c>
      <c r="EA748" s="60">
        <v>22865.945</v>
      </c>
      <c r="EB748" s="60">
        <v>147973</v>
      </c>
      <c r="EC748" s="60">
        <v>6981.76</v>
      </c>
      <c r="ED748" s="60">
        <v>16060.761</v>
      </c>
      <c r="EE748" s="60">
        <v>20469.274562034647</v>
      </c>
      <c r="EF748" s="60">
        <v>8000.6319999999996</v>
      </c>
      <c r="EG748" s="60">
        <v>3047.1</v>
      </c>
      <c r="EH748" s="60">
        <v>4228</v>
      </c>
      <c r="EI748" s="60">
        <v>5109.8180000000002</v>
      </c>
      <c r="EJ748" s="60">
        <v>7786.3969999999999</v>
      </c>
      <c r="EK748" s="60">
        <v>116</v>
      </c>
      <c r="EL748" s="60">
        <v>288361</v>
      </c>
      <c r="EM748" s="60">
        <v>5262.616</v>
      </c>
      <c r="EN748" s="60">
        <v>1991.21</v>
      </c>
      <c r="EO748" s="60">
        <v>8559</v>
      </c>
      <c r="EP748" s="60">
        <v>881.35400000000004</v>
      </c>
      <c r="EQ748" s="60">
        <v>71</v>
      </c>
      <c r="ER748" s="60">
        <v>12436.046</v>
      </c>
      <c r="ES748" s="60">
        <v>5841.4110000000001</v>
      </c>
      <c r="ET748" s="60">
        <v>3721</v>
      </c>
      <c r="EU748" s="60">
        <v>55196.722000000002</v>
      </c>
      <c r="EV748" s="60">
        <v>5272</v>
      </c>
      <c r="EW748" s="60">
        <v>3658</v>
      </c>
      <c r="EX748" s="60">
        <v>1255</v>
      </c>
      <c r="EY748" s="60">
        <v>8211.0049999999992</v>
      </c>
      <c r="EZ748" s="60">
        <v>56560.675999999999</v>
      </c>
      <c r="FA748" s="60">
        <v>20172</v>
      </c>
      <c r="FB748" s="60">
        <v>25214.284</v>
      </c>
      <c r="FC748" s="60">
        <v>17455.758000000002</v>
      </c>
      <c r="FD748" s="60">
        <v>51622.275000000001</v>
      </c>
      <c r="FE748" s="60">
        <v>3110</v>
      </c>
      <c r="FF748" s="60">
        <v>250131.894</v>
      </c>
      <c r="FG748" s="60">
        <v>20530</v>
      </c>
      <c r="FH748" s="60">
        <v>19325.222000000002</v>
      </c>
      <c r="FI748" s="60">
        <v>67282.703999999998</v>
      </c>
      <c r="FJ748" s="60">
        <v>12416.08</v>
      </c>
      <c r="FK748" s="60">
        <v>23016</v>
      </c>
      <c r="FL748" s="60">
        <v>38476.273000000001</v>
      </c>
      <c r="FM748" s="60">
        <v>7977.6980000000003</v>
      </c>
      <c r="FN748" s="60">
        <v>10156.044</v>
      </c>
    </row>
    <row r="749" spans="1:170" ht="15.6" x14ac:dyDescent="0.3">
      <c r="A749" s="56">
        <v>1991</v>
      </c>
      <c r="B749" s="60">
        <v>13672</v>
      </c>
      <c r="C749" s="60">
        <v>8587.26</v>
      </c>
      <c r="D749" s="60">
        <v>3186.79</v>
      </c>
      <c r="E749" s="60">
        <v>1928.84</v>
      </c>
      <c r="F749" s="60">
        <v>33504.85</v>
      </c>
      <c r="G749" s="60">
        <v>3434.16</v>
      </c>
      <c r="H749" s="60">
        <v>17173.5</v>
      </c>
      <c r="I749" s="60">
        <v>7800.45</v>
      </c>
      <c r="J749" s="60">
        <v>7299.58</v>
      </c>
      <c r="K749" s="60">
        <v>5493.1670000000004</v>
      </c>
      <c r="L749" s="60">
        <v>10007.31</v>
      </c>
      <c r="M749" s="60">
        <v>4977.0690000000004</v>
      </c>
      <c r="N749" s="60">
        <v>8646.02</v>
      </c>
      <c r="O749" s="60">
        <v>113756.21</v>
      </c>
      <c r="P749" s="60">
        <v>8772.3700000000008</v>
      </c>
      <c r="Q749" s="60">
        <v>517.15</v>
      </c>
      <c r="R749" s="60">
        <v>4437.46</v>
      </c>
      <c r="S749" s="60">
        <v>10205.709999999999</v>
      </c>
      <c r="T749" s="60">
        <v>6731.48</v>
      </c>
      <c r="U749" s="60">
        <v>153788.38</v>
      </c>
      <c r="V749" s="60">
        <v>263</v>
      </c>
      <c r="W749" s="60">
        <v>1302.53</v>
      </c>
      <c r="X749" s="60">
        <v>3174</v>
      </c>
      <c r="Y749" s="60">
        <v>28138.13</v>
      </c>
      <c r="Z749" s="60">
        <v>6920.93</v>
      </c>
      <c r="AA749" s="60">
        <v>13371.31</v>
      </c>
      <c r="AB749" s="60">
        <v>1149978.8500000001</v>
      </c>
      <c r="AC749" s="60">
        <v>13245.63</v>
      </c>
      <c r="AD749" s="60">
        <v>12257.59</v>
      </c>
      <c r="AE749" s="60">
        <v>40406.959999999999</v>
      </c>
      <c r="AF749" s="60">
        <v>2332.56</v>
      </c>
      <c r="AG749" s="60">
        <v>33633.47</v>
      </c>
      <c r="AH749" s="60">
        <v>440</v>
      </c>
      <c r="AI749" s="60">
        <v>347</v>
      </c>
      <c r="AJ749" s="60">
        <v>3097.38</v>
      </c>
      <c r="AK749" s="60">
        <v>15503.45</v>
      </c>
      <c r="AL749" s="60">
        <v>10697</v>
      </c>
      <c r="AM749" s="60">
        <v>700.71</v>
      </c>
      <c r="AN749" s="60">
        <v>10255.73</v>
      </c>
      <c r="AO749" s="60">
        <v>79989.52</v>
      </c>
      <c r="AP749" s="60">
        <v>552</v>
      </c>
      <c r="AQ749" s="60">
        <v>70</v>
      </c>
      <c r="AR749" s="60">
        <v>5154.96</v>
      </c>
      <c r="AS749" s="60">
        <v>7210.98</v>
      </c>
      <c r="AT749" s="60">
        <v>25722</v>
      </c>
      <c r="AU749" s="60">
        <v>10429.92</v>
      </c>
      <c r="AV749" s="60">
        <v>57731.02</v>
      </c>
      <c r="AW749" s="60">
        <v>39420.559999999998</v>
      </c>
      <c r="AX749" s="60">
        <v>1559.55</v>
      </c>
      <c r="AY749" s="60">
        <v>51120.28</v>
      </c>
      <c r="AZ749" s="60">
        <v>5013.7299999999996</v>
      </c>
      <c r="BA749" s="60">
        <v>58459.56</v>
      </c>
      <c r="BB749" s="60">
        <v>961.2</v>
      </c>
      <c r="BC749" s="60">
        <v>57695.199999999997</v>
      </c>
      <c r="BD749" s="60">
        <v>5425.5</v>
      </c>
      <c r="BE749" s="60">
        <v>15833.22</v>
      </c>
      <c r="BF749" s="60">
        <v>6215.0290000000005</v>
      </c>
      <c r="BG749" s="60">
        <v>991</v>
      </c>
      <c r="BH749" s="60">
        <v>1014.019</v>
      </c>
      <c r="BI749" s="60">
        <v>381</v>
      </c>
      <c r="BJ749" s="60">
        <v>10215.35</v>
      </c>
      <c r="BK749" s="60">
        <v>9218.24</v>
      </c>
      <c r="BL749" s="60">
        <v>5735.82</v>
      </c>
      <c r="BM749" s="60">
        <v>4937.2060000000001</v>
      </c>
      <c r="BN749" s="60">
        <v>4540.6400000000003</v>
      </c>
      <c r="BO749" s="60">
        <v>6850</v>
      </c>
      <c r="BP749" s="60">
        <v>10352.870000000001</v>
      </c>
      <c r="BQ749" s="60">
        <v>182435.76</v>
      </c>
      <c r="BR749" s="60">
        <v>857530.33</v>
      </c>
      <c r="BS749" s="60">
        <v>3528.21</v>
      </c>
      <c r="BT749" s="60">
        <v>58973.46</v>
      </c>
      <c r="BU749" s="60">
        <v>17473.89</v>
      </c>
      <c r="BV749" s="60">
        <v>257.93</v>
      </c>
      <c r="BW749" s="60">
        <v>4649.53</v>
      </c>
      <c r="BX749" s="60">
        <v>56799.21</v>
      </c>
      <c r="BY749" s="60">
        <v>2380.6</v>
      </c>
      <c r="BZ749" s="60">
        <v>3631.31</v>
      </c>
      <c r="CA749" s="60">
        <v>124027.11</v>
      </c>
      <c r="CB749" s="60">
        <v>16522.46</v>
      </c>
      <c r="CC749" s="60">
        <v>24104.61</v>
      </c>
      <c r="CD749" s="60">
        <v>4445.7</v>
      </c>
      <c r="CE749" s="60">
        <v>9682.91</v>
      </c>
      <c r="CF749" s="60">
        <v>43296</v>
      </c>
      <c r="CG749" s="60">
        <v>945.72</v>
      </c>
      <c r="CH749" s="60">
        <v>4331</v>
      </c>
      <c r="CI749" s="60">
        <v>3211.11</v>
      </c>
      <c r="CJ749" s="60">
        <v>1907</v>
      </c>
      <c r="CK749" s="60">
        <v>4247.59</v>
      </c>
      <c r="CL749" s="60">
        <v>139</v>
      </c>
      <c r="CM749" s="60">
        <v>17511</v>
      </c>
      <c r="CN749" s="60">
        <v>1732</v>
      </c>
      <c r="CO749" s="60">
        <v>3676.1</v>
      </c>
      <c r="CP749" s="60">
        <v>388.18</v>
      </c>
      <c r="CQ749" s="60">
        <v>2651.03</v>
      </c>
      <c r="CR749" s="60">
        <v>25205.99</v>
      </c>
      <c r="CS749" s="60">
        <v>4400.57</v>
      </c>
      <c r="CT749" s="60">
        <v>11988.69</v>
      </c>
      <c r="CU749" s="61">
        <v>86440.960000000006</v>
      </c>
      <c r="CV749" s="60">
        <v>1867.71</v>
      </c>
      <c r="CW749" s="60">
        <v>8653.43</v>
      </c>
      <c r="CX749" s="60">
        <v>362.7</v>
      </c>
      <c r="CY749" s="60">
        <v>39884.71</v>
      </c>
      <c r="CZ749" s="60">
        <v>590.87199999999996</v>
      </c>
      <c r="DA749" s="60">
        <v>2170</v>
      </c>
      <c r="DB749" s="60">
        <v>12856.79</v>
      </c>
      <c r="DC749" s="60">
        <v>1973</v>
      </c>
      <c r="DD749" s="60">
        <v>1071.72</v>
      </c>
      <c r="DE749" s="60">
        <v>9891.9</v>
      </c>
      <c r="DF749" s="60">
        <v>17971.11</v>
      </c>
      <c r="DG749" s="60">
        <v>1511.62</v>
      </c>
      <c r="DH749" s="60">
        <v>8071.91</v>
      </c>
      <c r="DI749" s="60">
        <v>98958.07</v>
      </c>
      <c r="DJ749" s="60">
        <v>3839</v>
      </c>
      <c r="DK749" s="60">
        <v>15072.55</v>
      </c>
      <c r="DL749" s="60">
        <v>4263.01</v>
      </c>
      <c r="DM749" s="60">
        <v>19150</v>
      </c>
      <c r="DN749" s="60">
        <v>3548.31</v>
      </c>
      <c r="DO749" s="60">
        <v>1843.81</v>
      </c>
      <c r="DP749" s="60">
        <v>117782.05</v>
      </c>
      <c r="DQ749" s="60">
        <v>2441</v>
      </c>
      <c r="DR749" s="60">
        <v>22540.28</v>
      </c>
      <c r="DS749" s="60">
        <v>66549.41</v>
      </c>
      <c r="DT749" s="60">
        <v>38197.589999999997</v>
      </c>
      <c r="DU749" s="60">
        <v>3562</v>
      </c>
      <c r="DV749" s="60">
        <v>20813</v>
      </c>
      <c r="DW749" s="60">
        <v>9894.6200000000008</v>
      </c>
      <c r="DX749" s="60">
        <v>4367.1099999999997</v>
      </c>
      <c r="DY749" s="60">
        <v>1998</v>
      </c>
      <c r="DZ749" s="60">
        <v>461.76</v>
      </c>
      <c r="EA749" s="60">
        <v>22825.56</v>
      </c>
      <c r="EB749" s="60">
        <v>148397.82</v>
      </c>
      <c r="EC749" s="60">
        <v>7149.42</v>
      </c>
      <c r="ED749" s="60">
        <v>16592.96</v>
      </c>
      <c r="EE749" s="60">
        <v>21253.919999999998</v>
      </c>
      <c r="EF749" s="60">
        <v>8225.2999999999993</v>
      </c>
      <c r="EG749" s="60">
        <v>3135.1</v>
      </c>
      <c r="EH749" s="60">
        <v>4335</v>
      </c>
      <c r="EI749" s="60">
        <v>5196.2370000000001</v>
      </c>
      <c r="EJ749" s="60">
        <v>7684.95</v>
      </c>
      <c r="EK749" s="60">
        <v>119</v>
      </c>
      <c r="EL749" s="60">
        <v>289958.95</v>
      </c>
      <c r="EM749" s="60">
        <v>5247.72</v>
      </c>
      <c r="EN749" s="60">
        <v>1999.48</v>
      </c>
      <c r="EO749" s="60">
        <v>8617</v>
      </c>
      <c r="EP749" s="60">
        <v>921.47799999999995</v>
      </c>
      <c r="EQ749" s="60">
        <v>72</v>
      </c>
      <c r="ER749" s="60">
        <v>12866.89</v>
      </c>
      <c r="ES749" s="60">
        <v>6033.85</v>
      </c>
      <c r="ET749" s="60">
        <v>3846</v>
      </c>
      <c r="EU749" s="60">
        <v>55781.62</v>
      </c>
      <c r="EV749" s="60">
        <v>5406.82</v>
      </c>
      <c r="EW749" s="60">
        <v>3744.76</v>
      </c>
      <c r="EX749" s="60">
        <v>1262.02</v>
      </c>
      <c r="EY749" s="60">
        <v>8370.4</v>
      </c>
      <c r="EZ749" s="60">
        <v>57520.11</v>
      </c>
      <c r="FA749" s="60">
        <v>20384.72</v>
      </c>
      <c r="FB749" s="60">
        <v>25935.79</v>
      </c>
      <c r="FC749" s="60">
        <v>18067.32</v>
      </c>
      <c r="FD749" s="60">
        <v>51730.36</v>
      </c>
      <c r="FE749" s="60">
        <v>3123.7</v>
      </c>
      <c r="FF749" s="60">
        <v>252981</v>
      </c>
      <c r="FG749" s="60">
        <v>21058.83</v>
      </c>
      <c r="FH749" s="60">
        <v>19764.740000000002</v>
      </c>
      <c r="FI749" s="60">
        <v>68674.509999999995</v>
      </c>
      <c r="FJ749" s="60">
        <v>12882.42</v>
      </c>
      <c r="FK749" s="60">
        <v>23097</v>
      </c>
      <c r="FL749" s="60">
        <v>39417.519999999997</v>
      </c>
      <c r="FM749" s="60">
        <v>8211.85</v>
      </c>
      <c r="FN749" s="60">
        <v>10435.280000000001</v>
      </c>
    </row>
    <row r="750" spans="1:170" ht="15.6" x14ac:dyDescent="0.3">
      <c r="A750" s="56">
        <v>1992</v>
      </c>
      <c r="B750" s="60">
        <v>15023</v>
      </c>
      <c r="C750" s="60">
        <v>8898.84</v>
      </c>
      <c r="D750" s="60">
        <v>3077.55</v>
      </c>
      <c r="E750" s="60">
        <v>2039.66</v>
      </c>
      <c r="F750" s="60">
        <v>33967.31</v>
      </c>
      <c r="G750" s="60">
        <v>3357.25</v>
      </c>
      <c r="H750" s="60">
        <v>17366.86</v>
      </c>
      <c r="I750" s="60">
        <v>7886.77</v>
      </c>
      <c r="J750" s="60">
        <v>7411.83</v>
      </c>
      <c r="K750" s="60">
        <v>5652.02</v>
      </c>
      <c r="L750" s="60">
        <v>10048.32</v>
      </c>
      <c r="M750" s="60">
        <v>5143.5429999999997</v>
      </c>
      <c r="N750" s="60">
        <v>8942.7800000000007</v>
      </c>
      <c r="O750" s="60">
        <v>116169.16</v>
      </c>
      <c r="P750" s="60">
        <v>8658.51</v>
      </c>
      <c r="Q750" s="60">
        <v>532.49</v>
      </c>
      <c r="R750" s="60">
        <v>4233.1499999999996</v>
      </c>
      <c r="S750" s="60">
        <v>10228.129999999999</v>
      </c>
      <c r="T750" s="60">
        <v>6893.45</v>
      </c>
      <c r="U750" s="60">
        <v>156388.15</v>
      </c>
      <c r="V750" s="60">
        <v>265</v>
      </c>
      <c r="W750" s="60">
        <v>1343.39</v>
      </c>
      <c r="X750" s="60">
        <v>3267</v>
      </c>
      <c r="Y750" s="60">
        <v>28473.17</v>
      </c>
      <c r="Z750" s="60">
        <v>6984.31</v>
      </c>
      <c r="AA750" s="60">
        <v>13613.62</v>
      </c>
      <c r="AB750" s="60">
        <v>1163362.82</v>
      </c>
      <c r="AC750" s="60">
        <v>13654.48</v>
      </c>
      <c r="AD750" s="60">
        <v>12637.16</v>
      </c>
      <c r="AE750" s="60">
        <v>41735.410000000003</v>
      </c>
      <c r="AF750" s="60">
        <v>2400.5100000000002</v>
      </c>
      <c r="AG750" s="60">
        <v>34300.11</v>
      </c>
      <c r="AH750" s="60">
        <v>451</v>
      </c>
      <c r="AI750" s="60">
        <v>356</v>
      </c>
      <c r="AJ750" s="60">
        <v>3166.61</v>
      </c>
      <c r="AK750" s="60">
        <v>15536.369999999999</v>
      </c>
      <c r="AL750" s="60">
        <v>10780</v>
      </c>
      <c r="AM750" s="60">
        <v>721.06</v>
      </c>
      <c r="AN750" s="60">
        <v>10264.81</v>
      </c>
      <c r="AO750" s="60">
        <v>80516.63</v>
      </c>
      <c r="AP750" s="60">
        <v>547</v>
      </c>
      <c r="AQ750" s="60">
        <v>70</v>
      </c>
      <c r="AR750" s="60">
        <v>5171.96</v>
      </c>
      <c r="AS750" s="60">
        <v>7334.92</v>
      </c>
      <c r="AT750" s="60">
        <v>26386.97</v>
      </c>
      <c r="AU750" s="60">
        <v>10553.81</v>
      </c>
      <c r="AV750" s="60">
        <v>58583.49</v>
      </c>
      <c r="AW750" s="60">
        <v>39512.730000000003</v>
      </c>
      <c r="AX750" s="60">
        <v>1528.72</v>
      </c>
      <c r="AY750" s="60">
        <v>52875.46</v>
      </c>
      <c r="AZ750" s="60">
        <v>5042.03</v>
      </c>
      <c r="BA750" s="60">
        <v>58750.12</v>
      </c>
      <c r="BB750" s="60">
        <v>969.7</v>
      </c>
      <c r="BC750" s="60">
        <v>57841.85</v>
      </c>
      <c r="BD750" s="60">
        <v>5366.29</v>
      </c>
      <c r="BE750" s="60">
        <v>16255.8</v>
      </c>
      <c r="BF750" s="60">
        <v>6435.9160000000002</v>
      </c>
      <c r="BG750" s="60">
        <v>1034</v>
      </c>
      <c r="BH750" s="60">
        <v>1036.22</v>
      </c>
      <c r="BI750" s="60">
        <v>392</v>
      </c>
      <c r="BJ750" s="60">
        <v>10290.120000000001</v>
      </c>
      <c r="BK750" s="60">
        <v>9478.43</v>
      </c>
      <c r="BL750" s="60">
        <v>5784.69</v>
      </c>
      <c r="BM750" s="60">
        <v>5084.2139999999999</v>
      </c>
      <c r="BN750" s="60">
        <v>4490.68</v>
      </c>
      <c r="BO750" s="60">
        <v>6983</v>
      </c>
      <c r="BP750" s="60">
        <v>10330.85</v>
      </c>
      <c r="BQ750" s="60">
        <v>185560.93</v>
      </c>
      <c r="BR750" s="60">
        <v>875407.18</v>
      </c>
      <c r="BS750" s="60">
        <v>3557.23</v>
      </c>
      <c r="BT750" s="60">
        <v>60398.76</v>
      </c>
      <c r="BU750" s="60">
        <v>17862.849999999999</v>
      </c>
      <c r="BV750" s="60">
        <v>261.02999999999997</v>
      </c>
      <c r="BW750" s="60">
        <v>4823.6099999999997</v>
      </c>
      <c r="BX750" s="60">
        <v>56820.82</v>
      </c>
      <c r="BY750" s="60">
        <v>2413.42</v>
      </c>
      <c r="BZ750" s="60">
        <v>3868.76</v>
      </c>
      <c r="CA750" s="60">
        <v>124492.83</v>
      </c>
      <c r="CB750" s="60">
        <v>16583.48</v>
      </c>
      <c r="CC750" s="60">
        <v>24986.23</v>
      </c>
      <c r="CD750" s="60">
        <v>4488.8500000000004</v>
      </c>
      <c r="CE750" s="60">
        <v>10116.790000000001</v>
      </c>
      <c r="CF750" s="60">
        <v>43748</v>
      </c>
      <c r="CG750" s="60">
        <v>1409.84</v>
      </c>
      <c r="CH750" s="60">
        <v>4454</v>
      </c>
      <c r="CI750" s="60">
        <v>3250.74</v>
      </c>
      <c r="CJ750" s="60">
        <v>2009</v>
      </c>
      <c r="CK750" s="60">
        <v>4354.04</v>
      </c>
      <c r="CL750" s="60">
        <v>141</v>
      </c>
      <c r="CM750" s="60">
        <v>17716.45</v>
      </c>
      <c r="CN750" s="60">
        <v>1762</v>
      </c>
      <c r="CO750" s="60">
        <v>3628.51</v>
      </c>
      <c r="CP750" s="60">
        <v>393.5</v>
      </c>
      <c r="CQ750" s="60">
        <v>2613.31</v>
      </c>
      <c r="CR750" s="60">
        <v>25668.240000000002</v>
      </c>
      <c r="CS750" s="60">
        <v>4402.3500000000004</v>
      </c>
      <c r="CT750" s="60">
        <v>12356.54</v>
      </c>
      <c r="CU750" s="61">
        <v>87905.84</v>
      </c>
      <c r="CV750" s="60">
        <v>1889.36</v>
      </c>
      <c r="CW750" s="60">
        <v>8960.98</v>
      </c>
      <c r="CX750" s="60">
        <v>366.15</v>
      </c>
      <c r="CY750" s="60">
        <v>40419.18</v>
      </c>
      <c r="CZ750" s="60">
        <v>621.62099999999998</v>
      </c>
      <c r="DA750" s="60">
        <v>2210</v>
      </c>
      <c r="DB750" s="60">
        <v>13005.63</v>
      </c>
      <c r="DC750" s="60">
        <v>2043</v>
      </c>
      <c r="DD750" s="60">
        <v>1084.81</v>
      </c>
      <c r="DE750" s="60">
        <v>10246.299999999999</v>
      </c>
      <c r="DF750" s="60">
        <v>18440.22</v>
      </c>
      <c r="DG750" s="60">
        <v>1551.1</v>
      </c>
      <c r="DH750" s="60">
        <v>8312.7900000000009</v>
      </c>
      <c r="DI750" s="60">
        <v>101378.15</v>
      </c>
      <c r="DJ750" s="60">
        <v>4007</v>
      </c>
      <c r="DK750" s="60">
        <v>15186.58</v>
      </c>
      <c r="DL750" s="60">
        <v>4287.0200000000004</v>
      </c>
      <c r="DM750" s="60">
        <v>19705</v>
      </c>
      <c r="DN750" s="60">
        <v>3585.26</v>
      </c>
      <c r="DO750" s="60">
        <v>1916.36</v>
      </c>
      <c r="DP750" s="60">
        <v>119973.85</v>
      </c>
      <c r="DQ750" s="60">
        <v>2489</v>
      </c>
      <c r="DR750" s="60">
        <v>23517.24</v>
      </c>
      <c r="DS750" s="60">
        <v>67929.789999999994</v>
      </c>
      <c r="DT750" s="60">
        <v>38261.74</v>
      </c>
      <c r="DU750" s="60">
        <v>3585</v>
      </c>
      <c r="DV750" s="60">
        <v>21182</v>
      </c>
      <c r="DW750" s="60">
        <v>9890.64</v>
      </c>
      <c r="DX750" s="60">
        <v>4491.9399999999996</v>
      </c>
      <c r="DY750" s="60">
        <v>2106</v>
      </c>
      <c r="DZ750" s="60">
        <v>477.12</v>
      </c>
      <c r="EA750" s="60">
        <v>22797.03</v>
      </c>
      <c r="EB750" s="60">
        <v>148541.79</v>
      </c>
      <c r="EC750" s="60">
        <v>7329.21</v>
      </c>
      <c r="ED750" s="60">
        <v>17095.64</v>
      </c>
      <c r="EE750" s="60">
        <v>22068.639999999999</v>
      </c>
      <c r="EF750" s="60">
        <v>8448.7099999999991</v>
      </c>
      <c r="EG750" s="60">
        <v>3231.11</v>
      </c>
      <c r="EH750" s="60">
        <v>4246</v>
      </c>
      <c r="EI750" s="60">
        <v>5286.0060000000003</v>
      </c>
      <c r="EJ750" s="60">
        <v>7645.53</v>
      </c>
      <c r="EK750" s="60">
        <v>121</v>
      </c>
      <c r="EL750" s="60">
        <v>290958.57</v>
      </c>
      <c r="EM750" s="60">
        <v>5271.56</v>
      </c>
      <c r="EN750" s="60">
        <v>1999.21</v>
      </c>
      <c r="EO750" s="60">
        <v>8668</v>
      </c>
      <c r="EP750" s="60">
        <v>956.68</v>
      </c>
      <c r="EQ750" s="60">
        <v>73</v>
      </c>
      <c r="ER750" s="60">
        <v>13243.44</v>
      </c>
      <c r="ES750" s="60">
        <v>6274.97</v>
      </c>
      <c r="ET750" s="60">
        <v>3973</v>
      </c>
      <c r="EU750" s="60">
        <v>56306.7</v>
      </c>
      <c r="EV750" s="60">
        <v>5499.68</v>
      </c>
      <c r="EW750" s="60">
        <v>3829.75</v>
      </c>
      <c r="EX750" s="60">
        <v>1270.3399999999999</v>
      </c>
      <c r="EY750" s="60">
        <v>8529.4</v>
      </c>
      <c r="EZ750" s="60">
        <v>58475.45</v>
      </c>
      <c r="FA750" s="60">
        <v>20578.810000000001</v>
      </c>
      <c r="FB750" s="60">
        <v>26697.599999999999</v>
      </c>
      <c r="FC750" s="60">
        <v>18702.53</v>
      </c>
      <c r="FD750" s="60">
        <v>51869.14</v>
      </c>
      <c r="FE750" s="60">
        <v>3136.53</v>
      </c>
      <c r="FF750" s="60">
        <v>256514</v>
      </c>
      <c r="FG750" s="60">
        <v>21609.49</v>
      </c>
      <c r="FH750" s="60">
        <v>20202.87</v>
      </c>
      <c r="FI750" s="60">
        <v>70031.62</v>
      </c>
      <c r="FJ750" s="60">
        <v>13368</v>
      </c>
      <c r="FK750" s="60">
        <v>22905</v>
      </c>
      <c r="FL750" s="60">
        <v>40421.53</v>
      </c>
      <c r="FM750" s="60">
        <v>8451.92</v>
      </c>
      <c r="FN750" s="60">
        <v>10719.94</v>
      </c>
    </row>
    <row r="751" spans="1:170" ht="15.6" x14ac:dyDescent="0.3">
      <c r="A751" s="56">
        <v>1993</v>
      </c>
      <c r="B751" s="60">
        <v>17003</v>
      </c>
      <c r="C751" s="60">
        <v>9241.7000000000007</v>
      </c>
      <c r="D751" s="60">
        <v>3071.81</v>
      </c>
      <c r="E751" s="60">
        <v>2157.7600000000002</v>
      </c>
      <c r="F751" s="60">
        <v>34407.620000000003</v>
      </c>
      <c r="G751" s="60">
        <v>3184.66</v>
      </c>
      <c r="H751" s="60">
        <v>17522.060000000001</v>
      </c>
      <c r="I751" s="60">
        <v>7952.07</v>
      </c>
      <c r="J751" s="60">
        <v>7528.1</v>
      </c>
      <c r="K751" s="60">
        <v>5433.4269999999997</v>
      </c>
      <c r="L751" s="60">
        <v>10087.33</v>
      </c>
      <c r="M751" s="60">
        <v>5392.8890000000001</v>
      </c>
      <c r="N751" s="60">
        <v>9249.82</v>
      </c>
      <c r="O751" s="60">
        <v>118565.77</v>
      </c>
      <c r="P751" s="60">
        <v>8441.8700000000008</v>
      </c>
      <c r="Q751" s="60">
        <v>546.96</v>
      </c>
      <c r="R751" s="60">
        <v>3912.7</v>
      </c>
      <c r="S751" s="60">
        <v>10250.709999999999</v>
      </c>
      <c r="T751" s="60">
        <v>7049.12</v>
      </c>
      <c r="U751" s="60">
        <v>158974.20000000001</v>
      </c>
      <c r="V751" s="60">
        <v>266</v>
      </c>
      <c r="W751" s="60">
        <v>1387.03</v>
      </c>
      <c r="X751" s="60">
        <v>3367</v>
      </c>
      <c r="Y751" s="60">
        <v>28787.79</v>
      </c>
      <c r="Z751" s="60">
        <v>7030.35</v>
      </c>
      <c r="AA751" s="60">
        <v>13855.93</v>
      </c>
      <c r="AB751" s="60">
        <v>1176726.93</v>
      </c>
      <c r="AC751" s="60">
        <v>14182.68</v>
      </c>
      <c r="AD751" s="60">
        <v>13026.1</v>
      </c>
      <c r="AE751" s="60">
        <v>43175.46</v>
      </c>
      <c r="AF751" s="60">
        <v>2474.02</v>
      </c>
      <c r="AG751" s="60">
        <v>34962.699999999997</v>
      </c>
      <c r="AH751" s="60">
        <v>461</v>
      </c>
      <c r="AI751" s="60">
        <v>366</v>
      </c>
      <c r="AJ751" s="60">
        <v>3236.54</v>
      </c>
      <c r="AK751" s="60">
        <v>15566.989999999998</v>
      </c>
      <c r="AL751" s="60">
        <v>10850</v>
      </c>
      <c r="AM751" s="60">
        <v>740.52</v>
      </c>
      <c r="AN751" s="60">
        <v>10277.549999999999</v>
      </c>
      <c r="AO751" s="60">
        <v>80962.720000000001</v>
      </c>
      <c r="AP751" s="60">
        <v>534</v>
      </c>
      <c r="AQ751" s="60">
        <v>70</v>
      </c>
      <c r="AR751" s="60">
        <v>5189.96</v>
      </c>
      <c r="AS751" s="60">
        <v>7451.17</v>
      </c>
      <c r="AT751" s="60">
        <v>27045.43</v>
      </c>
      <c r="AU751" s="60">
        <v>10753.68</v>
      </c>
      <c r="AV751" s="60">
        <v>59433.58</v>
      </c>
      <c r="AW751" s="60">
        <v>39599.120000000003</v>
      </c>
      <c r="AX751" s="60">
        <v>1491.43</v>
      </c>
      <c r="AY751" s="60">
        <v>54165.91</v>
      </c>
      <c r="AZ751" s="60">
        <v>5066.43</v>
      </c>
      <c r="BA751" s="60">
        <v>59005.73</v>
      </c>
      <c r="BB751" s="60">
        <v>1015.63</v>
      </c>
      <c r="BC751" s="60">
        <v>57971.43</v>
      </c>
      <c r="BD751" s="60">
        <v>5263.78</v>
      </c>
      <c r="BE751" s="60">
        <v>16751.310000000001</v>
      </c>
      <c r="BF751" s="60">
        <v>6601.5379999999996</v>
      </c>
      <c r="BG751" s="60">
        <v>1077</v>
      </c>
      <c r="BH751" s="60">
        <v>1062.7619999999999</v>
      </c>
      <c r="BI751" s="60">
        <v>403</v>
      </c>
      <c r="BJ751" s="60">
        <v>10346.870000000001</v>
      </c>
      <c r="BK751" s="60">
        <v>9750.5</v>
      </c>
      <c r="BL751" s="60">
        <v>5884.4</v>
      </c>
      <c r="BM751" s="60">
        <v>5237.3389999999999</v>
      </c>
      <c r="BN751" s="60">
        <v>4478.37</v>
      </c>
      <c r="BO751" s="60">
        <v>7139</v>
      </c>
      <c r="BP751" s="60">
        <v>10300.83</v>
      </c>
      <c r="BQ751" s="60">
        <v>188686.76</v>
      </c>
      <c r="BR751" s="60">
        <v>893369.39</v>
      </c>
      <c r="BS751" s="60">
        <v>3576.24</v>
      </c>
      <c r="BT751" s="60">
        <v>60738.15</v>
      </c>
      <c r="BU751" s="60">
        <v>18404.04</v>
      </c>
      <c r="BV751" s="60">
        <v>263.73</v>
      </c>
      <c r="BW751" s="60">
        <v>4999.96</v>
      </c>
      <c r="BX751" s="60">
        <v>56855.53</v>
      </c>
      <c r="BY751" s="60">
        <v>2446.4699999999998</v>
      </c>
      <c r="BZ751" s="60">
        <v>3986.5</v>
      </c>
      <c r="CA751" s="60">
        <v>124863.61</v>
      </c>
      <c r="CB751" s="60">
        <v>16522.64</v>
      </c>
      <c r="CC751" s="60">
        <v>25764.6</v>
      </c>
      <c r="CD751" s="60">
        <v>4479.71</v>
      </c>
      <c r="CE751" s="60">
        <v>10595.54</v>
      </c>
      <c r="CF751" s="60">
        <v>44195</v>
      </c>
      <c r="CG751" s="60">
        <v>1495.6</v>
      </c>
      <c r="CH751" s="60">
        <v>4581</v>
      </c>
      <c r="CI751" s="60">
        <v>3286.19</v>
      </c>
      <c r="CJ751" s="60">
        <v>2084</v>
      </c>
      <c r="CK751" s="60">
        <v>4458.63</v>
      </c>
      <c r="CL751" s="60">
        <v>143</v>
      </c>
      <c r="CM751" s="60">
        <v>17969.63</v>
      </c>
      <c r="CN751" s="60">
        <v>1791</v>
      </c>
      <c r="CO751" s="60">
        <v>3565.24</v>
      </c>
      <c r="CP751" s="60">
        <v>399.11</v>
      </c>
      <c r="CQ751" s="60">
        <v>2560.65</v>
      </c>
      <c r="CR751" s="60">
        <v>26132.61</v>
      </c>
      <c r="CS751" s="60">
        <v>4400.8</v>
      </c>
      <c r="CT751" s="60">
        <v>12736.24</v>
      </c>
      <c r="CU751" s="61">
        <v>89337.57</v>
      </c>
      <c r="CV751" s="60">
        <v>1917.56</v>
      </c>
      <c r="CW751" s="60">
        <v>9191.58</v>
      </c>
      <c r="CX751" s="60">
        <v>370.39</v>
      </c>
      <c r="CY751" s="60">
        <v>41003.15</v>
      </c>
      <c r="CZ751" s="60">
        <v>622.52599999999995</v>
      </c>
      <c r="DA751" s="60">
        <v>2242</v>
      </c>
      <c r="DB751" s="60">
        <v>13398.38</v>
      </c>
      <c r="DC751" s="60">
        <v>2119</v>
      </c>
      <c r="DD751" s="60">
        <v>1098.6400000000001</v>
      </c>
      <c r="DE751" s="60">
        <v>10400.700000000001</v>
      </c>
      <c r="DF751" s="60">
        <v>18925.810000000001</v>
      </c>
      <c r="DG751" s="60">
        <v>1592.2</v>
      </c>
      <c r="DH751" s="60">
        <v>8570.2000000000007</v>
      </c>
      <c r="DI751" s="60">
        <v>103916.25</v>
      </c>
      <c r="DJ751" s="60">
        <v>4156</v>
      </c>
      <c r="DK751" s="60">
        <v>15294.61</v>
      </c>
      <c r="DL751" s="60">
        <v>4313.0200000000004</v>
      </c>
      <c r="DM751" s="60">
        <v>20278</v>
      </c>
      <c r="DN751" s="60">
        <v>3628.78</v>
      </c>
      <c r="DO751" s="60">
        <v>1990.54</v>
      </c>
      <c r="DP751" s="60">
        <v>122051.82</v>
      </c>
      <c r="DQ751" s="60">
        <v>2538</v>
      </c>
      <c r="DR751" s="60">
        <v>18966.650000000001</v>
      </c>
      <c r="DS751" s="60">
        <v>69347.839999999997</v>
      </c>
      <c r="DT751" s="60">
        <v>38309.85</v>
      </c>
      <c r="DU751" s="60">
        <v>3615</v>
      </c>
      <c r="DV751" s="60">
        <v>21563</v>
      </c>
      <c r="DW751" s="60">
        <v>9901.66</v>
      </c>
      <c r="DX751" s="60">
        <v>4618.32</v>
      </c>
      <c r="DY751" s="60">
        <v>2218</v>
      </c>
      <c r="DZ751" s="60">
        <v>493.02</v>
      </c>
      <c r="EA751" s="60">
        <v>22765.759999999998</v>
      </c>
      <c r="EB751" s="60">
        <v>148462.38</v>
      </c>
      <c r="EC751" s="60">
        <v>7649.58</v>
      </c>
      <c r="ED751" s="60">
        <v>17568.72</v>
      </c>
      <c r="EE751" s="60">
        <v>22828.99</v>
      </c>
      <c r="EF751" s="60">
        <v>8668.16</v>
      </c>
      <c r="EG751" s="60">
        <v>3313.11</v>
      </c>
      <c r="EH751" s="60">
        <v>4100</v>
      </c>
      <c r="EI751" s="60">
        <v>5330.6629999999996</v>
      </c>
      <c r="EJ751" s="60">
        <v>7639.68</v>
      </c>
      <c r="EK751" s="60">
        <v>123</v>
      </c>
      <c r="EL751" s="60">
        <v>291188.5</v>
      </c>
      <c r="EM751" s="60">
        <v>5289.44</v>
      </c>
      <c r="EN751" s="60">
        <v>1999.93</v>
      </c>
      <c r="EO751" s="60">
        <v>8718.7000000000007</v>
      </c>
      <c r="EP751" s="60">
        <v>984.30899999999997</v>
      </c>
      <c r="EQ751" s="60">
        <v>73</v>
      </c>
      <c r="ER751" s="60">
        <v>13614.95</v>
      </c>
      <c r="ES751" s="60">
        <v>6210.9</v>
      </c>
      <c r="ET751" s="60">
        <v>3953</v>
      </c>
      <c r="EU751" s="60">
        <v>56859.28</v>
      </c>
      <c r="EV751" s="60">
        <v>5546.28</v>
      </c>
      <c r="EW751" s="60">
        <v>3917.47</v>
      </c>
      <c r="EX751" s="60">
        <v>1277.8699999999999</v>
      </c>
      <c r="EY751" s="60">
        <v>8686.8700000000008</v>
      </c>
      <c r="EZ751" s="60">
        <v>59426.68</v>
      </c>
      <c r="FA751" s="60">
        <v>20776.63</v>
      </c>
      <c r="FB751" s="60">
        <v>27606.45</v>
      </c>
      <c r="FC751" s="60">
        <v>19391.080000000002</v>
      </c>
      <c r="FD751" s="60">
        <v>51887.21</v>
      </c>
      <c r="FE751" s="60">
        <v>3149.03</v>
      </c>
      <c r="FF751" s="60">
        <v>259919</v>
      </c>
      <c r="FG751" s="60">
        <v>22127.439999999999</v>
      </c>
      <c r="FH751" s="60">
        <v>20638.759999999998</v>
      </c>
      <c r="FI751" s="60">
        <v>71356.58</v>
      </c>
      <c r="FJ751" s="60">
        <v>13885.76</v>
      </c>
      <c r="FK751" s="60">
        <v>22666</v>
      </c>
      <c r="FL751" s="60">
        <v>41435.99</v>
      </c>
      <c r="FM751" s="60">
        <v>8696.67</v>
      </c>
      <c r="FN751" s="60">
        <v>10983.81</v>
      </c>
    </row>
    <row r="752" spans="1:170" ht="15.6" x14ac:dyDescent="0.3">
      <c r="A752" s="56">
        <v>1994</v>
      </c>
      <c r="B752" s="60">
        <v>18486</v>
      </c>
      <c r="C752" s="60">
        <v>9600.6</v>
      </c>
      <c r="D752" s="60">
        <v>3116.77</v>
      </c>
      <c r="E752" s="60">
        <v>2281.8200000000002</v>
      </c>
      <c r="F752" s="60">
        <v>34847.360000000001</v>
      </c>
      <c r="G752" s="60">
        <v>3059.8</v>
      </c>
      <c r="H752" s="60">
        <v>17691.669999999998</v>
      </c>
      <c r="I752" s="60">
        <v>7982.74</v>
      </c>
      <c r="J752" s="60">
        <v>7636.64</v>
      </c>
      <c r="K752" s="60">
        <v>5446.2150000000001</v>
      </c>
      <c r="L752" s="60">
        <v>10117.33</v>
      </c>
      <c r="M752" s="60">
        <v>5604.8890000000001</v>
      </c>
      <c r="N752" s="60">
        <v>9587.39</v>
      </c>
      <c r="O752" s="60">
        <v>120934.91</v>
      </c>
      <c r="P752" s="60">
        <v>8363.16</v>
      </c>
      <c r="Q752" s="60">
        <v>561.66999999999996</v>
      </c>
      <c r="R752" s="60">
        <v>3726.53</v>
      </c>
      <c r="S752" s="60">
        <v>10238.61</v>
      </c>
      <c r="T752" s="60">
        <v>7205.29</v>
      </c>
      <c r="U752" s="60">
        <v>161540.65</v>
      </c>
      <c r="V752" s="60">
        <v>267</v>
      </c>
      <c r="W752" s="60">
        <v>1430.31</v>
      </c>
      <c r="X752" s="60">
        <v>3466</v>
      </c>
      <c r="Y752" s="60">
        <v>29104.83</v>
      </c>
      <c r="Z752" s="60">
        <v>7078.63</v>
      </c>
      <c r="AA752" s="60">
        <v>14098.25</v>
      </c>
      <c r="AB752" s="60">
        <v>1189961.97</v>
      </c>
      <c r="AC752" s="60">
        <v>14873.8</v>
      </c>
      <c r="AD752" s="60">
        <v>13422.89</v>
      </c>
      <c r="AE752" s="60">
        <v>44701.69</v>
      </c>
      <c r="AF752" s="60">
        <v>2549.27</v>
      </c>
      <c r="AG752" s="60">
        <v>35587.269999999997</v>
      </c>
      <c r="AH752" s="60">
        <v>472</v>
      </c>
      <c r="AI752" s="60">
        <v>376</v>
      </c>
      <c r="AJ752" s="60">
        <v>3331.61</v>
      </c>
      <c r="AK752" s="60">
        <v>15594.259999999998</v>
      </c>
      <c r="AL752" s="60">
        <v>10893</v>
      </c>
      <c r="AM752" s="60">
        <v>758.31</v>
      </c>
      <c r="AN752" s="60">
        <v>10283.07</v>
      </c>
      <c r="AO752" s="60">
        <v>81163.759999999995</v>
      </c>
      <c r="AP752" s="60">
        <v>547</v>
      </c>
      <c r="AQ752" s="60">
        <v>71</v>
      </c>
      <c r="AR752" s="60">
        <v>5206.97</v>
      </c>
      <c r="AS752" s="60">
        <v>7565.09</v>
      </c>
      <c r="AT752" s="60">
        <v>27646.75</v>
      </c>
      <c r="AU752" s="60">
        <v>11012.55</v>
      </c>
      <c r="AV752" s="60">
        <v>60299.27</v>
      </c>
      <c r="AW752" s="60">
        <v>39670.120000000003</v>
      </c>
      <c r="AX752" s="60">
        <v>1467.54</v>
      </c>
      <c r="AY752" s="60">
        <v>55636.21</v>
      </c>
      <c r="AZ752" s="60">
        <v>5088.33</v>
      </c>
      <c r="BA752" s="60">
        <v>59225.4</v>
      </c>
      <c r="BB752" s="60">
        <v>1031.9000000000001</v>
      </c>
      <c r="BC752" s="60">
        <v>58120.09</v>
      </c>
      <c r="BD752" s="60">
        <v>5141.1499999999996</v>
      </c>
      <c r="BE752" s="60">
        <v>17230.73</v>
      </c>
      <c r="BF752" s="60">
        <v>6796.4589999999998</v>
      </c>
      <c r="BG752" s="60">
        <v>1120</v>
      </c>
      <c r="BH752" s="60">
        <v>1088.105</v>
      </c>
      <c r="BI752" s="60">
        <v>414</v>
      </c>
      <c r="BJ752" s="60">
        <v>10393.81</v>
      </c>
      <c r="BK752" s="60">
        <v>10031.43</v>
      </c>
      <c r="BL752" s="60">
        <v>6018.03</v>
      </c>
      <c r="BM752" s="60">
        <v>5394.9229999999998</v>
      </c>
      <c r="BN752" s="60">
        <v>4499.2700000000004</v>
      </c>
      <c r="BO752" s="60">
        <v>7300</v>
      </c>
      <c r="BP752" s="60">
        <v>10267.81</v>
      </c>
      <c r="BQ752" s="60">
        <v>191866.83</v>
      </c>
      <c r="BR752" s="60">
        <v>911360.86</v>
      </c>
      <c r="BS752" s="60">
        <v>3588.25</v>
      </c>
      <c r="BT752" s="60">
        <v>60930.48</v>
      </c>
      <c r="BU752" s="60">
        <v>18967.599999999999</v>
      </c>
      <c r="BV752" s="60">
        <v>265.93</v>
      </c>
      <c r="BW752" s="60">
        <v>5177.51</v>
      </c>
      <c r="BX752" s="60">
        <v>56867.14</v>
      </c>
      <c r="BY752" s="60">
        <v>2479.6999999999998</v>
      </c>
      <c r="BZ752" s="60">
        <v>4085.83</v>
      </c>
      <c r="CA752" s="60">
        <v>125041.5</v>
      </c>
      <c r="CB752" s="60">
        <v>16288.69</v>
      </c>
      <c r="CC752" s="60">
        <v>26399.45</v>
      </c>
      <c r="CD752" s="60">
        <v>4472.46</v>
      </c>
      <c r="CE752" s="60">
        <v>10944.13</v>
      </c>
      <c r="CF752" s="60">
        <v>44642</v>
      </c>
      <c r="CG752" s="60">
        <v>1583.33</v>
      </c>
      <c r="CH752" s="60">
        <v>4712</v>
      </c>
      <c r="CI752" s="60">
        <v>3319.74</v>
      </c>
      <c r="CJ752" s="60">
        <v>2069</v>
      </c>
      <c r="CK752" s="60">
        <v>4562.71</v>
      </c>
      <c r="CL752" s="60">
        <v>145</v>
      </c>
      <c r="CM752" s="60">
        <v>18237.52</v>
      </c>
      <c r="CN752" s="60">
        <v>1819</v>
      </c>
      <c r="CO752" s="60">
        <v>3532.75</v>
      </c>
      <c r="CP752" s="60">
        <v>404.93</v>
      </c>
      <c r="CQ752" s="60">
        <v>2516.9699999999998</v>
      </c>
      <c r="CR752" s="60">
        <v>26597.09</v>
      </c>
      <c r="CS752" s="60">
        <v>4391.9399999999996</v>
      </c>
      <c r="CT752" s="60">
        <v>13127.69</v>
      </c>
      <c r="CU752" s="61">
        <v>90755.64</v>
      </c>
      <c r="CV752" s="60">
        <v>1935.03</v>
      </c>
      <c r="CW752" s="60">
        <v>9462.9699999999993</v>
      </c>
      <c r="CX752" s="60">
        <v>374.12</v>
      </c>
      <c r="CY752" s="60">
        <v>41732.019999999997</v>
      </c>
      <c r="CZ752" s="60">
        <v>623.01499999999999</v>
      </c>
      <c r="DA752" s="60">
        <v>2272</v>
      </c>
      <c r="DB752" s="60">
        <v>14312.76</v>
      </c>
      <c r="DC752" s="60">
        <v>2183</v>
      </c>
      <c r="DD752" s="60">
        <v>1111.3</v>
      </c>
      <c r="DE752" s="60">
        <v>10182.4</v>
      </c>
      <c r="DF752" s="60">
        <v>19430.32</v>
      </c>
      <c r="DG752" s="60">
        <v>1633.59</v>
      </c>
      <c r="DH752" s="60">
        <v>8840.4500000000007</v>
      </c>
      <c r="DI752" s="60">
        <v>106570.58</v>
      </c>
      <c r="DJ752" s="60">
        <v>4289</v>
      </c>
      <c r="DK752" s="60">
        <v>15385.64</v>
      </c>
      <c r="DL752" s="60">
        <v>4338.03</v>
      </c>
      <c r="DM752" s="60">
        <v>20844</v>
      </c>
      <c r="DN752" s="60">
        <v>3678.58</v>
      </c>
      <c r="DO752" s="60">
        <v>2052.0100000000002</v>
      </c>
      <c r="DP752" s="60">
        <v>124813.1</v>
      </c>
      <c r="DQ752" s="60">
        <v>2588</v>
      </c>
      <c r="DR752" s="60">
        <v>19306.39</v>
      </c>
      <c r="DS752" s="60">
        <v>70860.009999999995</v>
      </c>
      <c r="DT752" s="60">
        <v>38340.92</v>
      </c>
      <c r="DU752" s="60">
        <v>3649</v>
      </c>
      <c r="DV752" s="60">
        <v>21852</v>
      </c>
      <c r="DW752" s="60">
        <v>9925.49</v>
      </c>
      <c r="DX752" s="60">
        <v>4746.18</v>
      </c>
      <c r="DY752" s="60">
        <v>2349</v>
      </c>
      <c r="DZ752" s="60">
        <v>508.97</v>
      </c>
      <c r="EA752" s="60">
        <v>22733.02</v>
      </c>
      <c r="EB752" s="60">
        <v>148411.5</v>
      </c>
      <c r="EC752" s="60">
        <v>5992.26</v>
      </c>
      <c r="ED752" s="60">
        <v>18012.7</v>
      </c>
      <c r="EE752" s="60">
        <v>23354.38</v>
      </c>
      <c r="EF752" s="60">
        <v>8891.17</v>
      </c>
      <c r="EG752" s="60">
        <v>3419.11</v>
      </c>
      <c r="EH752" s="60">
        <v>3978</v>
      </c>
      <c r="EI752" s="60">
        <v>5388.4120000000003</v>
      </c>
      <c r="EJ752" s="60">
        <v>7634.41</v>
      </c>
      <c r="EK752" s="60">
        <v>125</v>
      </c>
      <c r="EL752" s="60">
        <v>291007.08</v>
      </c>
      <c r="EM752" s="60">
        <v>5311.19</v>
      </c>
      <c r="EN752" s="60">
        <v>2001.04</v>
      </c>
      <c r="EO752" s="60">
        <v>8780.7999999999993</v>
      </c>
      <c r="EP752" s="60">
        <v>987.94399999999996</v>
      </c>
      <c r="EQ752" s="60">
        <v>74</v>
      </c>
      <c r="ER752" s="60">
        <v>13989.11</v>
      </c>
      <c r="ES752" s="60">
        <v>6321.82</v>
      </c>
      <c r="ET752" s="60">
        <v>3982</v>
      </c>
      <c r="EU752" s="60">
        <v>57409.77</v>
      </c>
      <c r="EV752" s="60">
        <v>5604.13</v>
      </c>
      <c r="EW752" s="60">
        <v>4003.4</v>
      </c>
      <c r="EX752" s="60">
        <v>1283.55</v>
      </c>
      <c r="EY752" s="60">
        <v>8838.2800000000007</v>
      </c>
      <c r="EZ752" s="60">
        <v>60374.83</v>
      </c>
      <c r="FA752" s="60">
        <v>20982.73</v>
      </c>
      <c r="FB752" s="60">
        <v>28697.51</v>
      </c>
      <c r="FC752" s="60">
        <v>20103.189999999999</v>
      </c>
      <c r="FD752" s="60">
        <v>51637.84</v>
      </c>
      <c r="FE752" s="60">
        <v>3162.34</v>
      </c>
      <c r="FF752" s="60">
        <v>263126</v>
      </c>
      <c r="FG752" s="60">
        <v>22603.66</v>
      </c>
      <c r="FH752" s="60">
        <v>21071.75</v>
      </c>
      <c r="FI752" s="60">
        <v>72653.820000000007</v>
      </c>
      <c r="FJ752" s="60">
        <v>14394.75</v>
      </c>
      <c r="FK752" s="60">
        <v>22583</v>
      </c>
      <c r="FL752" s="60">
        <v>42419.07</v>
      </c>
      <c r="FM752" s="60">
        <v>8948.6</v>
      </c>
      <c r="FN752" s="60">
        <v>11108.81</v>
      </c>
    </row>
    <row r="753" spans="1:170" ht="15.6" x14ac:dyDescent="0.3">
      <c r="A753" s="56">
        <v>1995</v>
      </c>
      <c r="B753" s="60">
        <v>19445</v>
      </c>
      <c r="C753" s="60">
        <v>9963.75</v>
      </c>
      <c r="D753" s="60">
        <v>3163.85</v>
      </c>
      <c r="E753" s="60">
        <v>2408.58</v>
      </c>
      <c r="F753" s="60">
        <v>35274.32</v>
      </c>
      <c r="G753" s="60">
        <v>2994.93</v>
      </c>
      <c r="H753" s="60">
        <v>17889.79</v>
      </c>
      <c r="I753" s="60">
        <v>7994.97</v>
      </c>
      <c r="J753" s="60">
        <v>7731.18</v>
      </c>
      <c r="K753" s="60">
        <v>5812</v>
      </c>
      <c r="L753" s="60">
        <v>10138.33</v>
      </c>
      <c r="M753" s="60">
        <v>5720.5309999999999</v>
      </c>
      <c r="N753" s="60">
        <v>9924.43</v>
      </c>
      <c r="O753" s="60">
        <v>123279</v>
      </c>
      <c r="P753" s="60">
        <v>8284</v>
      </c>
      <c r="Q753" s="60">
        <v>576.09</v>
      </c>
      <c r="R753" s="60">
        <v>3635.99</v>
      </c>
      <c r="S753" s="60">
        <v>10205.49</v>
      </c>
      <c r="T753" s="60">
        <v>7361.89</v>
      </c>
      <c r="U753" s="60">
        <v>164084.6</v>
      </c>
      <c r="V753" s="60">
        <v>268</v>
      </c>
      <c r="W753" s="60">
        <v>1472.97</v>
      </c>
      <c r="X753" s="60">
        <v>3544</v>
      </c>
      <c r="Y753" s="60">
        <v>29407.56</v>
      </c>
      <c r="Z753" s="60">
        <v>7142.01</v>
      </c>
      <c r="AA753" s="60">
        <v>14340.56</v>
      </c>
      <c r="AB753" s="60">
        <v>1202581.43</v>
      </c>
      <c r="AC753" s="60">
        <v>15435.83</v>
      </c>
      <c r="AD753" s="60">
        <v>13824.41</v>
      </c>
      <c r="AE753" s="60">
        <v>46580.98</v>
      </c>
      <c r="AF753" s="60">
        <v>2621.11</v>
      </c>
      <c r="AG753" s="60">
        <v>36184.29</v>
      </c>
      <c r="AH753" s="60">
        <v>483</v>
      </c>
      <c r="AI753" s="60">
        <v>385</v>
      </c>
      <c r="AJ753" s="60">
        <v>3428.52</v>
      </c>
      <c r="AK753" s="60">
        <v>15605.240000000002</v>
      </c>
      <c r="AL753" s="60">
        <v>10921</v>
      </c>
      <c r="AM753" s="60">
        <v>774.89</v>
      </c>
      <c r="AN753" s="60">
        <v>10277.700000000001</v>
      </c>
      <c r="AO753" s="60">
        <v>81324.800000000003</v>
      </c>
      <c r="AP753" s="60">
        <v>553</v>
      </c>
      <c r="AQ753" s="60">
        <v>71</v>
      </c>
      <c r="AR753" s="60">
        <v>5230.97</v>
      </c>
      <c r="AS753" s="60">
        <v>7683.34</v>
      </c>
      <c r="AT753" s="60">
        <v>28207.67</v>
      </c>
      <c r="AU753" s="60">
        <v>11265.61</v>
      </c>
      <c r="AV753" s="60">
        <v>61182.79</v>
      </c>
      <c r="AW753" s="60">
        <v>39727.550000000003</v>
      </c>
      <c r="AX753" s="60">
        <v>1446.51</v>
      </c>
      <c r="AY753" s="60">
        <v>57288.95</v>
      </c>
      <c r="AZ753" s="60">
        <v>5107.83</v>
      </c>
      <c r="BA753" s="60">
        <v>59440.08</v>
      </c>
      <c r="BB753" s="60">
        <v>1041.3800000000001</v>
      </c>
      <c r="BC753" s="60">
        <v>58283.82</v>
      </c>
      <c r="BD753" s="60">
        <v>5036.8100000000004</v>
      </c>
      <c r="BE753" s="60">
        <v>17625.68</v>
      </c>
      <c r="BF753" s="60">
        <v>7008.6639999999998</v>
      </c>
      <c r="BG753" s="60">
        <v>1161</v>
      </c>
      <c r="BH753" s="60">
        <v>1105.7639999999999</v>
      </c>
      <c r="BI753" s="60">
        <v>426</v>
      </c>
      <c r="BJ753" s="60">
        <v>10421.530000000001</v>
      </c>
      <c r="BK753" s="60">
        <v>10319.049999999999</v>
      </c>
      <c r="BL753" s="60">
        <v>6138.69</v>
      </c>
      <c r="BM753" s="60">
        <v>5556.3239999999996</v>
      </c>
      <c r="BN753" s="60">
        <v>4480.9399999999996</v>
      </c>
      <c r="BO753" s="60">
        <v>7464</v>
      </c>
      <c r="BP753" s="60">
        <v>10335.82</v>
      </c>
      <c r="BQ753" s="60">
        <v>195127.04000000001</v>
      </c>
      <c r="BR753" s="60">
        <v>929359.12</v>
      </c>
      <c r="BS753" s="60">
        <v>3603.56</v>
      </c>
      <c r="BT753" s="60">
        <v>61683.46</v>
      </c>
      <c r="BU753" s="60">
        <v>19555.02</v>
      </c>
      <c r="BV753" s="60">
        <v>267.33</v>
      </c>
      <c r="BW753" s="60">
        <v>5356.27</v>
      </c>
      <c r="BX753" s="60">
        <v>56868.04</v>
      </c>
      <c r="BY753" s="60">
        <v>2513.04</v>
      </c>
      <c r="BZ753" s="60">
        <v>4173.72</v>
      </c>
      <c r="CA753" s="60">
        <v>125361.31</v>
      </c>
      <c r="CB753" s="60">
        <v>16021.62</v>
      </c>
      <c r="CC753" s="60">
        <v>27091.5</v>
      </c>
      <c r="CD753" s="60">
        <v>4516.18</v>
      </c>
      <c r="CE753" s="60">
        <v>11203.53</v>
      </c>
      <c r="CF753" s="60">
        <v>45093</v>
      </c>
      <c r="CG753" s="60">
        <v>1672.8</v>
      </c>
      <c r="CH753" s="60">
        <v>4846</v>
      </c>
      <c r="CI753" s="60">
        <v>3351.31</v>
      </c>
      <c r="CJ753" s="60">
        <v>2075</v>
      </c>
      <c r="CK753" s="60">
        <v>4630.2</v>
      </c>
      <c r="CL753" s="60">
        <v>146</v>
      </c>
      <c r="CM753" s="60">
        <v>18476.689999999999</v>
      </c>
      <c r="CN753" s="60">
        <v>1848</v>
      </c>
      <c r="CO753" s="60">
        <v>3520.29</v>
      </c>
      <c r="CP753" s="60">
        <v>410.64</v>
      </c>
      <c r="CQ753" s="60">
        <v>2480.44</v>
      </c>
      <c r="CR753" s="60">
        <v>27011.65</v>
      </c>
      <c r="CS753" s="60">
        <v>4374.99</v>
      </c>
      <c r="CT753" s="60">
        <v>13531.15</v>
      </c>
      <c r="CU753" s="61">
        <v>92155.18</v>
      </c>
      <c r="CV753" s="60">
        <v>1954.05</v>
      </c>
      <c r="CW753" s="60">
        <v>9758.43</v>
      </c>
      <c r="CX753" s="60">
        <v>377.55</v>
      </c>
      <c r="CY753" s="60">
        <v>42463.26</v>
      </c>
      <c r="CZ753" s="60">
        <v>623.52099999999996</v>
      </c>
      <c r="DA753" s="60">
        <v>2306</v>
      </c>
      <c r="DB753" s="60">
        <v>15118.36</v>
      </c>
      <c r="DC753" s="60">
        <v>2235</v>
      </c>
      <c r="DD753" s="60">
        <v>1123.1199999999999</v>
      </c>
      <c r="DE753" s="60">
        <v>10095.709999999999</v>
      </c>
      <c r="DF753" s="60">
        <v>19939.05</v>
      </c>
      <c r="DG753" s="60">
        <v>1674.93</v>
      </c>
      <c r="DH753" s="60">
        <v>9133.07</v>
      </c>
      <c r="DI753" s="60">
        <v>109342.8</v>
      </c>
      <c r="DJ753" s="60">
        <v>4402</v>
      </c>
      <c r="DK753" s="60">
        <v>15464.33</v>
      </c>
      <c r="DL753" s="60">
        <v>4360.03</v>
      </c>
      <c r="DM753" s="60">
        <v>21359</v>
      </c>
      <c r="DN753" s="60">
        <v>3735.46</v>
      </c>
      <c r="DO753" s="60">
        <v>2113.06</v>
      </c>
      <c r="DP753" s="60">
        <v>127886.09</v>
      </c>
      <c r="DQ753" s="60">
        <v>2638</v>
      </c>
      <c r="DR753" s="60">
        <v>19642.37</v>
      </c>
      <c r="DS753" s="60">
        <v>72503.97</v>
      </c>
      <c r="DT753" s="60">
        <v>38363.47</v>
      </c>
      <c r="DU753" s="60">
        <v>3683</v>
      </c>
      <c r="DV753" s="60">
        <v>22107</v>
      </c>
      <c r="DW753" s="60">
        <v>9953.68</v>
      </c>
      <c r="DX753" s="60">
        <v>4875.43</v>
      </c>
      <c r="DY753" s="60">
        <v>2506</v>
      </c>
      <c r="DZ753" s="60">
        <v>524.66999999999996</v>
      </c>
      <c r="EA753" s="60">
        <v>22687.41</v>
      </c>
      <c r="EB753" s="60">
        <v>148379.39000000001</v>
      </c>
      <c r="EC753" s="60">
        <v>5264.51</v>
      </c>
      <c r="ED753" s="60">
        <v>18430.53</v>
      </c>
      <c r="EE753" s="60">
        <v>23891.85</v>
      </c>
      <c r="EF753" s="60">
        <v>9121.43</v>
      </c>
      <c r="EG753" s="60">
        <v>3524.12</v>
      </c>
      <c r="EH753" s="60">
        <v>3881</v>
      </c>
      <c r="EI753" s="60">
        <v>5469.8860000000004</v>
      </c>
      <c r="EJ753" s="60">
        <v>7624.99</v>
      </c>
      <c r="EK753" s="60">
        <v>127</v>
      </c>
      <c r="EL753" s="60">
        <v>290778.81</v>
      </c>
      <c r="EM753" s="60">
        <v>5327.54</v>
      </c>
      <c r="EN753" s="60">
        <v>2002.83</v>
      </c>
      <c r="EO753" s="60">
        <v>8827</v>
      </c>
      <c r="EP753" s="60">
        <v>993.78899999999999</v>
      </c>
      <c r="EQ753" s="60">
        <v>75</v>
      </c>
      <c r="ER753" s="60">
        <v>14365.8</v>
      </c>
      <c r="ES753" s="60">
        <v>6585.55</v>
      </c>
      <c r="ET753" s="60">
        <v>4203</v>
      </c>
      <c r="EU753" s="60">
        <v>57935.9</v>
      </c>
      <c r="EV753" s="60">
        <v>5677.87</v>
      </c>
      <c r="EW753" s="60">
        <v>4078.21</v>
      </c>
      <c r="EX753" s="60">
        <v>1288.17</v>
      </c>
      <c r="EY753" s="60">
        <v>8969.2099999999991</v>
      </c>
      <c r="EZ753" s="60">
        <v>61317.85</v>
      </c>
      <c r="FA753" s="60">
        <v>21178.86</v>
      </c>
      <c r="FB753" s="60">
        <v>29646.47</v>
      </c>
      <c r="FC753" s="60">
        <v>20679.68</v>
      </c>
      <c r="FD753" s="60">
        <v>51247.74</v>
      </c>
      <c r="FE753" s="60">
        <v>3175.45</v>
      </c>
      <c r="FF753" s="60">
        <v>266278</v>
      </c>
      <c r="FG753" s="60">
        <v>23067.16</v>
      </c>
      <c r="FH753" s="60">
        <v>21501.33</v>
      </c>
      <c r="FI753" s="60">
        <v>73903.63</v>
      </c>
      <c r="FJ753" s="60">
        <v>14831.57</v>
      </c>
      <c r="FK753" s="60">
        <v>22554</v>
      </c>
      <c r="FL753" s="60">
        <v>43328.95</v>
      </c>
      <c r="FM753" s="60">
        <v>9200.74</v>
      </c>
      <c r="FN753" s="60">
        <v>11208.45</v>
      </c>
    </row>
    <row r="754" spans="1:170" ht="15.6" x14ac:dyDescent="0.3">
      <c r="A754" s="56">
        <v>1996</v>
      </c>
      <c r="B754" s="60">
        <v>20111</v>
      </c>
      <c r="C754" s="60">
        <v>10312.91</v>
      </c>
      <c r="D754" s="60">
        <v>3144.19</v>
      </c>
      <c r="E754" s="60">
        <v>2577.67</v>
      </c>
      <c r="F754" s="60">
        <v>35683.440000000002</v>
      </c>
      <c r="G754" s="60">
        <v>2985.18</v>
      </c>
      <c r="H754" s="60">
        <v>18108.29</v>
      </c>
      <c r="I754" s="60">
        <v>8005.77</v>
      </c>
      <c r="J754" s="60">
        <v>7815.44</v>
      </c>
      <c r="K754" s="60">
        <v>5815</v>
      </c>
      <c r="L754" s="60">
        <v>10158.33</v>
      </c>
      <c r="M754" s="60">
        <v>5873.7039999999997</v>
      </c>
      <c r="N754" s="60">
        <v>10269.4</v>
      </c>
      <c r="O754" s="60">
        <v>125622.62</v>
      </c>
      <c r="P754" s="60">
        <v>8241.39</v>
      </c>
      <c r="Q754" s="60">
        <v>590.34</v>
      </c>
      <c r="R754" s="60">
        <v>3648.74</v>
      </c>
      <c r="S754" s="60">
        <v>10171.23</v>
      </c>
      <c r="T754" s="60">
        <v>7518.77</v>
      </c>
      <c r="U754" s="60">
        <v>166624.17000000001</v>
      </c>
      <c r="V754" s="60">
        <v>269</v>
      </c>
      <c r="W754" s="60">
        <v>1514.71</v>
      </c>
      <c r="X754" s="60">
        <v>3622</v>
      </c>
      <c r="Y754" s="60">
        <v>29716.57</v>
      </c>
      <c r="Z754" s="60">
        <v>7174.43</v>
      </c>
      <c r="AA754" s="60">
        <v>14540.37</v>
      </c>
      <c r="AB754" s="60">
        <v>1215171.1000000001</v>
      </c>
      <c r="AC754" s="60">
        <v>15886.71</v>
      </c>
      <c r="AD754" s="60">
        <v>14231.04</v>
      </c>
      <c r="AE754" s="60">
        <v>47558.52</v>
      </c>
      <c r="AF754" s="60">
        <v>2692.17</v>
      </c>
      <c r="AG754" s="60">
        <v>36759.68</v>
      </c>
      <c r="AH754" s="60">
        <v>494</v>
      </c>
      <c r="AI754" s="60">
        <v>395</v>
      </c>
      <c r="AJ754" s="60">
        <v>3515.6</v>
      </c>
      <c r="AK754" s="60">
        <v>15600.130000000001</v>
      </c>
      <c r="AL754" s="60">
        <v>10963</v>
      </c>
      <c r="AM754" s="60">
        <v>787.33</v>
      </c>
      <c r="AN754" s="60">
        <v>10262.370000000001</v>
      </c>
      <c r="AO754" s="60">
        <v>81482.83</v>
      </c>
      <c r="AP754" s="60">
        <v>568</v>
      </c>
      <c r="AQ754" s="60">
        <v>71</v>
      </c>
      <c r="AR754" s="60">
        <v>5262.98</v>
      </c>
      <c r="AS754" s="60">
        <v>7805.77</v>
      </c>
      <c r="AT754" s="60">
        <v>28721.5</v>
      </c>
      <c r="AU754" s="60">
        <v>11526.48</v>
      </c>
      <c r="AV754" s="60">
        <v>62093.83</v>
      </c>
      <c r="AW754" s="60">
        <v>39892.94</v>
      </c>
      <c r="AX754" s="60">
        <v>1423.63</v>
      </c>
      <c r="AY754" s="60">
        <v>58915.21</v>
      </c>
      <c r="AZ754" s="60">
        <v>5124.63</v>
      </c>
      <c r="BA754" s="60">
        <v>59651.76</v>
      </c>
      <c r="BB754" s="60">
        <v>1060.98</v>
      </c>
      <c r="BC754" s="60">
        <v>58423.44</v>
      </c>
      <c r="BD754" s="60">
        <v>4961.3100000000004</v>
      </c>
      <c r="BE754" s="60">
        <v>18019.73</v>
      </c>
      <c r="BF754" s="60">
        <v>7236.0789999999997</v>
      </c>
      <c r="BG754" s="60">
        <v>1202</v>
      </c>
      <c r="BH754" s="60">
        <v>1122.655</v>
      </c>
      <c r="BI754" s="60">
        <v>438</v>
      </c>
      <c r="BJ754" s="60">
        <v>10467.57</v>
      </c>
      <c r="BK754" s="60">
        <v>10609.83</v>
      </c>
      <c r="BL754" s="60">
        <v>6417.9</v>
      </c>
      <c r="BM754" s="60">
        <v>5718.8010000000004</v>
      </c>
      <c r="BN754" s="60">
        <v>4419.8999999999996</v>
      </c>
      <c r="BO754" s="60">
        <v>7629</v>
      </c>
      <c r="BP754" s="60">
        <v>10318.08</v>
      </c>
      <c r="BQ754" s="60">
        <v>198465.7</v>
      </c>
      <c r="BR754" s="60">
        <v>947349.69</v>
      </c>
      <c r="BS754" s="60">
        <v>3628.38</v>
      </c>
      <c r="BT754" s="60">
        <v>62412.85</v>
      </c>
      <c r="BU754" s="60">
        <v>20162.66</v>
      </c>
      <c r="BV754" s="60">
        <v>268.83</v>
      </c>
      <c r="BW754" s="60">
        <v>5494.09</v>
      </c>
      <c r="BX754" s="60">
        <v>56884.04</v>
      </c>
      <c r="BY754" s="60">
        <v>2546.42</v>
      </c>
      <c r="BZ754" s="60">
        <v>4276.03</v>
      </c>
      <c r="CA754" s="60">
        <v>125636.15</v>
      </c>
      <c r="CB754" s="60">
        <v>15871.75</v>
      </c>
      <c r="CC754" s="60">
        <v>27812.89</v>
      </c>
      <c r="CD754" s="60">
        <v>4580.16</v>
      </c>
      <c r="CE754" s="60">
        <v>11453.51</v>
      </c>
      <c r="CF754" s="60">
        <v>45525</v>
      </c>
      <c r="CG754" s="60">
        <v>1749.58</v>
      </c>
      <c r="CH754" s="60">
        <v>4948</v>
      </c>
      <c r="CI754" s="60">
        <v>3381.01</v>
      </c>
      <c r="CJ754" s="60">
        <v>2130</v>
      </c>
      <c r="CK754" s="60">
        <v>4667.5600000000004</v>
      </c>
      <c r="CL754" s="60">
        <v>148</v>
      </c>
      <c r="CM754" s="60">
        <v>18692.689999999999</v>
      </c>
      <c r="CN754" s="60">
        <v>1869</v>
      </c>
      <c r="CO754" s="60">
        <v>3493.61</v>
      </c>
      <c r="CP754" s="60">
        <v>415.61</v>
      </c>
      <c r="CQ754" s="60">
        <v>2452.65</v>
      </c>
      <c r="CR754" s="60">
        <v>27371.21</v>
      </c>
      <c r="CS754" s="60">
        <v>4353.79</v>
      </c>
      <c r="CT754" s="60">
        <v>13946.65</v>
      </c>
      <c r="CU754" s="61">
        <v>93507.91</v>
      </c>
      <c r="CV754" s="60">
        <v>1971.1</v>
      </c>
      <c r="CW754" s="60">
        <v>10075.07</v>
      </c>
      <c r="CX754" s="60">
        <v>379.77</v>
      </c>
      <c r="CY754" s="60">
        <v>43143.13</v>
      </c>
      <c r="CZ754" s="60">
        <v>623.97</v>
      </c>
      <c r="DA754" s="60">
        <v>2341</v>
      </c>
      <c r="DB754" s="60">
        <v>15519.74</v>
      </c>
      <c r="DC754" s="60">
        <v>2271</v>
      </c>
      <c r="DD754" s="60">
        <v>1135.3399999999999</v>
      </c>
      <c r="DE754" s="60">
        <v>10345.9</v>
      </c>
      <c r="DF754" s="60">
        <v>20459.16</v>
      </c>
      <c r="DG754" s="60">
        <v>1716.34</v>
      </c>
      <c r="DH754" s="60">
        <v>9442.83</v>
      </c>
      <c r="DI754" s="60">
        <v>112235.15</v>
      </c>
      <c r="DJ754" s="60">
        <v>4503</v>
      </c>
      <c r="DK754" s="60">
        <v>15535.36</v>
      </c>
      <c r="DL754" s="60">
        <v>4382.04</v>
      </c>
      <c r="DM754" s="60">
        <v>21804</v>
      </c>
      <c r="DN754" s="60">
        <v>3792.85</v>
      </c>
      <c r="DO754" s="60">
        <v>2173.41</v>
      </c>
      <c r="DP754" s="60">
        <v>131362.54999999999</v>
      </c>
      <c r="DQ754" s="60">
        <v>2690</v>
      </c>
      <c r="DR754" s="60">
        <v>19976.27</v>
      </c>
      <c r="DS754" s="60">
        <v>74238.789999999994</v>
      </c>
      <c r="DT754" s="60">
        <v>38377.51</v>
      </c>
      <c r="DU754" s="60">
        <v>3725</v>
      </c>
      <c r="DV754" s="60">
        <v>22324</v>
      </c>
      <c r="DW754" s="60">
        <v>9991.11</v>
      </c>
      <c r="DX754" s="60">
        <v>5005.93</v>
      </c>
      <c r="DY754" s="60">
        <v>2671</v>
      </c>
      <c r="DZ754" s="60">
        <v>540.24</v>
      </c>
      <c r="EA754" s="60">
        <v>22622.47</v>
      </c>
      <c r="EB754" s="60">
        <v>148163.72</v>
      </c>
      <c r="EC754" s="60">
        <v>6334.89</v>
      </c>
      <c r="ED754" s="60">
        <v>18819.82</v>
      </c>
      <c r="EE754" s="60">
        <v>24441.7</v>
      </c>
      <c r="EF754" s="60">
        <v>9356.9599999999991</v>
      </c>
      <c r="EG754" s="60">
        <v>3671.12</v>
      </c>
      <c r="EH754" s="60">
        <v>3811</v>
      </c>
      <c r="EI754" s="60">
        <v>5551.1170000000002</v>
      </c>
      <c r="EJ754" s="60">
        <v>7641.35</v>
      </c>
      <c r="EK754" s="60">
        <v>130</v>
      </c>
      <c r="EL754" s="60">
        <v>290515.69</v>
      </c>
      <c r="EM754" s="60">
        <v>5337.76</v>
      </c>
      <c r="EN754" s="60">
        <v>2004</v>
      </c>
      <c r="EO754" s="60">
        <v>8841.1</v>
      </c>
      <c r="EP754" s="60">
        <v>1018.491</v>
      </c>
      <c r="EQ754" s="60">
        <v>76</v>
      </c>
      <c r="ER754" s="60">
        <v>14749.97</v>
      </c>
      <c r="ES754" s="60">
        <v>6862.34</v>
      </c>
      <c r="ET754" s="60">
        <v>4402</v>
      </c>
      <c r="EU754" s="60">
        <v>58449.96</v>
      </c>
      <c r="EV754" s="60">
        <v>5764</v>
      </c>
      <c r="EW754" s="60">
        <v>4142.1400000000003</v>
      </c>
      <c r="EX754" s="60">
        <v>1291.81</v>
      </c>
      <c r="EY754" s="60">
        <v>9092.0300000000007</v>
      </c>
      <c r="EZ754" s="60">
        <v>62256.76</v>
      </c>
      <c r="FA754" s="60">
        <v>21345.279999999999</v>
      </c>
      <c r="FB754" s="60">
        <v>30291.33</v>
      </c>
      <c r="FC754" s="60">
        <v>21269.68</v>
      </c>
      <c r="FD754" s="60">
        <v>50813.39</v>
      </c>
      <c r="FE754" s="60">
        <v>3189.66</v>
      </c>
      <c r="FF754" s="60">
        <v>269394</v>
      </c>
      <c r="FG754" s="60">
        <v>23523.69</v>
      </c>
      <c r="FH754" s="60">
        <v>21927.75</v>
      </c>
      <c r="FI754" s="60">
        <v>75095.72</v>
      </c>
      <c r="FJ754" s="60">
        <v>15283.82</v>
      </c>
      <c r="FK754" s="60">
        <v>22502</v>
      </c>
      <c r="FL754" s="60">
        <v>44144.7</v>
      </c>
      <c r="FM754" s="60">
        <v>9457.43</v>
      </c>
      <c r="FN754" s="60">
        <v>11404.98</v>
      </c>
    </row>
    <row r="755" spans="1:170" ht="15.6" x14ac:dyDescent="0.3">
      <c r="A755" s="56">
        <v>1997</v>
      </c>
      <c r="B755" s="60">
        <v>20769</v>
      </c>
      <c r="C755" s="60">
        <v>10651.4</v>
      </c>
      <c r="D755" s="60">
        <v>3124.52</v>
      </c>
      <c r="E755" s="60">
        <v>2748.95</v>
      </c>
      <c r="F755" s="60">
        <v>36102.639999999999</v>
      </c>
      <c r="G755" s="60">
        <v>2978.1</v>
      </c>
      <c r="H755" s="60">
        <v>18305.22</v>
      </c>
      <c r="I755" s="60">
        <v>8014.85</v>
      </c>
      <c r="J755" s="60">
        <v>7897.25</v>
      </c>
      <c r="K755" s="60">
        <v>5820</v>
      </c>
      <c r="L755" s="60">
        <v>10182.34</v>
      </c>
      <c r="M755" s="60">
        <v>6054.7569999999996</v>
      </c>
      <c r="N755" s="60">
        <v>10507.48</v>
      </c>
      <c r="O755" s="60">
        <v>128012.4</v>
      </c>
      <c r="P755" s="60">
        <v>8191.37</v>
      </c>
      <c r="Q755" s="60">
        <v>604.57000000000005</v>
      </c>
      <c r="R755" s="60">
        <v>3681.14</v>
      </c>
      <c r="S755" s="60">
        <v>10129.09</v>
      </c>
      <c r="T755" s="60">
        <v>7677.67</v>
      </c>
      <c r="U755" s="60">
        <v>169178.01</v>
      </c>
      <c r="V755" s="60">
        <v>270</v>
      </c>
      <c r="W755" s="60">
        <v>1555.16</v>
      </c>
      <c r="X755" s="60">
        <v>3707</v>
      </c>
      <c r="Y755" s="60">
        <v>30013.37</v>
      </c>
      <c r="Z755" s="60">
        <v>7195.43</v>
      </c>
      <c r="AA755" s="60">
        <v>14740.18</v>
      </c>
      <c r="AB755" s="60">
        <v>1227452.97</v>
      </c>
      <c r="AC755" s="60">
        <v>16303.87</v>
      </c>
      <c r="AD755" s="60">
        <v>14642.55</v>
      </c>
      <c r="AE755" s="60">
        <v>48436.08</v>
      </c>
      <c r="AF755" s="60">
        <v>2750.14</v>
      </c>
      <c r="AG755" s="60">
        <v>37307.81</v>
      </c>
      <c r="AH755" s="60">
        <v>506</v>
      </c>
      <c r="AI755" s="60">
        <v>404</v>
      </c>
      <c r="AJ755" s="60">
        <v>3607.52</v>
      </c>
      <c r="AK755" s="60">
        <v>15598.23</v>
      </c>
      <c r="AL755" s="60">
        <v>11014</v>
      </c>
      <c r="AM755" s="60">
        <v>798.59</v>
      </c>
      <c r="AN755" s="60">
        <v>10250.719999999999</v>
      </c>
      <c r="AO755" s="60">
        <v>81526.84</v>
      </c>
      <c r="AP755" s="60">
        <v>592</v>
      </c>
      <c r="AQ755" s="60">
        <v>70</v>
      </c>
      <c r="AR755" s="60">
        <v>5285.98</v>
      </c>
      <c r="AS755" s="60">
        <v>7928.08</v>
      </c>
      <c r="AT755" s="60">
        <v>29200.15</v>
      </c>
      <c r="AU755" s="60">
        <v>11792.47</v>
      </c>
      <c r="AV755" s="60">
        <v>63365.29</v>
      </c>
      <c r="AW755" s="60">
        <v>40058.699999999997</v>
      </c>
      <c r="AX755" s="60">
        <v>1404.46</v>
      </c>
      <c r="AY755" s="60">
        <v>60449.43</v>
      </c>
      <c r="AZ755" s="60">
        <v>5139.83</v>
      </c>
      <c r="BA755" s="60">
        <v>59864.43</v>
      </c>
      <c r="BB755" s="60">
        <v>1085.8</v>
      </c>
      <c r="BC755" s="60">
        <v>58574.11</v>
      </c>
      <c r="BD755" s="60">
        <v>4912.17</v>
      </c>
      <c r="BE755" s="60">
        <v>18432.09</v>
      </c>
      <c r="BF755" s="60">
        <v>7295.7719999999999</v>
      </c>
      <c r="BG755" s="60">
        <v>1242</v>
      </c>
      <c r="BH755" s="60">
        <v>1144.9110000000001</v>
      </c>
      <c r="BI755" s="60">
        <v>451</v>
      </c>
      <c r="BJ755" s="60">
        <v>10519.36</v>
      </c>
      <c r="BK755" s="60">
        <v>10900.27</v>
      </c>
      <c r="BL755" s="60">
        <v>6470.75</v>
      </c>
      <c r="BM755" s="60">
        <v>5881.4430000000002</v>
      </c>
      <c r="BN755" s="60">
        <v>4398.3900000000003</v>
      </c>
      <c r="BO755" s="60">
        <v>7792</v>
      </c>
      <c r="BP755" s="60">
        <v>10297.31</v>
      </c>
      <c r="BQ755" s="60">
        <v>201698.33</v>
      </c>
      <c r="BR755" s="60">
        <v>965307.79</v>
      </c>
      <c r="BS755" s="60">
        <v>3666.6</v>
      </c>
      <c r="BT755" s="60">
        <v>63193.71</v>
      </c>
      <c r="BU755" s="60">
        <v>20785.05</v>
      </c>
      <c r="BV755" s="60">
        <v>270.83</v>
      </c>
      <c r="BW755" s="60">
        <v>5635.49</v>
      </c>
      <c r="BX755" s="60">
        <v>56914.16</v>
      </c>
      <c r="BY755" s="60">
        <v>2579.39</v>
      </c>
      <c r="BZ755" s="60">
        <v>4379.33</v>
      </c>
      <c r="CA755" s="60">
        <v>125935.97</v>
      </c>
      <c r="CB755" s="60">
        <v>15691.72</v>
      </c>
      <c r="CC755" s="60">
        <v>28575.59</v>
      </c>
      <c r="CD755" s="60">
        <v>4643.6899999999996</v>
      </c>
      <c r="CE755" s="60">
        <v>11690.24</v>
      </c>
      <c r="CF755" s="60">
        <v>45954</v>
      </c>
      <c r="CG755" s="60">
        <v>1810.88</v>
      </c>
      <c r="CH755" s="60">
        <v>5055</v>
      </c>
      <c r="CI755" s="60">
        <v>3408.98</v>
      </c>
      <c r="CJ755" s="60">
        <v>2317</v>
      </c>
      <c r="CK755" s="60">
        <v>4747.3599999999997</v>
      </c>
      <c r="CL755" s="60">
        <v>150</v>
      </c>
      <c r="CM755" s="60">
        <v>18915.8</v>
      </c>
      <c r="CN755" s="60">
        <v>1884</v>
      </c>
      <c r="CO755" s="60">
        <v>3468.01</v>
      </c>
      <c r="CP755" s="60">
        <v>421.01</v>
      </c>
      <c r="CQ755" s="60">
        <v>2428.33</v>
      </c>
      <c r="CR755" s="60">
        <v>27721.24</v>
      </c>
      <c r="CS755" s="60">
        <v>4324.04</v>
      </c>
      <c r="CT755" s="60">
        <v>14374</v>
      </c>
      <c r="CU755" s="61">
        <v>94803.1</v>
      </c>
      <c r="CV755" s="60">
        <v>1984.86</v>
      </c>
      <c r="CW755" s="60">
        <v>10158.19</v>
      </c>
      <c r="CX755" s="60">
        <v>382.55</v>
      </c>
      <c r="CY755" s="60">
        <v>43782.22</v>
      </c>
      <c r="CZ755" s="60">
        <v>623.78599999999994</v>
      </c>
      <c r="DA755" s="60">
        <v>2372</v>
      </c>
      <c r="DB755" s="60">
        <v>15860.95</v>
      </c>
      <c r="DC755" s="60">
        <v>2315</v>
      </c>
      <c r="DD755" s="60">
        <v>1148.3499999999999</v>
      </c>
      <c r="DE755" s="60">
        <v>10654.69</v>
      </c>
      <c r="DF755" s="60">
        <v>21011.08</v>
      </c>
      <c r="DG755" s="60">
        <v>1757.56</v>
      </c>
      <c r="DH755" s="60">
        <v>9752.0300000000007</v>
      </c>
      <c r="DI755" s="60">
        <v>115250.51</v>
      </c>
      <c r="DJ755" s="60">
        <v>4598</v>
      </c>
      <c r="DK755" s="60">
        <v>15616.39</v>
      </c>
      <c r="DL755" s="60">
        <v>4406.04</v>
      </c>
      <c r="DM755" s="60">
        <v>22241</v>
      </c>
      <c r="DN755" s="60">
        <v>3838.19</v>
      </c>
      <c r="DO755" s="60">
        <v>2232.7399999999998</v>
      </c>
      <c r="DP755" s="60">
        <v>134716.84</v>
      </c>
      <c r="DQ755" s="60">
        <v>2744</v>
      </c>
      <c r="DR755" s="60">
        <v>20308.830000000002</v>
      </c>
      <c r="DS755" s="60">
        <v>75956.95</v>
      </c>
      <c r="DT755" s="60">
        <v>38380.51</v>
      </c>
      <c r="DU755" s="60">
        <v>3759</v>
      </c>
      <c r="DV755" s="60">
        <v>22443</v>
      </c>
      <c r="DW755" s="60">
        <v>10035.879999999999</v>
      </c>
      <c r="DX755" s="60">
        <v>5133.38</v>
      </c>
      <c r="DY755" s="60">
        <v>2832</v>
      </c>
      <c r="DZ755" s="60">
        <v>563.66999999999996</v>
      </c>
      <c r="EA755" s="60">
        <v>22557.74</v>
      </c>
      <c r="EB755" s="60">
        <v>147918.96</v>
      </c>
      <c r="EC755" s="60">
        <v>7394.52</v>
      </c>
      <c r="ED755" s="60">
        <v>19187.72</v>
      </c>
      <c r="EE755" s="60">
        <v>25004.2</v>
      </c>
      <c r="EF755" s="60">
        <v>9590.23</v>
      </c>
      <c r="EG755" s="60">
        <v>3796.12</v>
      </c>
      <c r="EH755" s="60">
        <v>3765</v>
      </c>
      <c r="EI755" s="60">
        <v>5620.8649999999998</v>
      </c>
      <c r="EJ755" s="60">
        <v>7627.47</v>
      </c>
      <c r="EK755" s="60">
        <v>132</v>
      </c>
      <c r="EL755" s="60">
        <v>290183.65000000002</v>
      </c>
      <c r="EM755" s="60">
        <v>5347.51</v>
      </c>
      <c r="EN755" s="60">
        <v>2000.45</v>
      </c>
      <c r="EO755" s="60">
        <v>8846.2000000000007</v>
      </c>
      <c r="EP755" s="60">
        <v>1031.5630000000001</v>
      </c>
      <c r="EQ755" s="60">
        <v>76</v>
      </c>
      <c r="ER755" s="60">
        <v>15139.29</v>
      </c>
      <c r="ES755" s="60">
        <v>7079.8</v>
      </c>
      <c r="ET755" s="60">
        <v>4572</v>
      </c>
      <c r="EU755" s="60">
        <v>58949.87</v>
      </c>
      <c r="EV755" s="60">
        <v>5864.32</v>
      </c>
      <c r="EW755" s="60">
        <v>4200.0600000000004</v>
      </c>
      <c r="EX755" s="60">
        <v>1294.9100000000001</v>
      </c>
      <c r="EY755" s="60">
        <v>9208.7800000000007</v>
      </c>
      <c r="EZ755" s="60">
        <v>63191.57</v>
      </c>
      <c r="FA755" s="60">
        <v>21525.16</v>
      </c>
      <c r="FB755" s="60">
        <v>31028.080000000002</v>
      </c>
      <c r="FC755" s="60">
        <v>21926.05</v>
      </c>
      <c r="FD755" s="60">
        <v>50371.4</v>
      </c>
      <c r="FE755" s="60">
        <v>3206.58</v>
      </c>
      <c r="FF755" s="60">
        <v>272647</v>
      </c>
      <c r="FG755" s="60">
        <v>23952.05</v>
      </c>
      <c r="FH755" s="60">
        <v>22351.31</v>
      </c>
      <c r="FI755" s="60">
        <v>76233.820000000007</v>
      </c>
      <c r="FJ755" s="60">
        <v>15741.18</v>
      </c>
      <c r="FK755" s="60">
        <v>22521</v>
      </c>
      <c r="FL755" s="60">
        <v>44887.24</v>
      </c>
      <c r="FM755" s="60">
        <v>9741.81</v>
      </c>
      <c r="FN755" s="60">
        <v>11610.62</v>
      </c>
    </row>
    <row r="756" spans="1:170" ht="15.6" x14ac:dyDescent="0.3">
      <c r="A756" s="56">
        <v>1998</v>
      </c>
      <c r="B756" s="60">
        <v>21452</v>
      </c>
      <c r="C756" s="60">
        <v>10990.17</v>
      </c>
      <c r="D756" s="60">
        <v>3104.85</v>
      </c>
      <c r="E756" s="60">
        <v>2923.33</v>
      </c>
      <c r="F756" s="60">
        <v>36518.410000000003</v>
      </c>
      <c r="G756" s="60">
        <v>2971.93</v>
      </c>
      <c r="H756" s="60">
        <v>18488.64</v>
      </c>
      <c r="I756" s="60">
        <v>8023.65</v>
      </c>
      <c r="J756" s="60">
        <v>7979.03</v>
      </c>
      <c r="K756" s="60">
        <v>5955</v>
      </c>
      <c r="L756" s="60">
        <v>10204.34</v>
      </c>
      <c r="M756" s="60">
        <v>6252.7939999999999</v>
      </c>
      <c r="N756" s="60">
        <v>10759.32</v>
      </c>
      <c r="O756" s="60">
        <v>130475.57</v>
      </c>
      <c r="P756" s="60">
        <v>8136.89</v>
      </c>
      <c r="Q756" s="60">
        <v>618.79</v>
      </c>
      <c r="R756" s="60">
        <v>3713.47</v>
      </c>
      <c r="S756" s="60">
        <v>10092.290000000001</v>
      </c>
      <c r="T756" s="60">
        <v>7840.31</v>
      </c>
      <c r="U756" s="60">
        <v>171744.07</v>
      </c>
      <c r="V756" s="60">
        <v>271</v>
      </c>
      <c r="W756" s="60">
        <v>1593.9</v>
      </c>
      <c r="X756" s="60">
        <v>3798</v>
      </c>
      <c r="Y756" s="60">
        <v>30263.49</v>
      </c>
      <c r="Z756" s="60">
        <v>7219.39</v>
      </c>
      <c r="AA756" s="60">
        <v>14940</v>
      </c>
      <c r="AB756" s="60">
        <v>1238722.1200000001</v>
      </c>
      <c r="AC756" s="60">
        <v>16676.55</v>
      </c>
      <c r="AD756" s="60">
        <v>15059.74</v>
      </c>
      <c r="AE756" s="60">
        <v>49607.26</v>
      </c>
      <c r="AF756" s="60">
        <v>2812.03</v>
      </c>
      <c r="AG756" s="60">
        <v>37837.72</v>
      </c>
      <c r="AH756" s="60">
        <v>518</v>
      </c>
      <c r="AI756" s="60">
        <v>413</v>
      </c>
      <c r="AJ756" s="60">
        <v>3694.98</v>
      </c>
      <c r="AK756" s="60">
        <v>15596.89</v>
      </c>
      <c r="AL756" s="60">
        <v>11064</v>
      </c>
      <c r="AM756" s="60">
        <v>808.47</v>
      </c>
      <c r="AN756" s="60">
        <v>10242.06</v>
      </c>
      <c r="AO756" s="60">
        <v>81462.820000000007</v>
      </c>
      <c r="AP756" s="60">
        <v>621</v>
      </c>
      <c r="AQ756" s="60">
        <v>70</v>
      </c>
      <c r="AR756" s="60">
        <v>5303.98</v>
      </c>
      <c r="AS756" s="60">
        <v>8051.31</v>
      </c>
      <c r="AT756" s="60">
        <v>29649.01</v>
      </c>
      <c r="AU756" s="60">
        <v>12050.63</v>
      </c>
      <c r="AV756" s="60">
        <v>64666.82</v>
      </c>
      <c r="AW756" s="60">
        <v>40222.83</v>
      </c>
      <c r="AX756" s="60">
        <v>1391.57</v>
      </c>
      <c r="AY756" s="60">
        <v>61980.65</v>
      </c>
      <c r="AZ756" s="60">
        <v>5153.53</v>
      </c>
      <c r="BA756" s="60">
        <v>60085.1</v>
      </c>
      <c r="BB756" s="60">
        <v>1110.9000000000001</v>
      </c>
      <c r="BC756" s="60">
        <v>58735.82</v>
      </c>
      <c r="BD756" s="60">
        <v>4878.1899999999996</v>
      </c>
      <c r="BE756" s="60">
        <v>18872.79</v>
      </c>
      <c r="BF756" s="60">
        <v>7387.8019999999997</v>
      </c>
      <c r="BG756" s="60">
        <v>1282</v>
      </c>
      <c r="BH756" s="60">
        <v>1163.2919999999999</v>
      </c>
      <c r="BI756" s="60">
        <v>464</v>
      </c>
      <c r="BJ756" s="60">
        <v>10577.83</v>
      </c>
      <c r="BK756" s="60">
        <v>11192.91</v>
      </c>
      <c r="BL756" s="60">
        <v>6525.6</v>
      </c>
      <c r="BM756" s="60">
        <v>6045.973</v>
      </c>
      <c r="BN756" s="60">
        <v>4395.6899999999996</v>
      </c>
      <c r="BO756" s="60">
        <v>7957</v>
      </c>
      <c r="BP756" s="60">
        <v>10273.379999999999</v>
      </c>
      <c r="BQ756" s="60">
        <v>204871.59</v>
      </c>
      <c r="BR756" s="60">
        <v>983180.71</v>
      </c>
      <c r="BS756" s="60">
        <v>3716.51</v>
      </c>
      <c r="BT756" s="60">
        <v>63971.98</v>
      </c>
      <c r="BU756" s="60">
        <v>21421.74</v>
      </c>
      <c r="BV756" s="60">
        <v>273.73</v>
      </c>
      <c r="BW756" s="60">
        <v>5775.05</v>
      </c>
      <c r="BX756" s="60">
        <v>56930.46</v>
      </c>
      <c r="BY756" s="60">
        <v>2611.52</v>
      </c>
      <c r="BZ756" s="60">
        <v>4484.22</v>
      </c>
      <c r="CA756" s="60">
        <v>126273.77</v>
      </c>
      <c r="CB756" s="60">
        <v>15484.89</v>
      </c>
      <c r="CC756" s="60">
        <v>29375.16</v>
      </c>
      <c r="CD756" s="60">
        <v>4708.41</v>
      </c>
      <c r="CE756" s="60">
        <v>11912.66</v>
      </c>
      <c r="CF756" s="60">
        <v>46287</v>
      </c>
      <c r="CG756" s="60">
        <v>1869.29</v>
      </c>
      <c r="CH756" s="60">
        <v>5168</v>
      </c>
      <c r="CI756" s="60">
        <v>3435.41</v>
      </c>
      <c r="CJ756" s="60">
        <v>2584</v>
      </c>
      <c r="CK756" s="60">
        <v>4870.13</v>
      </c>
      <c r="CL756" s="60">
        <v>151</v>
      </c>
      <c r="CM756" s="60">
        <v>19124.2</v>
      </c>
      <c r="CN756" s="60">
        <v>1897</v>
      </c>
      <c r="CO756" s="60">
        <v>3442.88</v>
      </c>
      <c r="CP756" s="60">
        <v>426.38</v>
      </c>
      <c r="CQ756" s="60">
        <v>2405.54</v>
      </c>
      <c r="CR756" s="60">
        <v>28061.72</v>
      </c>
      <c r="CS756" s="60">
        <v>4285.7</v>
      </c>
      <c r="CT756" s="60">
        <v>14813.09</v>
      </c>
      <c r="CU756" s="61">
        <v>96051.47</v>
      </c>
      <c r="CV756" s="60">
        <v>1995.47</v>
      </c>
      <c r="CW756" s="60">
        <v>10286.32</v>
      </c>
      <c r="CX756" s="60">
        <v>385.03</v>
      </c>
      <c r="CY756" s="60">
        <v>44407</v>
      </c>
      <c r="CZ756" s="60">
        <v>623.49199999999996</v>
      </c>
      <c r="DA756" s="60">
        <v>2403</v>
      </c>
      <c r="DB756" s="60">
        <v>16200.16</v>
      </c>
      <c r="DC756" s="60">
        <v>2374</v>
      </c>
      <c r="DD756" s="60">
        <v>1160.6600000000001</v>
      </c>
      <c r="DE756" s="60">
        <v>10975.63</v>
      </c>
      <c r="DF756" s="60">
        <v>21582.19</v>
      </c>
      <c r="DG756" s="60">
        <v>1798.52</v>
      </c>
      <c r="DH756" s="60">
        <v>10078.64</v>
      </c>
      <c r="DI756" s="60">
        <v>118391.17</v>
      </c>
      <c r="DJ756" s="60">
        <v>4689</v>
      </c>
      <c r="DK756" s="60">
        <v>15712.42</v>
      </c>
      <c r="DL756" s="60">
        <v>4432.05</v>
      </c>
      <c r="DM756" s="60">
        <v>22672</v>
      </c>
      <c r="DN756" s="60">
        <v>3868.26</v>
      </c>
      <c r="DO756" s="60">
        <v>2290.9</v>
      </c>
      <c r="DP756" s="60">
        <v>138043.66</v>
      </c>
      <c r="DQ756" s="60">
        <v>2797</v>
      </c>
      <c r="DR756" s="60">
        <v>20638.13</v>
      </c>
      <c r="DS756" s="60">
        <v>77636.639999999999</v>
      </c>
      <c r="DT756" s="60">
        <v>38372.49</v>
      </c>
      <c r="DU756" s="60">
        <v>3781</v>
      </c>
      <c r="DV756" s="60">
        <v>22483</v>
      </c>
      <c r="DW756" s="60">
        <v>10086.709999999999</v>
      </c>
      <c r="DX756" s="60">
        <v>5253.41</v>
      </c>
      <c r="DY756" s="60">
        <v>2915</v>
      </c>
      <c r="DZ756" s="60">
        <v>595.16999999999996</v>
      </c>
      <c r="EA756" s="60">
        <v>22511.38</v>
      </c>
      <c r="EB756" s="60">
        <v>147674.35999999999</v>
      </c>
      <c r="EC756" s="60">
        <v>7720.69</v>
      </c>
      <c r="ED756" s="60">
        <v>19558.46</v>
      </c>
      <c r="EE756" s="60">
        <v>25579.64</v>
      </c>
      <c r="EF756" s="60">
        <v>9836.75</v>
      </c>
      <c r="EG756" s="60">
        <v>3927.13</v>
      </c>
      <c r="EH756" s="60">
        <v>3746</v>
      </c>
      <c r="EI756" s="60">
        <v>5692.741</v>
      </c>
      <c r="EJ756" s="60">
        <v>7609.13</v>
      </c>
      <c r="EK756" s="60">
        <v>135</v>
      </c>
      <c r="EL756" s="60">
        <v>289843.00999999995</v>
      </c>
      <c r="EM756" s="60">
        <v>5354.83</v>
      </c>
      <c r="EN756" s="60">
        <v>1996.44</v>
      </c>
      <c r="EO756" s="60">
        <v>8851.1</v>
      </c>
      <c r="EP756" s="60">
        <v>1032.922</v>
      </c>
      <c r="EQ756" s="60">
        <v>77</v>
      </c>
      <c r="ER756" s="60">
        <v>15532.82</v>
      </c>
      <c r="ES756" s="60">
        <v>7309.66</v>
      </c>
      <c r="ET756" s="60">
        <v>4715</v>
      </c>
      <c r="EU756" s="60">
        <v>59410.62</v>
      </c>
      <c r="EV756" s="60">
        <v>5983.12</v>
      </c>
      <c r="EW756" s="60">
        <v>4261.7</v>
      </c>
      <c r="EX756" s="60">
        <v>1297.8499999999999</v>
      </c>
      <c r="EY756" s="60">
        <v>9316.58</v>
      </c>
      <c r="EZ756" s="60">
        <v>64096.63</v>
      </c>
      <c r="FA756" s="60">
        <v>21720.04</v>
      </c>
      <c r="FB756" s="60">
        <v>31951.02</v>
      </c>
      <c r="FC756" s="60">
        <v>22621.759999999998</v>
      </c>
      <c r="FD756" s="60">
        <v>49941.24</v>
      </c>
      <c r="FE756" s="60">
        <v>3221.7</v>
      </c>
      <c r="FF756" s="60">
        <v>275854</v>
      </c>
      <c r="FG756" s="60">
        <v>24342.16</v>
      </c>
      <c r="FH756" s="60">
        <v>22771.61</v>
      </c>
      <c r="FI756" s="60">
        <v>77323.05</v>
      </c>
      <c r="FJ756" s="60">
        <v>16224.22</v>
      </c>
      <c r="FK756" s="60">
        <v>22586</v>
      </c>
      <c r="FL756" s="60">
        <v>45577.49</v>
      </c>
      <c r="FM756" s="60">
        <v>10031.67</v>
      </c>
      <c r="FN756" s="60">
        <v>11812.61</v>
      </c>
    </row>
    <row r="757" spans="1:170" ht="15.6" x14ac:dyDescent="0.3">
      <c r="A757" s="56">
        <v>1999</v>
      </c>
      <c r="B757" s="60">
        <v>22206</v>
      </c>
      <c r="C757" s="60">
        <v>11333.74</v>
      </c>
      <c r="D757" s="60">
        <v>3085.19</v>
      </c>
      <c r="E757" s="60">
        <v>3101.33</v>
      </c>
      <c r="F757" s="60">
        <v>36923.910000000003</v>
      </c>
      <c r="G757" s="60">
        <v>2969.87</v>
      </c>
      <c r="H757" s="60">
        <v>18692.03</v>
      </c>
      <c r="I757" s="60">
        <v>8039.27</v>
      </c>
      <c r="J757" s="60">
        <v>8055.64</v>
      </c>
      <c r="K757" s="60">
        <v>6128</v>
      </c>
      <c r="L757" s="60">
        <v>10227.34</v>
      </c>
      <c r="M757" s="60">
        <v>6460.8860000000004</v>
      </c>
      <c r="N757" s="60">
        <v>11074.91</v>
      </c>
      <c r="O757" s="60">
        <v>132906.85</v>
      </c>
      <c r="P757" s="60">
        <v>8091.39</v>
      </c>
      <c r="Q757" s="60">
        <v>633.39</v>
      </c>
      <c r="R757" s="60">
        <v>3810.87</v>
      </c>
      <c r="S757" s="60">
        <v>10064.200000000001</v>
      </c>
      <c r="T757" s="60">
        <v>8006.59</v>
      </c>
      <c r="U757" s="60">
        <v>174320.07</v>
      </c>
      <c r="V757" s="60">
        <v>273</v>
      </c>
      <c r="W757" s="60">
        <v>1630.44</v>
      </c>
      <c r="X757" s="60">
        <v>3889</v>
      </c>
      <c r="Y757" s="60">
        <v>30510.48</v>
      </c>
      <c r="Z757" s="60">
        <v>7257.6</v>
      </c>
      <c r="AA757" s="60">
        <v>15139.81</v>
      </c>
      <c r="AB757" s="60">
        <v>1248899.1000000001</v>
      </c>
      <c r="AC757" s="60">
        <v>17105.62</v>
      </c>
      <c r="AD757" s="60">
        <v>15483.38</v>
      </c>
      <c r="AE757" s="60">
        <v>51181.35</v>
      </c>
      <c r="AF757" s="60">
        <v>2885.99</v>
      </c>
      <c r="AG757" s="60">
        <v>38365.279999999999</v>
      </c>
      <c r="AH757" s="60">
        <v>531</v>
      </c>
      <c r="AI757" s="60">
        <v>422</v>
      </c>
      <c r="AJ757" s="60">
        <v>3784.67</v>
      </c>
      <c r="AK757" s="60">
        <v>15589.529999999999</v>
      </c>
      <c r="AL757" s="60">
        <v>11108</v>
      </c>
      <c r="AM757" s="60">
        <v>817.58</v>
      </c>
      <c r="AN757" s="60">
        <v>10229.959999999999</v>
      </c>
      <c r="AO757" s="60">
        <v>81438.820000000007</v>
      </c>
      <c r="AP757" s="60">
        <v>646</v>
      </c>
      <c r="AQ757" s="60">
        <v>70</v>
      </c>
      <c r="AR757" s="60">
        <v>5321.99</v>
      </c>
      <c r="AS757" s="60">
        <v>8175.45</v>
      </c>
      <c r="AT757" s="60">
        <v>30083.24</v>
      </c>
      <c r="AU757" s="60">
        <v>12268.31</v>
      </c>
      <c r="AV757" s="60">
        <v>66001.39</v>
      </c>
      <c r="AW757" s="60">
        <v>40378.47</v>
      </c>
      <c r="AX757" s="60">
        <v>1377.68</v>
      </c>
      <c r="AY757" s="60">
        <v>63575.38</v>
      </c>
      <c r="AZ757" s="60">
        <v>5165.53</v>
      </c>
      <c r="BA757" s="60">
        <v>60395.63</v>
      </c>
      <c r="BB757" s="60">
        <v>1142.99</v>
      </c>
      <c r="BC757" s="60">
        <v>58945.760000000002</v>
      </c>
      <c r="BD757" s="60">
        <v>4847.71</v>
      </c>
      <c r="BE757" s="60">
        <v>19327.32</v>
      </c>
      <c r="BF757" s="60">
        <v>7610.4610000000002</v>
      </c>
      <c r="BG757" s="60">
        <v>1320</v>
      </c>
      <c r="BH757" s="60">
        <v>1182.537</v>
      </c>
      <c r="BI757" s="60">
        <v>478</v>
      </c>
      <c r="BJ757" s="60">
        <v>10618.42</v>
      </c>
      <c r="BK757" s="60">
        <v>11487.06</v>
      </c>
      <c r="BL757" s="60">
        <v>6587.42</v>
      </c>
      <c r="BM757" s="60">
        <v>6198.223</v>
      </c>
      <c r="BN757" s="60">
        <v>4376.74</v>
      </c>
      <c r="BO757" s="60">
        <v>8121</v>
      </c>
      <c r="BP757" s="60">
        <v>10244.32</v>
      </c>
      <c r="BQ757" s="60">
        <v>208105.3</v>
      </c>
      <c r="BR757" s="60">
        <v>1000964.74</v>
      </c>
      <c r="BS757" s="60">
        <v>3757.14</v>
      </c>
      <c r="BT757" s="60">
        <v>64703.75</v>
      </c>
      <c r="BU757" s="60">
        <v>22076.27</v>
      </c>
      <c r="BV757" s="60">
        <v>277.12</v>
      </c>
      <c r="BW757" s="60">
        <v>5927.17</v>
      </c>
      <c r="BX757" s="60">
        <v>56940.07</v>
      </c>
      <c r="BY757" s="60">
        <v>2642.78</v>
      </c>
      <c r="BZ757" s="60">
        <v>4591.3</v>
      </c>
      <c r="CA757" s="60">
        <v>126511.63</v>
      </c>
      <c r="CB757" s="60">
        <v>15356.53</v>
      </c>
      <c r="CC757" s="60">
        <v>30191.65</v>
      </c>
      <c r="CD757" s="60">
        <v>4773.3599999999997</v>
      </c>
      <c r="CE757" s="60">
        <v>12122.15</v>
      </c>
      <c r="CF757" s="60">
        <v>46617</v>
      </c>
      <c r="CG757" s="60">
        <v>1926.06</v>
      </c>
      <c r="CH757" s="60">
        <v>5286</v>
      </c>
      <c r="CI757" s="60">
        <v>3460.18</v>
      </c>
      <c r="CJ757" s="60">
        <v>2741</v>
      </c>
      <c r="CK757" s="60">
        <v>4993.03</v>
      </c>
      <c r="CL757" s="60">
        <v>152</v>
      </c>
      <c r="CM757" s="60">
        <v>19353.93</v>
      </c>
      <c r="CN757" s="60">
        <v>1908</v>
      </c>
      <c r="CO757" s="60">
        <v>3418.54</v>
      </c>
      <c r="CP757" s="60">
        <v>432.53</v>
      </c>
      <c r="CQ757" s="60">
        <v>2386.06</v>
      </c>
      <c r="CR757" s="60">
        <v>28399.78</v>
      </c>
      <c r="CS757" s="60">
        <v>4244.18</v>
      </c>
      <c r="CT757" s="60">
        <v>15259.21</v>
      </c>
      <c r="CU757" s="61">
        <v>97242.3</v>
      </c>
      <c r="CV757" s="60">
        <v>2005.7</v>
      </c>
      <c r="CW757" s="60">
        <v>10596.34</v>
      </c>
      <c r="CX757" s="60">
        <v>387.24</v>
      </c>
      <c r="CY757" s="60">
        <v>45018.42</v>
      </c>
      <c r="CZ757" s="60">
        <v>623.26900000000001</v>
      </c>
      <c r="DA757" s="60">
        <v>2433</v>
      </c>
      <c r="DB757" s="60">
        <v>16522.2</v>
      </c>
      <c r="DC757" s="60">
        <v>2437</v>
      </c>
      <c r="DD757" s="60">
        <v>1173.1300000000001</v>
      </c>
      <c r="DE757" s="60">
        <v>11309.82</v>
      </c>
      <c r="DF757" s="60">
        <v>22131.86</v>
      </c>
      <c r="DG757" s="60">
        <v>1840.87</v>
      </c>
      <c r="DH757" s="60">
        <v>10423.85</v>
      </c>
      <c r="DI757" s="60">
        <v>121649.22</v>
      </c>
      <c r="DJ757" s="60">
        <v>4778</v>
      </c>
      <c r="DK757" s="60">
        <v>15817.46</v>
      </c>
      <c r="DL757" s="60">
        <v>4463.0600000000004</v>
      </c>
      <c r="DM757" s="60">
        <v>23087</v>
      </c>
      <c r="DN757" s="60">
        <v>3889.61</v>
      </c>
      <c r="DO757" s="60">
        <v>2347.7399999999998</v>
      </c>
      <c r="DP757" s="60">
        <v>141497.13</v>
      </c>
      <c r="DQ757" s="60">
        <v>2848</v>
      </c>
      <c r="DR757" s="60">
        <v>20962.98</v>
      </c>
      <c r="DS757" s="60">
        <v>79345.75</v>
      </c>
      <c r="DT757" s="60">
        <v>38358.46</v>
      </c>
      <c r="DU757" s="60">
        <v>3800</v>
      </c>
      <c r="DV757" s="60">
        <v>22594</v>
      </c>
      <c r="DW757" s="60">
        <v>10143.9</v>
      </c>
      <c r="DX757" s="60">
        <v>5365.67</v>
      </c>
      <c r="DY757" s="60">
        <v>2996</v>
      </c>
      <c r="DZ757" s="60">
        <v>626.82000000000005</v>
      </c>
      <c r="EA757" s="60">
        <v>22414.43</v>
      </c>
      <c r="EB757" s="60">
        <v>147218.35</v>
      </c>
      <c r="EC757" s="60">
        <v>7808.2</v>
      </c>
      <c r="ED757" s="60">
        <v>19963.7</v>
      </c>
      <c r="EE757" s="60">
        <v>26168.33</v>
      </c>
      <c r="EF757" s="60">
        <v>10070.4</v>
      </c>
      <c r="EG757" s="60">
        <v>3959.13</v>
      </c>
      <c r="EH757" s="60">
        <v>3736</v>
      </c>
      <c r="EI757" s="60">
        <v>5766.6940000000004</v>
      </c>
      <c r="EJ757" s="60">
        <v>7610.97</v>
      </c>
      <c r="EK757" s="60">
        <v>138</v>
      </c>
      <c r="EL757" s="60">
        <v>289339.29000000004</v>
      </c>
      <c r="EM757" s="60">
        <v>5359.57</v>
      </c>
      <c r="EN757" s="60">
        <v>1997.81</v>
      </c>
      <c r="EO757" s="60">
        <v>8858</v>
      </c>
      <c r="EP757" s="60">
        <v>1033.0820000000001</v>
      </c>
      <c r="EQ757" s="60">
        <v>78</v>
      </c>
      <c r="ER757" s="60">
        <v>15929.63</v>
      </c>
      <c r="ES757" s="60">
        <v>7559.33</v>
      </c>
      <c r="ET757" s="60">
        <v>4852</v>
      </c>
      <c r="EU757" s="60">
        <v>59747.56</v>
      </c>
      <c r="EV757" s="60">
        <v>6110.48</v>
      </c>
      <c r="EW757" s="60">
        <v>4324.13</v>
      </c>
      <c r="EX757" s="60">
        <v>1300.57</v>
      </c>
      <c r="EY757" s="60">
        <v>9416.7099999999991</v>
      </c>
      <c r="EZ757" s="60">
        <v>65020.15</v>
      </c>
      <c r="FA757" s="60">
        <v>21892.5</v>
      </c>
      <c r="FB757" s="60">
        <v>32912.42</v>
      </c>
      <c r="FC757" s="60">
        <v>23407.56</v>
      </c>
      <c r="FD757" s="60">
        <v>49491.19</v>
      </c>
      <c r="FE757" s="60">
        <v>3233.83</v>
      </c>
      <c r="FF757" s="60">
        <v>279040</v>
      </c>
      <c r="FG757" s="60">
        <v>24701.37</v>
      </c>
      <c r="FH757" s="60">
        <v>23188.240000000002</v>
      </c>
      <c r="FI757" s="60">
        <v>78394.490000000005</v>
      </c>
      <c r="FJ757" s="60">
        <v>16728.3</v>
      </c>
      <c r="FK757" s="60">
        <v>22541</v>
      </c>
      <c r="FL757" s="60">
        <v>46257.29</v>
      </c>
      <c r="FM757" s="60">
        <v>10327.469999999999</v>
      </c>
      <c r="FN757" s="60">
        <v>11985.01</v>
      </c>
    </row>
    <row r="758" spans="1:170" ht="15.6" x14ac:dyDescent="0.3">
      <c r="A758" s="56">
        <v>2000</v>
      </c>
      <c r="B758" s="60">
        <v>22461</v>
      </c>
      <c r="C758" s="60">
        <v>11676.48</v>
      </c>
      <c r="D758" s="60">
        <v>3064.76</v>
      </c>
      <c r="E758" s="60">
        <v>3283.64</v>
      </c>
      <c r="F758" s="60">
        <v>37336.15</v>
      </c>
      <c r="G758" s="60">
        <v>2966.02</v>
      </c>
      <c r="H758" s="60">
        <v>18907.150000000001</v>
      </c>
      <c r="I758" s="60">
        <v>8058.63</v>
      </c>
      <c r="J758" s="60">
        <v>8127.31</v>
      </c>
      <c r="K758" s="60">
        <v>6282</v>
      </c>
      <c r="L758" s="60">
        <v>10252.35</v>
      </c>
      <c r="M758" s="60">
        <v>6677.134</v>
      </c>
      <c r="N758" s="60">
        <v>11405.08</v>
      </c>
      <c r="O758" s="60">
        <v>135207.06</v>
      </c>
      <c r="P758" s="60">
        <v>8051.53</v>
      </c>
      <c r="Q758" s="60">
        <v>648.13</v>
      </c>
      <c r="R758" s="60">
        <v>3901.38</v>
      </c>
      <c r="S758" s="60">
        <v>10033.950000000001</v>
      </c>
      <c r="T758" s="60">
        <v>8176.79</v>
      </c>
      <c r="U758" s="60">
        <v>176901.86</v>
      </c>
      <c r="V758" s="60">
        <v>274</v>
      </c>
      <c r="W758" s="60">
        <v>1664.69</v>
      </c>
      <c r="X758" s="60">
        <v>3980</v>
      </c>
      <c r="Y758" s="60">
        <v>30795.95</v>
      </c>
      <c r="Z758" s="60">
        <v>7295.66</v>
      </c>
      <c r="AA758" s="60">
        <v>15339.62</v>
      </c>
      <c r="AB758" s="60">
        <v>1258400.92</v>
      </c>
      <c r="AC758" s="60">
        <v>17552.11</v>
      </c>
      <c r="AD758" s="60">
        <v>15913.47</v>
      </c>
      <c r="AE758" s="60">
        <v>52781.73</v>
      </c>
      <c r="AF758" s="60">
        <v>2998.67</v>
      </c>
      <c r="AG758" s="60">
        <v>38910.639999999999</v>
      </c>
      <c r="AH758" s="60">
        <v>545</v>
      </c>
      <c r="AI758" s="60">
        <v>430</v>
      </c>
      <c r="AJ758" s="60">
        <v>3867.38</v>
      </c>
      <c r="AK758" s="60">
        <v>15584.369999999999</v>
      </c>
      <c r="AL758" s="60">
        <v>11147</v>
      </c>
      <c r="AM758" s="60">
        <v>826.27</v>
      </c>
      <c r="AN758" s="60">
        <v>10219.74</v>
      </c>
      <c r="AO758" s="60">
        <v>81473.83</v>
      </c>
      <c r="AP758" s="60">
        <v>669</v>
      </c>
      <c r="AQ758" s="60">
        <v>71</v>
      </c>
      <c r="AR758" s="60">
        <v>5338.99</v>
      </c>
      <c r="AS758" s="60">
        <v>8300.57</v>
      </c>
      <c r="AT758" s="60">
        <v>30514.67</v>
      </c>
      <c r="AU758" s="60">
        <v>12445.84</v>
      </c>
      <c r="AV758" s="60">
        <v>67376.679999999993</v>
      </c>
      <c r="AW758" s="60">
        <v>40563.230000000003</v>
      </c>
      <c r="AX758" s="60">
        <v>1399.76</v>
      </c>
      <c r="AY758" s="60">
        <v>65213.05</v>
      </c>
      <c r="AZ758" s="60">
        <v>5176.2299999999996</v>
      </c>
      <c r="BA758" s="60">
        <v>60811</v>
      </c>
      <c r="BB758" s="60">
        <v>1178.6300000000001</v>
      </c>
      <c r="BC758" s="60">
        <v>59148.66</v>
      </c>
      <c r="BD758" s="60">
        <v>4814.41</v>
      </c>
      <c r="BE758" s="60">
        <v>19792.18</v>
      </c>
      <c r="BF758" s="60">
        <v>7780.0730000000003</v>
      </c>
      <c r="BG758" s="60">
        <v>1357</v>
      </c>
      <c r="BH758" s="60">
        <v>1207.665</v>
      </c>
      <c r="BI758" s="60">
        <v>491</v>
      </c>
      <c r="BJ758" s="60">
        <v>10661.93</v>
      </c>
      <c r="BK758" s="60">
        <v>11728.4</v>
      </c>
      <c r="BL758" s="60">
        <v>6646.26</v>
      </c>
      <c r="BM758" s="60">
        <v>6367.2420000000002</v>
      </c>
      <c r="BN758" s="60">
        <v>4333.7700000000004</v>
      </c>
      <c r="BO758" s="60">
        <v>8279</v>
      </c>
      <c r="BP758" s="60">
        <v>10217.74</v>
      </c>
      <c r="BQ758" s="60">
        <v>211407.57</v>
      </c>
      <c r="BR758" s="60">
        <v>1018667.41</v>
      </c>
      <c r="BS758" s="60">
        <v>3806.64</v>
      </c>
      <c r="BT758" s="60">
        <v>65411.32</v>
      </c>
      <c r="BU758" s="60">
        <v>22748.15</v>
      </c>
      <c r="BV758" s="60">
        <v>281.12</v>
      </c>
      <c r="BW758" s="60">
        <v>6088.39</v>
      </c>
      <c r="BX758" s="60">
        <v>56965.88</v>
      </c>
      <c r="BY758" s="60">
        <v>2670.45</v>
      </c>
      <c r="BZ758" s="60">
        <v>4700.34</v>
      </c>
      <c r="CA758" s="60">
        <v>126755.48</v>
      </c>
      <c r="CB758" s="60">
        <v>15334.8</v>
      </c>
      <c r="CC758" s="60">
        <v>31024.77</v>
      </c>
      <c r="CD758" s="60">
        <v>4826.16</v>
      </c>
      <c r="CE758" s="60">
        <v>12317.24</v>
      </c>
      <c r="CF758" s="60">
        <v>47008</v>
      </c>
      <c r="CG758" s="60">
        <v>1982.27</v>
      </c>
      <c r="CH758" s="60">
        <v>5397</v>
      </c>
      <c r="CI758" s="60">
        <v>3499.46</v>
      </c>
      <c r="CJ758" s="60">
        <v>2847</v>
      </c>
      <c r="CK758" s="60">
        <v>5115.5</v>
      </c>
      <c r="CL758" s="60">
        <v>153</v>
      </c>
      <c r="CM758" s="60">
        <v>19609.64</v>
      </c>
      <c r="CN758" s="60">
        <v>1916</v>
      </c>
      <c r="CO758" s="60">
        <v>3394.58</v>
      </c>
      <c r="CP758" s="60">
        <v>438.19</v>
      </c>
      <c r="CQ758" s="60">
        <v>2363.21</v>
      </c>
      <c r="CR758" s="60">
        <v>28744.15</v>
      </c>
      <c r="CS758" s="60">
        <v>4199.33</v>
      </c>
      <c r="CT758" s="60">
        <v>15706.79</v>
      </c>
      <c r="CU758" s="61">
        <v>98402.89</v>
      </c>
      <c r="CV758" s="60">
        <v>2017.37</v>
      </c>
      <c r="CW758" s="60">
        <v>10832.5</v>
      </c>
      <c r="CX758" s="60">
        <v>389.72</v>
      </c>
      <c r="CY758" s="60">
        <v>45616.38</v>
      </c>
      <c r="CZ758" s="60">
        <v>622.98500000000001</v>
      </c>
      <c r="DA758" s="60">
        <v>2461</v>
      </c>
      <c r="DB758" s="60">
        <v>16840.86</v>
      </c>
      <c r="DC758" s="60">
        <v>2501</v>
      </c>
      <c r="DD758" s="60">
        <v>1186.45</v>
      </c>
      <c r="DE758" s="60">
        <v>11657.9</v>
      </c>
      <c r="DF758" s="60">
        <v>22694.62</v>
      </c>
      <c r="DG758" s="60">
        <v>1893.31</v>
      </c>
      <c r="DH758" s="60">
        <v>10785.06</v>
      </c>
      <c r="DI758" s="60">
        <v>125013.93</v>
      </c>
      <c r="DJ758" s="60">
        <v>4866</v>
      </c>
      <c r="DK758" s="60">
        <v>15931.5</v>
      </c>
      <c r="DL758" s="60">
        <v>4492.07</v>
      </c>
      <c r="DM758" s="60">
        <v>23487</v>
      </c>
      <c r="DN758" s="60">
        <v>3912.39</v>
      </c>
      <c r="DO758" s="60">
        <v>2403.1799999999998</v>
      </c>
      <c r="DP758" s="60">
        <v>145759.03</v>
      </c>
      <c r="DQ758" s="60">
        <v>2900</v>
      </c>
      <c r="DR758" s="60">
        <v>21291.22</v>
      </c>
      <c r="DS758" s="60">
        <v>81131.210000000006</v>
      </c>
      <c r="DT758" s="60">
        <v>38344.43</v>
      </c>
      <c r="DU758" s="60">
        <v>3811</v>
      </c>
      <c r="DV758" s="60">
        <v>22785</v>
      </c>
      <c r="DW758" s="60">
        <v>10215.469999999999</v>
      </c>
      <c r="DX758" s="60">
        <v>5473.21</v>
      </c>
      <c r="DY758" s="60">
        <v>3075</v>
      </c>
      <c r="DZ758" s="60">
        <v>658.68</v>
      </c>
      <c r="EA758" s="60">
        <v>22262.41</v>
      </c>
      <c r="EB758" s="60">
        <v>146600.43</v>
      </c>
      <c r="EC758" s="60">
        <v>7867.75</v>
      </c>
      <c r="ED758" s="60">
        <v>20425.95</v>
      </c>
      <c r="EE758" s="60">
        <v>26770.57</v>
      </c>
      <c r="EF758" s="60">
        <v>10304.700000000001</v>
      </c>
      <c r="EG758" s="60">
        <v>4028.13</v>
      </c>
      <c r="EH758" s="60">
        <v>3809</v>
      </c>
      <c r="EI758" s="60">
        <v>5825.3360000000002</v>
      </c>
      <c r="EJ758" s="60">
        <v>7586.69</v>
      </c>
      <c r="EK758" s="60">
        <v>141</v>
      </c>
      <c r="EL758" s="60">
        <v>288729.68</v>
      </c>
      <c r="EM758" s="60">
        <v>5364.63</v>
      </c>
      <c r="EN758" s="60">
        <v>2003.54</v>
      </c>
      <c r="EO758" s="60">
        <v>8872.2000000000007</v>
      </c>
      <c r="EP758" s="60">
        <v>1031.828</v>
      </c>
      <c r="EQ758" s="60">
        <v>79</v>
      </c>
      <c r="ER758" s="60">
        <v>16329.3</v>
      </c>
      <c r="ES758" s="60">
        <v>7820.61</v>
      </c>
      <c r="ET758" s="60">
        <v>4992</v>
      </c>
      <c r="EU758" s="60">
        <v>60165.31</v>
      </c>
      <c r="EV758" s="60">
        <v>6229.31</v>
      </c>
      <c r="EW758" s="60">
        <v>4384.9399999999996</v>
      </c>
      <c r="EX758" s="60">
        <v>1303.29</v>
      </c>
      <c r="EY758" s="60">
        <v>9514.4</v>
      </c>
      <c r="EZ758" s="60">
        <v>65948.800000000003</v>
      </c>
      <c r="FA758" s="60">
        <v>22068.32</v>
      </c>
      <c r="FB758" s="60">
        <v>33953.49</v>
      </c>
      <c r="FC758" s="60">
        <v>24194.799999999999</v>
      </c>
      <c r="FD758" s="60">
        <v>49013.83</v>
      </c>
      <c r="FE758" s="60">
        <v>3245.77</v>
      </c>
      <c r="FF758" s="60">
        <v>282162</v>
      </c>
      <c r="FG758" s="60">
        <v>25041.64</v>
      </c>
      <c r="FH758" s="60">
        <v>23600.76</v>
      </c>
      <c r="FI758" s="60">
        <v>79471.69</v>
      </c>
      <c r="FJ758" s="60">
        <v>17235.919999999998</v>
      </c>
      <c r="FK758" s="60">
        <v>22507</v>
      </c>
      <c r="FL758" s="60">
        <v>46958</v>
      </c>
      <c r="FM758" s="60">
        <v>10648.5</v>
      </c>
      <c r="FN758" s="60">
        <v>12104.31</v>
      </c>
    </row>
    <row r="759" spans="1:170" ht="15.6" x14ac:dyDescent="0.3">
      <c r="A759" s="56">
        <v>2001</v>
      </c>
      <c r="B759" s="60">
        <v>22507</v>
      </c>
      <c r="C759" s="60">
        <v>12030.15</v>
      </c>
      <c r="D759" s="60">
        <v>3046.63</v>
      </c>
      <c r="E759" s="60">
        <v>3458.06</v>
      </c>
      <c r="F759" s="60">
        <v>37713.74</v>
      </c>
      <c r="G759" s="60">
        <v>2965.48</v>
      </c>
      <c r="H759" s="60">
        <v>19151.47</v>
      </c>
      <c r="I759" s="60">
        <v>8089.53</v>
      </c>
      <c r="J759" s="60">
        <v>8193.7900000000009</v>
      </c>
      <c r="K759" s="60">
        <v>6466</v>
      </c>
      <c r="L759" s="60">
        <v>10288.35</v>
      </c>
      <c r="M759" s="60">
        <v>6901.5749999999998</v>
      </c>
      <c r="N759" s="60">
        <v>11827.97</v>
      </c>
      <c r="O759" s="60">
        <v>137419.6</v>
      </c>
      <c r="P759" s="60">
        <v>7798.39</v>
      </c>
      <c r="Q759" s="60">
        <v>665.18</v>
      </c>
      <c r="R759" s="60">
        <v>3918.64</v>
      </c>
      <c r="S759" s="60">
        <v>10000.040000000001</v>
      </c>
      <c r="T759" s="60">
        <v>8351.14</v>
      </c>
      <c r="U759" s="60">
        <v>179388.87</v>
      </c>
      <c r="V759" s="60">
        <v>275</v>
      </c>
      <c r="W759" s="60">
        <v>1698.06</v>
      </c>
      <c r="X759" s="60">
        <v>4054</v>
      </c>
      <c r="Y759" s="60">
        <v>31132.32</v>
      </c>
      <c r="Z759" s="60">
        <v>7331.76</v>
      </c>
      <c r="AA759" s="60">
        <v>15512.86</v>
      </c>
      <c r="AB759" s="60">
        <v>1267177.95</v>
      </c>
      <c r="AC759" s="60">
        <v>18009.93</v>
      </c>
      <c r="AD759" s="60">
        <v>16353.51</v>
      </c>
      <c r="AE759" s="60">
        <v>54452.9</v>
      </c>
      <c r="AF759" s="60">
        <v>3112.61</v>
      </c>
      <c r="AG759" s="60">
        <v>39410.81</v>
      </c>
      <c r="AH759" s="60">
        <v>559</v>
      </c>
      <c r="AI759" s="60">
        <v>438</v>
      </c>
      <c r="AJ759" s="60">
        <v>3950.54</v>
      </c>
      <c r="AK759" s="60">
        <v>15515.27</v>
      </c>
      <c r="AL759" s="60">
        <v>11179</v>
      </c>
      <c r="AM759" s="60">
        <v>835.2</v>
      </c>
      <c r="AN759" s="60">
        <v>10171.67</v>
      </c>
      <c r="AO759" s="60">
        <v>81533.84</v>
      </c>
      <c r="AP759" s="60">
        <v>693</v>
      </c>
      <c r="AQ759" s="60">
        <v>71</v>
      </c>
      <c r="AR759" s="60">
        <v>5357.99</v>
      </c>
      <c r="AS759" s="60">
        <v>8426.81</v>
      </c>
      <c r="AT759" s="60">
        <v>30952.16</v>
      </c>
      <c r="AU759" s="60">
        <v>12629.12</v>
      </c>
      <c r="AV759" s="60">
        <v>68790.070000000007</v>
      </c>
      <c r="AW759" s="60">
        <v>40774.93</v>
      </c>
      <c r="AX759" s="60">
        <v>1391.17</v>
      </c>
      <c r="AY759" s="60">
        <v>66889.11</v>
      </c>
      <c r="AZ759" s="60">
        <v>5188.03</v>
      </c>
      <c r="BA759" s="60">
        <v>61255.33</v>
      </c>
      <c r="BB759" s="60">
        <v>1207.44</v>
      </c>
      <c r="BC759" s="60">
        <v>59376.67</v>
      </c>
      <c r="BD759" s="60">
        <v>4788.88</v>
      </c>
      <c r="BE759" s="60">
        <v>20280.240000000002</v>
      </c>
      <c r="BF759" s="60">
        <v>7821.1480000000001</v>
      </c>
      <c r="BG759" s="60">
        <v>1393</v>
      </c>
      <c r="BH759" s="60">
        <v>1233.4970000000001</v>
      </c>
      <c r="BI759" s="60">
        <v>506</v>
      </c>
      <c r="BJ759" s="60">
        <v>10717.53</v>
      </c>
      <c r="BK759" s="60">
        <v>11967.65</v>
      </c>
      <c r="BL759" s="60">
        <v>6695.12</v>
      </c>
      <c r="BM759" s="60">
        <v>6535.3440000000001</v>
      </c>
      <c r="BN759" s="60">
        <v>4170.9799999999996</v>
      </c>
      <c r="BO759" s="60">
        <v>8430</v>
      </c>
      <c r="BP759" s="60">
        <v>10194.34</v>
      </c>
      <c r="BQ759" s="60">
        <v>214475.08</v>
      </c>
      <c r="BR759" s="60">
        <v>1036256.26</v>
      </c>
      <c r="BS759" s="60">
        <v>3866.22</v>
      </c>
      <c r="BT759" s="60">
        <v>66167.23</v>
      </c>
      <c r="BU759" s="60">
        <v>23439.67</v>
      </c>
      <c r="BV759" s="60">
        <v>285.02</v>
      </c>
      <c r="BW759" s="60">
        <v>6236.09</v>
      </c>
      <c r="BX759" s="60">
        <v>57003.59</v>
      </c>
      <c r="BY759" s="60">
        <v>2694.39</v>
      </c>
      <c r="BZ759" s="60">
        <v>4811.12</v>
      </c>
      <c r="CA759" s="60">
        <v>127056.3</v>
      </c>
      <c r="CB759" s="60">
        <v>15383.37</v>
      </c>
      <c r="CC759" s="60">
        <v>31919.02</v>
      </c>
      <c r="CD759" s="60">
        <v>4864.97</v>
      </c>
      <c r="CE759" s="60">
        <v>12503.66</v>
      </c>
      <c r="CF759" s="60">
        <v>47370</v>
      </c>
      <c r="CG759" s="60">
        <v>2038.03</v>
      </c>
      <c r="CH759" s="60">
        <v>5499</v>
      </c>
      <c r="CI759" s="60">
        <v>3554.35</v>
      </c>
      <c r="CJ759" s="60">
        <v>2917</v>
      </c>
      <c r="CK759" s="60">
        <v>5236.93</v>
      </c>
      <c r="CL759" s="60">
        <v>154</v>
      </c>
      <c r="CM759" s="60">
        <v>19838.150000000001</v>
      </c>
      <c r="CN759" s="60">
        <v>1922</v>
      </c>
      <c r="CO759" s="60">
        <v>3366.76</v>
      </c>
      <c r="CP759" s="60">
        <v>443.08</v>
      </c>
      <c r="CQ759" s="60">
        <v>2333.36</v>
      </c>
      <c r="CR759" s="60">
        <v>29093.759999999998</v>
      </c>
      <c r="CS759" s="60">
        <v>4154</v>
      </c>
      <c r="CT759" s="60">
        <v>16161.78</v>
      </c>
      <c r="CU759" s="61">
        <v>99598.6</v>
      </c>
      <c r="CV759" s="60">
        <v>2025.86</v>
      </c>
      <c r="CW759" s="60">
        <v>10889.69</v>
      </c>
      <c r="CX759" s="60">
        <v>392.86</v>
      </c>
      <c r="CY759" s="60">
        <v>46171.26</v>
      </c>
      <c r="CZ759" s="60">
        <v>622.68399999999997</v>
      </c>
      <c r="DA759" s="60">
        <v>2489</v>
      </c>
      <c r="DB759" s="60">
        <v>17175.66</v>
      </c>
      <c r="DC759" s="60">
        <v>2566</v>
      </c>
      <c r="DD759" s="60">
        <v>1199.08</v>
      </c>
      <c r="DE759" s="60">
        <v>12019.52</v>
      </c>
      <c r="DF759" s="60">
        <v>23290.71</v>
      </c>
      <c r="DG759" s="60">
        <v>1945.46</v>
      </c>
      <c r="DH759" s="60">
        <v>11170.25</v>
      </c>
      <c r="DI759" s="60">
        <v>128512.68</v>
      </c>
      <c r="DJ759" s="60">
        <v>4952</v>
      </c>
      <c r="DK759" s="60">
        <v>16051.54</v>
      </c>
      <c r="DL759" s="60">
        <v>4515.07</v>
      </c>
      <c r="DM759" s="60">
        <v>23887</v>
      </c>
      <c r="DN759" s="60">
        <v>3946.9</v>
      </c>
      <c r="DO759" s="60">
        <v>2457.3000000000002</v>
      </c>
      <c r="DP759" s="60">
        <v>150447.74</v>
      </c>
      <c r="DQ759" s="60">
        <v>2952</v>
      </c>
      <c r="DR759" s="60">
        <v>21630.639999999999</v>
      </c>
      <c r="DS759" s="60">
        <v>83022.559999999998</v>
      </c>
      <c r="DT759" s="60">
        <v>38339.42</v>
      </c>
      <c r="DU759" s="60">
        <v>3819</v>
      </c>
      <c r="DV759" s="60">
        <v>22977</v>
      </c>
      <c r="DW759" s="60">
        <v>10287.75</v>
      </c>
      <c r="DX759" s="60">
        <v>5579.17</v>
      </c>
      <c r="DY759" s="60">
        <v>3155</v>
      </c>
      <c r="DZ759" s="60">
        <v>691.14</v>
      </c>
      <c r="EA759" s="60">
        <v>22106.06</v>
      </c>
      <c r="EB759" s="60">
        <v>145980.01</v>
      </c>
      <c r="EC759" s="60">
        <v>7981.2</v>
      </c>
      <c r="ED759" s="60">
        <v>20956.439999999999</v>
      </c>
      <c r="EE759" s="60">
        <v>27386.67</v>
      </c>
      <c r="EF759" s="60">
        <v>10575.71</v>
      </c>
      <c r="EG759" s="60">
        <v>4138.1400000000003</v>
      </c>
      <c r="EH759" s="60">
        <v>4043</v>
      </c>
      <c r="EI759" s="60">
        <v>5855.6480000000001</v>
      </c>
      <c r="EJ759" s="60">
        <v>7573.65</v>
      </c>
      <c r="EK759" s="60">
        <v>144</v>
      </c>
      <c r="EL759" s="60">
        <v>288097.13</v>
      </c>
      <c r="EM759" s="60">
        <v>5343.6</v>
      </c>
      <c r="EN759" s="60">
        <v>2006.11</v>
      </c>
      <c r="EO759" s="60">
        <v>8896.1</v>
      </c>
      <c r="EP759" s="60">
        <v>1029.857</v>
      </c>
      <c r="EQ759" s="60">
        <v>80</v>
      </c>
      <c r="ER759" s="60">
        <v>16730.169999999998</v>
      </c>
      <c r="ES759" s="60">
        <v>8092.47</v>
      </c>
      <c r="ET759" s="60">
        <v>5135</v>
      </c>
      <c r="EU759" s="60">
        <v>60746</v>
      </c>
      <c r="EV759" s="60">
        <v>6338.71</v>
      </c>
      <c r="EW759" s="60">
        <v>4444.05</v>
      </c>
      <c r="EX759" s="60">
        <v>1307.96</v>
      </c>
      <c r="EY759" s="60">
        <v>9613.11</v>
      </c>
      <c r="EZ759" s="60">
        <v>66869.25</v>
      </c>
      <c r="FA759" s="60">
        <v>22224.35</v>
      </c>
      <c r="FB759" s="60">
        <v>34973.97</v>
      </c>
      <c r="FC759" s="60">
        <v>24992.16</v>
      </c>
      <c r="FD759" s="60">
        <v>48520.34</v>
      </c>
      <c r="FE759" s="60">
        <v>3257.26</v>
      </c>
      <c r="FF759" s="60">
        <v>284969</v>
      </c>
      <c r="FG759" s="60">
        <v>25372.2</v>
      </c>
      <c r="FH759" s="60">
        <v>24011.17</v>
      </c>
      <c r="FI759" s="60">
        <v>80545.820000000007</v>
      </c>
      <c r="FJ759" s="60">
        <v>17762.37</v>
      </c>
      <c r="FK759" s="60">
        <v>22580</v>
      </c>
      <c r="FL759" s="60">
        <v>47819.76</v>
      </c>
      <c r="FM759" s="60">
        <v>10980.14</v>
      </c>
      <c r="FN759" s="60">
        <v>12208.01</v>
      </c>
    </row>
    <row r="760" spans="1:170" ht="15.6" x14ac:dyDescent="0.3">
      <c r="A760" s="56">
        <v>2002</v>
      </c>
      <c r="B760" s="60">
        <v>23600</v>
      </c>
      <c r="C760" s="60">
        <v>12443.08</v>
      </c>
      <c r="D760" s="60">
        <v>3037.51</v>
      </c>
      <c r="E760" s="60">
        <v>3613.24</v>
      </c>
      <c r="F760" s="60">
        <v>38079.14</v>
      </c>
      <c r="G760" s="60">
        <v>2962.46</v>
      </c>
      <c r="H760" s="60">
        <v>19370.560000000001</v>
      </c>
      <c r="I760" s="60">
        <v>8129.6</v>
      </c>
      <c r="J760" s="60">
        <v>8256.5400000000009</v>
      </c>
      <c r="K760" s="60">
        <v>6670</v>
      </c>
      <c r="L760" s="60">
        <v>10334.36</v>
      </c>
      <c r="M760" s="60">
        <v>7130.4170000000004</v>
      </c>
      <c r="N760" s="60">
        <v>12379.55</v>
      </c>
      <c r="O760" s="60">
        <v>139573.13</v>
      </c>
      <c r="P760" s="60">
        <v>7754.63</v>
      </c>
      <c r="Q760" s="60">
        <v>707.49</v>
      </c>
      <c r="R760" s="60">
        <v>3923.03</v>
      </c>
      <c r="S760" s="60">
        <v>9955.44</v>
      </c>
      <c r="T760" s="60">
        <v>8529.3799999999992</v>
      </c>
      <c r="U760" s="60">
        <v>181720.82</v>
      </c>
      <c r="V760" s="60">
        <v>276</v>
      </c>
      <c r="W760" s="60">
        <v>1730.05</v>
      </c>
      <c r="X760" s="60">
        <v>4128</v>
      </c>
      <c r="Y760" s="60">
        <v>31472.720000000001</v>
      </c>
      <c r="Z760" s="60">
        <v>7384.16</v>
      </c>
      <c r="AA760" s="60">
        <v>15686.11</v>
      </c>
      <c r="AB760" s="60">
        <v>1275379.1000000001</v>
      </c>
      <c r="AC760" s="60">
        <v>18438.09</v>
      </c>
      <c r="AD760" s="60">
        <v>16815.16</v>
      </c>
      <c r="AE760" s="60">
        <v>56170.49</v>
      </c>
      <c r="AF760" s="60">
        <v>3180.56</v>
      </c>
      <c r="AG760" s="60">
        <v>39918.43</v>
      </c>
      <c r="AH760" s="60">
        <v>574</v>
      </c>
      <c r="AI760" s="60">
        <v>447</v>
      </c>
      <c r="AJ760" s="60">
        <v>4020.87</v>
      </c>
      <c r="AK760" s="60">
        <v>15491.1</v>
      </c>
      <c r="AL760" s="60">
        <v>11210</v>
      </c>
      <c r="AM760" s="60">
        <v>844.85</v>
      </c>
      <c r="AN760" s="60">
        <v>10148.370000000001</v>
      </c>
      <c r="AO760" s="60">
        <v>81594.850000000006</v>
      </c>
      <c r="AP760" s="60">
        <v>716</v>
      </c>
      <c r="AQ760" s="60">
        <v>72</v>
      </c>
      <c r="AR760" s="60">
        <v>5377</v>
      </c>
      <c r="AS760" s="60">
        <v>8553.01</v>
      </c>
      <c r="AT760" s="60">
        <v>31396.799999999999</v>
      </c>
      <c r="AU760" s="60">
        <v>12827.21</v>
      </c>
      <c r="AV760" s="60">
        <v>70269.399999999994</v>
      </c>
      <c r="AW760" s="60">
        <v>41432.550000000003</v>
      </c>
      <c r="AX760" s="60">
        <v>1381.98</v>
      </c>
      <c r="AY760" s="60">
        <v>68649.399999999994</v>
      </c>
      <c r="AZ760" s="60">
        <v>5200.63</v>
      </c>
      <c r="BA760" s="60">
        <v>61702.65</v>
      </c>
      <c r="BB760" s="60">
        <v>1233.76</v>
      </c>
      <c r="BC760" s="60">
        <v>59630.8</v>
      </c>
      <c r="BD760" s="60">
        <v>4770.54</v>
      </c>
      <c r="BE760" s="60">
        <v>20805.64</v>
      </c>
      <c r="BF760" s="60">
        <v>7905.7030000000004</v>
      </c>
      <c r="BG760" s="60">
        <v>1431</v>
      </c>
      <c r="BH760" s="60">
        <v>1260.374</v>
      </c>
      <c r="BI760" s="60">
        <v>521</v>
      </c>
      <c r="BJ760" s="60">
        <v>10756.86</v>
      </c>
      <c r="BK760" s="60">
        <v>12257.69</v>
      </c>
      <c r="BL760" s="60">
        <v>6725.03</v>
      </c>
      <c r="BM760" s="60">
        <v>6698.3239999999996</v>
      </c>
      <c r="BN760" s="60">
        <v>4175.82</v>
      </c>
      <c r="BO760" s="60">
        <v>8580</v>
      </c>
      <c r="BP760" s="60">
        <v>10165.35</v>
      </c>
      <c r="BQ760" s="60">
        <v>217515.5</v>
      </c>
      <c r="BR760" s="60">
        <v>1053662.56</v>
      </c>
      <c r="BS760" s="60">
        <v>3934.32</v>
      </c>
      <c r="BT760" s="60">
        <v>66689.11</v>
      </c>
      <c r="BU760" s="60">
        <v>24212.06</v>
      </c>
      <c r="BV760" s="60">
        <v>287.52</v>
      </c>
      <c r="BW760" s="60">
        <v>6365.65</v>
      </c>
      <c r="BX760" s="60">
        <v>57113.64</v>
      </c>
      <c r="BY760" s="60">
        <v>2707.31</v>
      </c>
      <c r="BZ760" s="60">
        <v>4923.41</v>
      </c>
      <c r="CA760" s="60">
        <v>127324.14</v>
      </c>
      <c r="CB760" s="60">
        <v>15447.1</v>
      </c>
      <c r="CC760" s="60">
        <v>32865.230000000003</v>
      </c>
      <c r="CD760" s="60">
        <v>4901.2700000000004</v>
      </c>
      <c r="CE760" s="60">
        <v>12690.54</v>
      </c>
      <c r="CF760" s="60">
        <v>47645</v>
      </c>
      <c r="CG760" s="60">
        <v>2093.88</v>
      </c>
      <c r="CH760" s="60">
        <v>5578</v>
      </c>
      <c r="CI760" s="60">
        <v>3609.52</v>
      </c>
      <c r="CJ760" s="60">
        <v>2978</v>
      </c>
      <c r="CK760" s="60">
        <v>5356.65</v>
      </c>
      <c r="CL760" s="60">
        <v>155</v>
      </c>
      <c r="CM760" s="60">
        <v>20060.27</v>
      </c>
      <c r="CN760" s="60">
        <v>1926</v>
      </c>
      <c r="CO760" s="60">
        <v>3339.84</v>
      </c>
      <c r="CP760" s="60">
        <v>447.89</v>
      </c>
      <c r="CQ760" s="60">
        <v>2306.09</v>
      </c>
      <c r="CR760" s="60">
        <v>29447.49</v>
      </c>
      <c r="CS760" s="60">
        <v>4107.59</v>
      </c>
      <c r="CT760" s="60">
        <v>16630.79</v>
      </c>
      <c r="CU760" s="61">
        <v>100862.57</v>
      </c>
      <c r="CV760" s="60">
        <v>2011.21</v>
      </c>
      <c r="CW760" s="60">
        <v>11007.42</v>
      </c>
      <c r="CX760" s="60">
        <v>395.69</v>
      </c>
      <c r="CY760" s="60">
        <v>46689.77</v>
      </c>
      <c r="CZ760" s="60">
        <v>621.99099999999999</v>
      </c>
      <c r="DA760" s="60">
        <v>2519</v>
      </c>
      <c r="DB760" s="60">
        <v>17525.04</v>
      </c>
      <c r="DC760" s="60">
        <v>2632</v>
      </c>
      <c r="DD760" s="60">
        <v>1210.67</v>
      </c>
      <c r="DE760" s="60">
        <v>12394.83</v>
      </c>
      <c r="DF760" s="60">
        <v>23874.25</v>
      </c>
      <c r="DG760" s="60">
        <v>1980.76</v>
      </c>
      <c r="DH760" s="60">
        <v>11580.19</v>
      </c>
      <c r="DI760" s="60">
        <v>132165.34</v>
      </c>
      <c r="DJ760" s="60">
        <v>5036</v>
      </c>
      <c r="DK760" s="60">
        <v>16154.57</v>
      </c>
      <c r="DL760" s="60">
        <v>4539.08</v>
      </c>
      <c r="DM760" s="60">
        <v>24273</v>
      </c>
      <c r="DN760" s="60">
        <v>4018.26</v>
      </c>
      <c r="DO760" s="60">
        <v>2510.2199999999998</v>
      </c>
      <c r="DP760" s="60">
        <v>154584.56</v>
      </c>
      <c r="DQ760" s="60">
        <v>3003</v>
      </c>
      <c r="DR760" s="60">
        <v>21979.9</v>
      </c>
      <c r="DS760" s="60">
        <v>84875.55</v>
      </c>
      <c r="DT760" s="60">
        <v>38320.370000000003</v>
      </c>
      <c r="DU760" s="60">
        <v>3824</v>
      </c>
      <c r="DV760" s="60">
        <v>23165</v>
      </c>
      <c r="DW760" s="60">
        <v>10344.24</v>
      </c>
      <c r="DX760" s="60">
        <v>5683.44</v>
      </c>
      <c r="DY760" s="60">
        <v>3235</v>
      </c>
      <c r="DZ760" s="60">
        <v>724.03</v>
      </c>
      <c r="EA760" s="60">
        <v>21930.79</v>
      </c>
      <c r="EB760" s="60">
        <v>145310.01999999999</v>
      </c>
      <c r="EC760" s="60">
        <v>8143.59</v>
      </c>
      <c r="ED760" s="60">
        <v>21549.33</v>
      </c>
      <c r="EE760" s="60">
        <v>28016.94</v>
      </c>
      <c r="EF760" s="60">
        <v>10863.98</v>
      </c>
      <c r="EG760" s="60">
        <v>4176.1400000000003</v>
      </c>
      <c r="EH760" s="60">
        <v>4287</v>
      </c>
      <c r="EI760" s="60">
        <v>5868.6949999999997</v>
      </c>
      <c r="EJ760" s="60">
        <v>7570.22</v>
      </c>
      <c r="EK760" s="60">
        <v>147</v>
      </c>
      <c r="EL760" s="60">
        <v>287462.75999999995</v>
      </c>
      <c r="EM760" s="60">
        <v>5342.73</v>
      </c>
      <c r="EN760" s="60">
        <v>2009.21</v>
      </c>
      <c r="EO760" s="60">
        <v>8925.1</v>
      </c>
      <c r="EP760" s="60">
        <v>1027.991</v>
      </c>
      <c r="EQ760" s="60">
        <v>81</v>
      </c>
      <c r="ER760" s="60">
        <v>17131.64</v>
      </c>
      <c r="ES760" s="60">
        <v>8394.56</v>
      </c>
      <c r="ET760" s="60">
        <v>5278</v>
      </c>
      <c r="EU760" s="60">
        <v>61322.79</v>
      </c>
      <c r="EV760" s="60">
        <v>6451.61</v>
      </c>
      <c r="EW760" s="60">
        <v>4502.08</v>
      </c>
      <c r="EX760" s="60">
        <v>1314.11</v>
      </c>
      <c r="EY760" s="60">
        <v>9710.83</v>
      </c>
      <c r="EZ760" s="60">
        <v>67728.13</v>
      </c>
      <c r="FA760" s="60">
        <v>22344.240000000002</v>
      </c>
      <c r="FB760" s="60">
        <v>36021.410000000003</v>
      </c>
      <c r="FC760" s="60">
        <v>25845.759999999998</v>
      </c>
      <c r="FD760" s="60">
        <v>48074.07</v>
      </c>
      <c r="FE760" s="60">
        <v>3267.74</v>
      </c>
      <c r="FF760" s="60">
        <v>287625</v>
      </c>
      <c r="FG760" s="60">
        <v>25696.13</v>
      </c>
      <c r="FH760" s="60">
        <v>24424.59</v>
      </c>
      <c r="FI760" s="60">
        <v>81637.38</v>
      </c>
      <c r="FJ760" s="60">
        <v>18309.57</v>
      </c>
      <c r="FK760" s="60">
        <v>22689</v>
      </c>
      <c r="FL760" s="60">
        <v>48479.69</v>
      </c>
      <c r="FM760" s="60">
        <v>11290.49</v>
      </c>
      <c r="FN760" s="60">
        <v>12280.78</v>
      </c>
    </row>
    <row r="761" spans="1:170" ht="15.6" x14ac:dyDescent="0.3">
      <c r="A761" s="56">
        <v>2003</v>
      </c>
      <c r="B761" s="60">
        <v>25005</v>
      </c>
      <c r="C761" s="60">
        <v>12935.95</v>
      </c>
      <c r="D761" s="60">
        <v>3026.17</v>
      </c>
      <c r="E761" s="60">
        <v>3753.51</v>
      </c>
      <c r="F761" s="60">
        <v>38438.449999999997</v>
      </c>
      <c r="G761" s="60">
        <v>2955.37</v>
      </c>
      <c r="H761" s="60">
        <v>19594.62</v>
      </c>
      <c r="I761" s="60">
        <v>8165.94</v>
      </c>
      <c r="J761" s="60">
        <v>8319.2099999999991</v>
      </c>
      <c r="K761" s="60">
        <v>6897</v>
      </c>
      <c r="L761" s="60">
        <v>10377.36</v>
      </c>
      <c r="M761" s="60">
        <v>7359.67</v>
      </c>
      <c r="N761" s="60">
        <v>12829.12</v>
      </c>
      <c r="O761" s="60">
        <v>141650.47</v>
      </c>
      <c r="P761" s="60">
        <v>7709.95</v>
      </c>
      <c r="Q761" s="60">
        <v>772.98</v>
      </c>
      <c r="R761" s="60">
        <v>3939.53</v>
      </c>
      <c r="S761" s="60">
        <v>9905.4599999999991</v>
      </c>
      <c r="T761" s="60">
        <v>8710.7199999999993</v>
      </c>
      <c r="U761" s="60">
        <v>183969.78</v>
      </c>
      <c r="V761" s="60">
        <v>278</v>
      </c>
      <c r="W761" s="60">
        <v>1760.82</v>
      </c>
      <c r="X761" s="60">
        <v>4215</v>
      </c>
      <c r="Y761" s="60">
        <v>31757.69</v>
      </c>
      <c r="Z761" s="60">
        <v>7437.94</v>
      </c>
      <c r="AA761" s="60">
        <v>15859.34</v>
      </c>
      <c r="AB761" s="60">
        <v>1283063.96</v>
      </c>
      <c r="AC761" s="60">
        <v>18895.189999999999</v>
      </c>
      <c r="AD761" s="60">
        <v>17288.72</v>
      </c>
      <c r="AE761" s="60">
        <v>57859.72</v>
      </c>
      <c r="AF761" s="60">
        <v>3273.98</v>
      </c>
      <c r="AG761" s="60">
        <v>40415.629999999997</v>
      </c>
      <c r="AH761" s="60">
        <v>590</v>
      </c>
      <c r="AI761" s="60">
        <v>455</v>
      </c>
      <c r="AJ761" s="60">
        <v>4079.3</v>
      </c>
      <c r="AK761" s="60">
        <v>15492.65</v>
      </c>
      <c r="AL761" s="60">
        <v>11241</v>
      </c>
      <c r="AM761" s="60">
        <v>855.21</v>
      </c>
      <c r="AN761" s="60">
        <v>10149.25</v>
      </c>
      <c r="AO761" s="60">
        <v>81565.850000000006</v>
      </c>
      <c r="AP761" s="60">
        <v>691</v>
      </c>
      <c r="AQ761" s="60">
        <v>72</v>
      </c>
      <c r="AR761" s="60">
        <v>5391</v>
      </c>
      <c r="AS761" s="60">
        <v>8677.89</v>
      </c>
      <c r="AT761" s="60">
        <v>31846.68</v>
      </c>
      <c r="AU761" s="60">
        <v>13073.91</v>
      </c>
      <c r="AV761" s="60">
        <v>71784.5</v>
      </c>
      <c r="AW761" s="60">
        <v>42205.42</v>
      </c>
      <c r="AX761" s="60">
        <v>1373.69</v>
      </c>
      <c r="AY761" s="60">
        <v>70490.58</v>
      </c>
      <c r="AZ761" s="60">
        <v>5213.03</v>
      </c>
      <c r="BA761" s="60">
        <v>62140.99</v>
      </c>
      <c r="BB761" s="60">
        <v>1261.56</v>
      </c>
      <c r="BC761" s="60">
        <v>59903.01</v>
      </c>
      <c r="BD761" s="60">
        <v>4746.33</v>
      </c>
      <c r="BE761" s="60">
        <v>21349.9</v>
      </c>
      <c r="BF761" s="60">
        <v>8120.7529999999997</v>
      </c>
      <c r="BG761" s="60">
        <v>1469</v>
      </c>
      <c r="BH761" s="60">
        <v>1288.4449999999999</v>
      </c>
      <c r="BI761" s="60">
        <v>536</v>
      </c>
      <c r="BJ761" s="60">
        <v>10782.59</v>
      </c>
      <c r="BK761" s="60">
        <v>12556.06</v>
      </c>
      <c r="BL761" s="60">
        <v>6712.07</v>
      </c>
      <c r="BM761" s="60">
        <v>6862.6570000000002</v>
      </c>
      <c r="BN761" s="60">
        <v>4175.93</v>
      </c>
      <c r="BO761" s="60">
        <v>8739</v>
      </c>
      <c r="BP761" s="60">
        <v>10136.27</v>
      </c>
      <c r="BQ761" s="60">
        <v>220548.61</v>
      </c>
      <c r="BR761" s="60">
        <v>1070881.82</v>
      </c>
      <c r="BS761" s="60">
        <v>3999.5</v>
      </c>
      <c r="BT761" s="60">
        <v>67806.63</v>
      </c>
      <c r="BU761" s="60">
        <v>24978.66</v>
      </c>
      <c r="BV761" s="60">
        <v>289.22000000000003</v>
      </c>
      <c r="BW761" s="60">
        <v>6484.47</v>
      </c>
      <c r="BX761" s="60">
        <v>57423.17</v>
      </c>
      <c r="BY761" s="60">
        <v>2709.36</v>
      </c>
      <c r="BZ761" s="60">
        <v>5037.03</v>
      </c>
      <c r="CA761" s="60">
        <v>127558</v>
      </c>
      <c r="CB761" s="60">
        <v>15525.67</v>
      </c>
      <c r="CC761" s="60">
        <v>33846.160000000003</v>
      </c>
      <c r="CD761" s="60">
        <v>4945.6400000000003</v>
      </c>
      <c r="CE761" s="60">
        <v>12881.4</v>
      </c>
      <c r="CF761" s="60">
        <v>47892</v>
      </c>
      <c r="CG761" s="60">
        <v>2150.6799999999998</v>
      </c>
      <c r="CH761" s="60">
        <v>5654</v>
      </c>
      <c r="CI761" s="60">
        <v>3664.84</v>
      </c>
      <c r="CJ761" s="60">
        <v>2983</v>
      </c>
      <c r="CK761" s="60">
        <v>5475.69</v>
      </c>
      <c r="CL761" s="60">
        <v>156</v>
      </c>
      <c r="CM761" s="60">
        <v>20297.12</v>
      </c>
      <c r="CN761" s="60">
        <v>1926</v>
      </c>
      <c r="CO761" s="60">
        <v>3312.81</v>
      </c>
      <c r="CP761" s="60">
        <v>453.51</v>
      </c>
      <c r="CQ761" s="60">
        <v>2283.84</v>
      </c>
      <c r="CR761" s="60">
        <v>29805.9</v>
      </c>
      <c r="CS761" s="60">
        <v>4059.43</v>
      </c>
      <c r="CT761" s="60">
        <v>17113.62</v>
      </c>
      <c r="CU761" s="61">
        <v>102132.4</v>
      </c>
      <c r="CV761" s="60">
        <v>2017.79</v>
      </c>
      <c r="CW761" s="60">
        <v>11306.84</v>
      </c>
      <c r="CX761" s="60">
        <v>398.32</v>
      </c>
      <c r="CY761" s="60">
        <v>47201.05</v>
      </c>
      <c r="CZ761" s="60">
        <v>620.91399999999999</v>
      </c>
      <c r="DA761" s="60">
        <v>2547</v>
      </c>
      <c r="DB761" s="60">
        <v>17888.5</v>
      </c>
      <c r="DC761" s="60">
        <v>2699</v>
      </c>
      <c r="DD761" s="60">
        <v>1221.98</v>
      </c>
      <c r="DE761" s="60">
        <v>12786.22</v>
      </c>
      <c r="DF761" s="60">
        <v>24436.91</v>
      </c>
      <c r="DG761" s="60">
        <v>2007.98</v>
      </c>
      <c r="DH761" s="60">
        <v>12014.68</v>
      </c>
      <c r="DI761" s="60">
        <v>135971.21</v>
      </c>
      <c r="DJ761" s="60">
        <v>5116</v>
      </c>
      <c r="DK761" s="60">
        <v>16230.6</v>
      </c>
      <c r="DL761" s="60">
        <v>4566.08</v>
      </c>
      <c r="DM761" s="60">
        <v>24645</v>
      </c>
      <c r="DN761" s="60">
        <v>4094.07</v>
      </c>
      <c r="DO761" s="60">
        <v>2562</v>
      </c>
      <c r="DP761" s="60">
        <v>158208.72</v>
      </c>
      <c r="DQ761" s="60">
        <v>3054</v>
      </c>
      <c r="DR761" s="60">
        <v>22338.7</v>
      </c>
      <c r="DS761" s="60">
        <v>86696.97</v>
      </c>
      <c r="DT761" s="60">
        <v>38283.29</v>
      </c>
      <c r="DU761" s="60">
        <v>3826</v>
      </c>
      <c r="DV761" s="60">
        <v>23330</v>
      </c>
      <c r="DW761" s="60">
        <v>10383.15</v>
      </c>
      <c r="DX761" s="60">
        <v>5785.84</v>
      </c>
      <c r="DY761" s="60">
        <v>3315</v>
      </c>
      <c r="DZ761" s="60">
        <v>757.24</v>
      </c>
      <c r="EA761" s="60">
        <v>21828.19</v>
      </c>
      <c r="EB761" s="60">
        <v>144652.13</v>
      </c>
      <c r="EC761" s="60">
        <v>8288.24</v>
      </c>
      <c r="ED761" s="60">
        <v>22188.86</v>
      </c>
      <c r="EE761" s="60">
        <v>28661.72</v>
      </c>
      <c r="EF761" s="60">
        <v>11171.51</v>
      </c>
      <c r="EG761" s="60">
        <v>4115.1400000000003</v>
      </c>
      <c r="EH761" s="60">
        <v>4466</v>
      </c>
      <c r="EI761" s="60">
        <v>5880.201</v>
      </c>
      <c r="EJ761" s="60">
        <v>7550.6</v>
      </c>
      <c r="EK761" s="60">
        <v>151</v>
      </c>
      <c r="EL761" s="60">
        <v>286887.01</v>
      </c>
      <c r="EM761" s="60">
        <v>5343.4</v>
      </c>
      <c r="EN761" s="60">
        <v>2010.47</v>
      </c>
      <c r="EO761" s="60">
        <v>8958.2999999999993</v>
      </c>
      <c r="EP761" s="60">
        <v>1026.252</v>
      </c>
      <c r="EQ761" s="60">
        <v>82</v>
      </c>
      <c r="ER761" s="60">
        <v>17533.990000000002</v>
      </c>
      <c r="ES761" s="60">
        <v>8762.83</v>
      </c>
      <c r="ET761" s="60">
        <v>5425</v>
      </c>
      <c r="EU761" s="60">
        <v>61883.59</v>
      </c>
      <c r="EV761" s="60">
        <v>6567.44</v>
      </c>
      <c r="EW761" s="60">
        <v>4555.59</v>
      </c>
      <c r="EX761" s="60">
        <v>1320.06</v>
      </c>
      <c r="EY761" s="60">
        <v>9809.57</v>
      </c>
      <c r="EZ761" s="60">
        <v>68540.83</v>
      </c>
      <c r="FA761" s="60">
        <v>22443.24</v>
      </c>
      <c r="FB761" s="60">
        <v>37099.9</v>
      </c>
      <c r="FC761" s="60">
        <v>26661.41</v>
      </c>
      <c r="FD761" s="60">
        <v>47692.44</v>
      </c>
      <c r="FE761" s="60">
        <v>3276.88</v>
      </c>
      <c r="FF761" s="60">
        <v>290108</v>
      </c>
      <c r="FG761" s="60">
        <v>25991.96</v>
      </c>
      <c r="FH761" s="60">
        <v>24840.5</v>
      </c>
      <c r="FI761" s="60">
        <v>82720.33</v>
      </c>
      <c r="FJ761" s="60">
        <v>18854.79</v>
      </c>
      <c r="FK761" s="60">
        <v>22784</v>
      </c>
      <c r="FL761" s="60">
        <v>48951.360000000001</v>
      </c>
      <c r="FM761" s="60">
        <v>11592.96</v>
      </c>
      <c r="FN761" s="60">
        <v>12317.79</v>
      </c>
    </row>
    <row r="762" spans="1:170" ht="15.6" x14ac:dyDescent="0.3">
      <c r="A762" s="56">
        <v>2004</v>
      </c>
      <c r="B762" s="60">
        <v>25698</v>
      </c>
      <c r="C762" s="60">
        <v>13480.16</v>
      </c>
      <c r="D762" s="60">
        <v>3013.55</v>
      </c>
      <c r="E762" s="60">
        <v>3882.1</v>
      </c>
      <c r="F762" s="60">
        <v>38799.800000000003</v>
      </c>
      <c r="G762" s="60">
        <v>2953.25</v>
      </c>
      <c r="H762" s="60">
        <v>19805.27</v>
      </c>
      <c r="I762" s="60">
        <v>8217.43</v>
      </c>
      <c r="J762" s="60">
        <v>8391.14</v>
      </c>
      <c r="K762" s="60">
        <v>7167</v>
      </c>
      <c r="L762" s="60">
        <v>10422.370000000001</v>
      </c>
      <c r="M762" s="60">
        <v>7589.3670000000002</v>
      </c>
      <c r="N762" s="60">
        <v>13177.75</v>
      </c>
      <c r="O762" s="60">
        <v>143644.04999999999</v>
      </c>
      <c r="P762" s="60">
        <v>7668.17</v>
      </c>
      <c r="Q762" s="60">
        <v>839.41</v>
      </c>
      <c r="R762" s="60">
        <v>3974.55</v>
      </c>
      <c r="S762" s="60">
        <v>9856.19</v>
      </c>
      <c r="T762" s="60">
        <v>8894.52</v>
      </c>
      <c r="U762" s="60">
        <v>186165.41</v>
      </c>
      <c r="V762" s="60">
        <v>279</v>
      </c>
      <c r="W762" s="60">
        <v>1792.27</v>
      </c>
      <c r="X762" s="60">
        <v>4289</v>
      </c>
      <c r="Y762" s="60">
        <v>32055.38</v>
      </c>
      <c r="Z762" s="60">
        <v>7487.68</v>
      </c>
      <c r="AA762" s="60">
        <v>16029.28</v>
      </c>
      <c r="AB762" s="60">
        <v>1290619.75</v>
      </c>
      <c r="AC762" s="60">
        <v>19432.14</v>
      </c>
      <c r="AD762" s="60">
        <v>17764.349999999999</v>
      </c>
      <c r="AE762" s="60">
        <v>59598.53</v>
      </c>
      <c r="AF762" s="60">
        <v>3399.65</v>
      </c>
      <c r="AG762" s="60">
        <v>40898.58</v>
      </c>
      <c r="AH762" s="60">
        <v>606</v>
      </c>
      <c r="AI762" s="60">
        <v>463</v>
      </c>
      <c r="AJ762" s="60">
        <v>4145.05</v>
      </c>
      <c r="AK762" s="60">
        <v>15500.9</v>
      </c>
      <c r="AL762" s="60">
        <v>11260</v>
      </c>
      <c r="AM762" s="60">
        <v>866.72</v>
      </c>
      <c r="AN762" s="60">
        <v>10154.49</v>
      </c>
      <c r="AO762" s="60">
        <v>81472.83</v>
      </c>
      <c r="AP762" s="60">
        <v>657</v>
      </c>
      <c r="AQ762" s="60">
        <v>72</v>
      </c>
      <c r="AR762" s="60">
        <v>5404</v>
      </c>
      <c r="AS762" s="60">
        <v>8801.44</v>
      </c>
      <c r="AT762" s="60">
        <v>32320.2</v>
      </c>
      <c r="AU762" s="60">
        <v>13367.8</v>
      </c>
      <c r="AV762" s="60">
        <v>73297.86</v>
      </c>
      <c r="AW762" s="60">
        <v>42868.51</v>
      </c>
      <c r="AX762" s="60">
        <v>1364.8</v>
      </c>
      <c r="AY762" s="60">
        <v>72388.73</v>
      </c>
      <c r="AZ762" s="60">
        <v>5228.2299999999996</v>
      </c>
      <c r="BA762" s="60">
        <v>62600.29</v>
      </c>
      <c r="BB762" s="60">
        <v>1297.3699999999999</v>
      </c>
      <c r="BC762" s="60">
        <v>60217.4</v>
      </c>
      <c r="BD762" s="60">
        <v>4738.53</v>
      </c>
      <c r="BE762" s="60">
        <v>21899.81</v>
      </c>
      <c r="BF762" s="60">
        <v>8316.5540000000001</v>
      </c>
      <c r="BG762" s="60">
        <v>1508</v>
      </c>
      <c r="BH762" s="60">
        <v>1317.452</v>
      </c>
      <c r="BI762" s="60">
        <v>551</v>
      </c>
      <c r="BJ762" s="60">
        <v>10809.3</v>
      </c>
      <c r="BK762" s="60">
        <v>12873.21</v>
      </c>
      <c r="BL762" s="60">
        <v>6764.92</v>
      </c>
      <c r="BM762" s="60">
        <v>7028.058</v>
      </c>
      <c r="BN762" s="60">
        <v>4178.58</v>
      </c>
      <c r="BO762" s="60">
        <v>8900</v>
      </c>
      <c r="BP762" s="60">
        <v>10113.85</v>
      </c>
      <c r="BQ762" s="60">
        <v>224472.83</v>
      </c>
      <c r="BR762" s="60">
        <v>1087941.1599999999</v>
      </c>
      <c r="BS762" s="60">
        <v>4069.9</v>
      </c>
      <c r="BT762" s="60">
        <v>68479.509999999995</v>
      </c>
      <c r="BU762" s="60">
        <v>25725.62</v>
      </c>
      <c r="BV762" s="60">
        <v>292.52</v>
      </c>
      <c r="BW762" s="60">
        <v>6602.96</v>
      </c>
      <c r="BX762" s="60">
        <v>57852.35</v>
      </c>
      <c r="BY762" s="60">
        <v>2710.51</v>
      </c>
      <c r="BZ762" s="60">
        <v>5160.83</v>
      </c>
      <c r="CA762" s="60">
        <v>127657.94</v>
      </c>
      <c r="CB762" s="60">
        <v>15629.39</v>
      </c>
      <c r="CC762" s="60">
        <v>34880.300000000003</v>
      </c>
      <c r="CD762" s="60">
        <v>4998.6099999999997</v>
      </c>
      <c r="CE762" s="60">
        <v>13076.05</v>
      </c>
      <c r="CF762" s="60">
        <v>48083</v>
      </c>
      <c r="CG762" s="60">
        <v>2208.44</v>
      </c>
      <c r="CH762" s="60">
        <v>5746</v>
      </c>
      <c r="CI762" s="60">
        <v>3720.55</v>
      </c>
      <c r="CJ762" s="60">
        <v>3005</v>
      </c>
      <c r="CK762" s="60">
        <v>5595.3</v>
      </c>
      <c r="CL762" s="60">
        <v>157</v>
      </c>
      <c r="CM762" s="60">
        <v>20528.7</v>
      </c>
      <c r="CN762" s="60">
        <v>1925</v>
      </c>
      <c r="CO762" s="60">
        <v>3275.83</v>
      </c>
      <c r="CP762" s="60">
        <v>459.78</v>
      </c>
      <c r="CQ762" s="60">
        <v>2258.8000000000002</v>
      </c>
      <c r="CR762" s="60">
        <v>30168.74</v>
      </c>
      <c r="CS762" s="60">
        <v>4012.88</v>
      </c>
      <c r="CT762" s="60">
        <v>17610.28</v>
      </c>
      <c r="CU762" s="61">
        <v>103333.96</v>
      </c>
      <c r="CV762" s="60">
        <v>2023.53</v>
      </c>
      <c r="CW762" s="60">
        <v>11579.46</v>
      </c>
      <c r="CX762" s="60">
        <v>400.91</v>
      </c>
      <c r="CY762" s="60">
        <v>47699.22</v>
      </c>
      <c r="CZ762" s="60">
        <v>620.51099999999997</v>
      </c>
      <c r="DA762" s="60">
        <v>2574</v>
      </c>
      <c r="DB762" s="60">
        <v>18263.580000000002</v>
      </c>
      <c r="DC762" s="60">
        <v>2768</v>
      </c>
      <c r="DD762" s="60">
        <v>1232.8499999999999</v>
      </c>
      <c r="DE762" s="60">
        <v>13196.07</v>
      </c>
      <c r="DF762" s="60">
        <v>24993.25</v>
      </c>
      <c r="DG762" s="60">
        <v>2034.39</v>
      </c>
      <c r="DH762" s="60">
        <v>12472.32</v>
      </c>
      <c r="DI762" s="60">
        <v>139900.21</v>
      </c>
      <c r="DJ762" s="60">
        <v>5193</v>
      </c>
      <c r="DK762" s="60">
        <v>16287.62</v>
      </c>
      <c r="DL762" s="60">
        <v>4593.09</v>
      </c>
      <c r="DM762" s="60">
        <v>24989</v>
      </c>
      <c r="DN762" s="60">
        <v>4151.1499999999996</v>
      </c>
      <c r="DO762" s="60">
        <v>2612.83</v>
      </c>
      <c r="DP762" s="60">
        <v>161555.54</v>
      </c>
      <c r="DQ762" s="60">
        <v>3104</v>
      </c>
      <c r="DR762" s="60">
        <v>22706.95</v>
      </c>
      <c r="DS762" s="60">
        <v>88568.1</v>
      </c>
      <c r="DT762" s="60">
        <v>38268.25</v>
      </c>
      <c r="DU762" s="60">
        <v>3827</v>
      </c>
      <c r="DV762" s="60">
        <v>23477</v>
      </c>
      <c r="DW762" s="60">
        <v>10408.07</v>
      </c>
      <c r="DX762" s="60">
        <v>5886.18</v>
      </c>
      <c r="DY762" s="60">
        <v>3396</v>
      </c>
      <c r="DZ762" s="60">
        <v>849.69</v>
      </c>
      <c r="EA762" s="60">
        <v>21704.23</v>
      </c>
      <c r="EB762" s="60">
        <v>144070.82</v>
      </c>
      <c r="EC762" s="60">
        <v>8467.8799999999992</v>
      </c>
      <c r="ED762" s="60">
        <v>22850.36</v>
      </c>
      <c r="EE762" s="60">
        <v>29321.34</v>
      </c>
      <c r="EF762" s="60">
        <v>11498.25</v>
      </c>
      <c r="EG762" s="60">
        <v>4167.1400000000003</v>
      </c>
      <c r="EH762" s="60">
        <v>4602</v>
      </c>
      <c r="EI762" s="60">
        <v>5887.6189999999997</v>
      </c>
      <c r="EJ762" s="60">
        <v>7533</v>
      </c>
      <c r="EK762" s="60">
        <v>154</v>
      </c>
      <c r="EL762" s="60">
        <v>286456.69</v>
      </c>
      <c r="EM762" s="60">
        <v>5346.41</v>
      </c>
      <c r="EN762" s="60">
        <v>2011.47</v>
      </c>
      <c r="EO762" s="60">
        <v>8993.6</v>
      </c>
      <c r="EP762" s="60">
        <v>1024.634</v>
      </c>
      <c r="EQ762" s="60">
        <v>83</v>
      </c>
      <c r="ER762" s="60">
        <v>17941.8</v>
      </c>
      <c r="ES762" s="60">
        <v>9191.33</v>
      </c>
      <c r="ET762" s="60">
        <v>5578</v>
      </c>
      <c r="EU762" s="60">
        <v>62425.1</v>
      </c>
      <c r="EV762" s="60">
        <v>6688.02</v>
      </c>
      <c r="EW762" s="60">
        <v>4607.91</v>
      </c>
      <c r="EX762" s="60">
        <v>1326.19</v>
      </c>
      <c r="EY762" s="60">
        <v>9905.9699999999993</v>
      </c>
      <c r="EZ762" s="60">
        <v>69365.84</v>
      </c>
      <c r="FA762" s="60">
        <v>22527.75</v>
      </c>
      <c r="FB762" s="60">
        <v>38167</v>
      </c>
      <c r="FC762" s="60">
        <v>27413.94</v>
      </c>
      <c r="FD762" s="60">
        <v>47342.45</v>
      </c>
      <c r="FE762" s="60">
        <v>3284.75</v>
      </c>
      <c r="FF762" s="60">
        <v>292805</v>
      </c>
      <c r="FG762" s="60">
        <v>26268.07</v>
      </c>
      <c r="FH762" s="60">
        <v>25254.6</v>
      </c>
      <c r="FI762" s="60">
        <v>83821.16</v>
      </c>
      <c r="FJ762" s="60">
        <v>19409.689999999999</v>
      </c>
      <c r="FK762" s="60">
        <v>22881</v>
      </c>
      <c r="FL762" s="60">
        <v>49478.46</v>
      </c>
      <c r="FM762" s="60">
        <v>11907.31</v>
      </c>
      <c r="FN762" s="60">
        <v>12335.81</v>
      </c>
    </row>
    <row r="763" spans="1:170" ht="15.6" x14ac:dyDescent="0.3">
      <c r="A763" s="56">
        <v>2005</v>
      </c>
      <c r="B763" s="60">
        <v>26335</v>
      </c>
      <c r="C763" s="60">
        <v>14012.1</v>
      </c>
      <c r="D763" s="60">
        <v>2998.17</v>
      </c>
      <c r="E763" s="60">
        <v>4000.26</v>
      </c>
      <c r="F763" s="60">
        <v>39171.29</v>
      </c>
      <c r="G763" s="60">
        <v>2950.75</v>
      </c>
      <c r="H763" s="60">
        <v>20047.810000000001</v>
      </c>
      <c r="I763" s="60">
        <v>8273.6</v>
      </c>
      <c r="J763" s="60">
        <v>8475.2900000000009</v>
      </c>
      <c r="K763" s="60">
        <v>7439</v>
      </c>
      <c r="L763" s="60">
        <v>10480.379999999999</v>
      </c>
      <c r="M763" s="60">
        <v>7838.0590000000002</v>
      </c>
      <c r="N763" s="60">
        <v>13540.36</v>
      </c>
      <c r="O763" s="60">
        <v>145546.03</v>
      </c>
      <c r="P763" s="60">
        <v>7627.5</v>
      </c>
      <c r="Q763" s="60">
        <v>906.56</v>
      </c>
      <c r="R763" s="60">
        <v>3991.17</v>
      </c>
      <c r="S763" s="60">
        <v>9807</v>
      </c>
      <c r="T763" s="60">
        <v>9080.52</v>
      </c>
      <c r="U763" s="60">
        <v>188329.88</v>
      </c>
      <c r="V763" s="60">
        <v>280</v>
      </c>
      <c r="W763" s="60">
        <v>1824.3</v>
      </c>
      <c r="X763" s="60">
        <v>4363</v>
      </c>
      <c r="Y763" s="60">
        <v>32359.57</v>
      </c>
      <c r="Z763" s="60">
        <v>7532.09</v>
      </c>
      <c r="AA763" s="60">
        <v>16221.79</v>
      </c>
      <c r="AB763" s="60">
        <v>1298245.04</v>
      </c>
      <c r="AC763" s="60">
        <v>19967.689999999999</v>
      </c>
      <c r="AD763" s="60">
        <v>18249.29</v>
      </c>
      <c r="AE763" s="60">
        <v>61473.89</v>
      </c>
      <c r="AF763" s="60">
        <v>3542.76</v>
      </c>
      <c r="AG763" s="60">
        <v>41374.019999999997</v>
      </c>
      <c r="AH763" s="60">
        <v>623</v>
      </c>
      <c r="AI763" s="60">
        <v>471</v>
      </c>
      <c r="AJ763" s="60">
        <v>4211.57</v>
      </c>
      <c r="AK763" s="60">
        <v>15532.64</v>
      </c>
      <c r="AL763" s="60">
        <v>11268</v>
      </c>
      <c r="AM763" s="60">
        <v>879.3</v>
      </c>
      <c r="AN763" s="60">
        <v>10181.52</v>
      </c>
      <c r="AO763" s="60">
        <v>81353.8</v>
      </c>
      <c r="AP763" s="60">
        <v>666</v>
      </c>
      <c r="AQ763" s="60">
        <v>72</v>
      </c>
      <c r="AR763" s="60">
        <v>5420.01</v>
      </c>
      <c r="AS763" s="60">
        <v>8923.59</v>
      </c>
      <c r="AT763" s="60">
        <v>32785.040000000001</v>
      </c>
      <c r="AU763" s="60">
        <v>13661.29</v>
      </c>
      <c r="AV763" s="60">
        <v>74832.479999999996</v>
      </c>
      <c r="AW763" s="60">
        <v>43672.12</v>
      </c>
      <c r="AX763" s="60">
        <v>1357.41</v>
      </c>
      <c r="AY763" s="60">
        <v>74326.539999999994</v>
      </c>
      <c r="AZ763" s="60">
        <v>5246.13</v>
      </c>
      <c r="BA763" s="60">
        <v>63072.58</v>
      </c>
      <c r="BB763" s="60">
        <v>1339.63</v>
      </c>
      <c r="BC763" s="60">
        <v>60682.47</v>
      </c>
      <c r="BD763" s="60">
        <v>4785.6400000000003</v>
      </c>
      <c r="BE763" s="60">
        <v>22468.54</v>
      </c>
      <c r="BF763" s="60">
        <v>8477.8189999999995</v>
      </c>
      <c r="BG763" s="60">
        <v>1548</v>
      </c>
      <c r="BH763" s="60">
        <v>1347.7280000000001</v>
      </c>
      <c r="BI763" s="60">
        <v>567</v>
      </c>
      <c r="BJ763" s="60">
        <v>10841.06</v>
      </c>
      <c r="BK763" s="60">
        <v>13199.77</v>
      </c>
      <c r="BL763" s="60">
        <v>6793.84</v>
      </c>
      <c r="BM763" s="60">
        <v>7194.1270000000004</v>
      </c>
      <c r="BN763" s="60">
        <v>4181.8599999999997</v>
      </c>
      <c r="BO763" s="60">
        <v>9061</v>
      </c>
      <c r="BP763" s="60">
        <v>10093.76</v>
      </c>
      <c r="BQ763" s="60">
        <v>227533.56</v>
      </c>
      <c r="BR763" s="60">
        <v>1104803.03</v>
      </c>
      <c r="BS763" s="60">
        <v>4162.62</v>
      </c>
      <c r="BT763" s="60">
        <v>69324.649999999994</v>
      </c>
      <c r="BU763" s="60">
        <v>26530.79</v>
      </c>
      <c r="BV763" s="60">
        <v>295.82</v>
      </c>
      <c r="BW763" s="60">
        <v>6723.3</v>
      </c>
      <c r="BX763" s="60">
        <v>58190.99</v>
      </c>
      <c r="BY763" s="60">
        <v>2710.71</v>
      </c>
      <c r="BZ763" s="60">
        <v>5295.47</v>
      </c>
      <c r="CA763" s="60">
        <v>127678.93</v>
      </c>
      <c r="CB763" s="60">
        <v>15758.32</v>
      </c>
      <c r="CC763" s="60">
        <v>35961.32</v>
      </c>
      <c r="CD763" s="60">
        <v>5048.18</v>
      </c>
      <c r="CE763" s="60">
        <v>13275.77</v>
      </c>
      <c r="CF763" s="60">
        <v>48185</v>
      </c>
      <c r="CG763" s="60">
        <v>2268.12</v>
      </c>
      <c r="CH763" s="60">
        <v>5836</v>
      </c>
      <c r="CI763" s="60">
        <v>3776.51</v>
      </c>
      <c r="CJ763" s="60">
        <v>3138</v>
      </c>
      <c r="CK763" s="60">
        <v>5715.32</v>
      </c>
      <c r="CL763" s="60">
        <v>157</v>
      </c>
      <c r="CM763" s="60">
        <v>20703.16</v>
      </c>
      <c r="CN763" s="60">
        <v>1922</v>
      </c>
      <c r="CO763" s="60">
        <v>3222.88</v>
      </c>
      <c r="CP763" s="60">
        <v>466.99</v>
      </c>
      <c r="CQ763" s="60">
        <v>2234.59</v>
      </c>
      <c r="CR763" s="60">
        <v>30551.82</v>
      </c>
      <c r="CS763" s="60">
        <v>3966.31</v>
      </c>
      <c r="CT763" s="60">
        <v>18119.86</v>
      </c>
      <c r="CU763" s="61">
        <v>104508</v>
      </c>
      <c r="CV763" s="60">
        <v>2027.83</v>
      </c>
      <c r="CW763" s="60">
        <v>11804</v>
      </c>
      <c r="CX763" s="60">
        <v>403.55</v>
      </c>
      <c r="CY763" s="60">
        <v>48196.25</v>
      </c>
      <c r="CZ763" s="60">
        <v>620.64099999999996</v>
      </c>
      <c r="DA763" s="60">
        <v>2602</v>
      </c>
      <c r="DB763" s="60">
        <v>18652.46</v>
      </c>
      <c r="DC763" s="60">
        <v>2838</v>
      </c>
      <c r="DD763" s="60">
        <v>1243.23</v>
      </c>
      <c r="DE763" s="60">
        <v>13624.51</v>
      </c>
      <c r="DF763" s="60">
        <v>25543.29</v>
      </c>
      <c r="DG763" s="60">
        <v>2059.96</v>
      </c>
      <c r="DH763" s="60">
        <v>12953.98</v>
      </c>
      <c r="DI763" s="60">
        <v>143913.81</v>
      </c>
      <c r="DJ763" s="60">
        <v>5267</v>
      </c>
      <c r="DK763" s="60">
        <v>16325.63</v>
      </c>
      <c r="DL763" s="60">
        <v>4624.1000000000004</v>
      </c>
      <c r="DM763" s="60">
        <v>25255</v>
      </c>
      <c r="DN763" s="60">
        <v>4198.42</v>
      </c>
      <c r="DO763" s="60">
        <v>2663.04</v>
      </c>
      <c r="DP763" s="60">
        <v>165074.62</v>
      </c>
      <c r="DQ763" s="60">
        <v>3155</v>
      </c>
      <c r="DR763" s="60">
        <v>23055.48</v>
      </c>
      <c r="DS763" s="60">
        <v>90418.14</v>
      </c>
      <c r="DT763" s="60">
        <v>38249.21</v>
      </c>
      <c r="DU763" s="60">
        <v>3822</v>
      </c>
      <c r="DV763" s="60">
        <v>23621</v>
      </c>
      <c r="DW763" s="60">
        <v>10427.33</v>
      </c>
      <c r="DX763" s="60">
        <v>5984.27</v>
      </c>
      <c r="DY763" s="60">
        <v>3478</v>
      </c>
      <c r="DZ763" s="60">
        <v>1001.11</v>
      </c>
      <c r="EA763" s="60">
        <v>21570.5</v>
      </c>
      <c r="EB763" s="60">
        <v>143522.29</v>
      </c>
      <c r="EC763" s="60">
        <v>8645.3799999999992</v>
      </c>
      <c r="ED763" s="60">
        <v>23516.1</v>
      </c>
      <c r="EE763" s="60">
        <v>29996.14</v>
      </c>
      <c r="EF763" s="60">
        <v>11838.69</v>
      </c>
      <c r="EG763" s="60">
        <v>4266.1400000000003</v>
      </c>
      <c r="EH763" s="60">
        <v>4708</v>
      </c>
      <c r="EI763" s="60">
        <v>5899.4750000000004</v>
      </c>
      <c r="EJ763" s="60">
        <v>7510.4</v>
      </c>
      <c r="EK763" s="60">
        <v>158</v>
      </c>
      <c r="EL763" s="60">
        <v>286149.53000000003</v>
      </c>
      <c r="EM763" s="60">
        <v>5351.12</v>
      </c>
      <c r="EN763" s="60">
        <v>2015.03</v>
      </c>
      <c r="EO763" s="60">
        <v>9029.7000000000007</v>
      </c>
      <c r="EP763" s="60">
        <v>1023.13</v>
      </c>
      <c r="EQ763" s="60">
        <v>84</v>
      </c>
      <c r="ER763" s="60">
        <v>18423.16</v>
      </c>
      <c r="ES763" s="60">
        <v>9593.5499999999993</v>
      </c>
      <c r="ET763" s="60">
        <v>5715</v>
      </c>
      <c r="EU763" s="60">
        <v>62956.09</v>
      </c>
      <c r="EV763" s="60">
        <v>6814.33</v>
      </c>
      <c r="EW763" s="60">
        <v>4663.5600000000004</v>
      </c>
      <c r="EX763" s="60">
        <v>1331.84</v>
      </c>
      <c r="EY763" s="60">
        <v>9996.7099999999991</v>
      </c>
      <c r="EZ763" s="60">
        <v>70223.69</v>
      </c>
      <c r="FA763" s="60">
        <v>22608.01</v>
      </c>
      <c r="FB763" s="60">
        <v>39261.760000000002</v>
      </c>
      <c r="FC763" s="60">
        <v>28200.12</v>
      </c>
      <c r="FD763" s="60">
        <v>47002.64</v>
      </c>
      <c r="FE763" s="60">
        <v>3291.25</v>
      </c>
      <c r="FF763" s="60">
        <v>295517</v>
      </c>
      <c r="FG763" s="60">
        <v>26540.34</v>
      </c>
      <c r="FH763" s="60">
        <v>25666.6</v>
      </c>
      <c r="FI763" s="60">
        <v>84941.68</v>
      </c>
      <c r="FJ763" s="60">
        <v>20000.009999999998</v>
      </c>
      <c r="FK763" s="60">
        <v>22951</v>
      </c>
      <c r="FL763" s="60">
        <v>50053.67</v>
      </c>
      <c r="FM763" s="60">
        <v>12243.44</v>
      </c>
      <c r="FN763" s="60">
        <v>12328.91</v>
      </c>
    </row>
    <row r="764" spans="1:170" ht="15.6" x14ac:dyDescent="0.3">
      <c r="A764" s="56">
        <v>2006</v>
      </c>
      <c r="B764" s="60">
        <v>27154</v>
      </c>
      <c r="C764" s="60">
        <v>14534.99</v>
      </c>
      <c r="D764" s="60">
        <v>2979.31</v>
      </c>
      <c r="E764" s="60">
        <v>4531.54</v>
      </c>
      <c r="F764" s="60">
        <v>39555.980000000003</v>
      </c>
      <c r="G764" s="60">
        <v>2947.9</v>
      </c>
      <c r="H764" s="60">
        <v>20320.25</v>
      </c>
      <c r="I764" s="60">
        <v>8316.52</v>
      </c>
      <c r="J764" s="60">
        <v>8565.2999999999993</v>
      </c>
      <c r="K764" s="60">
        <v>7709</v>
      </c>
      <c r="L764" s="60">
        <v>10549.39</v>
      </c>
      <c r="M764" s="60">
        <v>8088.6220000000003</v>
      </c>
      <c r="N764" s="60">
        <v>13916.68</v>
      </c>
      <c r="O764" s="60">
        <v>147376.03</v>
      </c>
      <c r="P764" s="60">
        <v>7587.22</v>
      </c>
      <c r="Q764" s="60">
        <v>974.28</v>
      </c>
      <c r="R764" s="60">
        <v>3992.51</v>
      </c>
      <c r="S764" s="60">
        <v>9764.25</v>
      </c>
      <c r="T764" s="60">
        <v>9268.4699999999993</v>
      </c>
      <c r="U764" s="60">
        <v>190437.71</v>
      </c>
      <c r="V764" s="60">
        <v>281</v>
      </c>
      <c r="W764" s="60">
        <v>1856.8</v>
      </c>
      <c r="X764" s="60">
        <v>4449</v>
      </c>
      <c r="Y764" s="60">
        <v>32688.16</v>
      </c>
      <c r="Z764" s="60">
        <v>7579.11</v>
      </c>
      <c r="AA764" s="60">
        <v>16364.13</v>
      </c>
      <c r="AB764" s="60">
        <v>1305115.74</v>
      </c>
      <c r="AC764" s="60">
        <v>20512.46</v>
      </c>
      <c r="AD764" s="60">
        <v>18746.12</v>
      </c>
      <c r="AE764" s="60">
        <v>63479.43</v>
      </c>
      <c r="AF764" s="60">
        <v>3701.68</v>
      </c>
      <c r="AG764" s="60">
        <v>41862.26</v>
      </c>
      <c r="AH764" s="60">
        <v>640</v>
      </c>
      <c r="AI764" s="60">
        <v>478</v>
      </c>
      <c r="AJ764" s="60">
        <v>4278.26</v>
      </c>
      <c r="AK764" s="60">
        <v>15568.83</v>
      </c>
      <c r="AL764" s="60">
        <v>11266</v>
      </c>
      <c r="AM764" s="60">
        <v>894.09</v>
      </c>
      <c r="AN764" s="60">
        <v>10213.92</v>
      </c>
      <c r="AO764" s="60">
        <v>81189.77</v>
      </c>
      <c r="AP764" s="60">
        <v>679</v>
      </c>
      <c r="AQ764" s="60">
        <v>72</v>
      </c>
      <c r="AR764" s="60">
        <v>5438.01</v>
      </c>
      <c r="AS764" s="60">
        <v>9044.31</v>
      </c>
      <c r="AT764" s="60">
        <v>33286.410000000003</v>
      </c>
      <c r="AU764" s="60">
        <v>13915.49</v>
      </c>
      <c r="AV764" s="60">
        <v>76431.649999999994</v>
      </c>
      <c r="AW764" s="60">
        <v>44370.19</v>
      </c>
      <c r="AX764" s="60">
        <v>1349.22</v>
      </c>
      <c r="AY764" s="60">
        <v>76326.33</v>
      </c>
      <c r="AZ764" s="60">
        <v>5266.33</v>
      </c>
      <c r="BA764" s="60">
        <v>63512.91</v>
      </c>
      <c r="BB764" s="60">
        <v>1384.12</v>
      </c>
      <c r="BC764" s="60">
        <v>61098.32</v>
      </c>
      <c r="BD764" s="60">
        <v>4826.38</v>
      </c>
      <c r="BE764" s="60">
        <v>23057.77</v>
      </c>
      <c r="BF764" s="60">
        <v>8649.52</v>
      </c>
      <c r="BG764" s="60">
        <v>1589</v>
      </c>
      <c r="BH764" s="60">
        <v>1379.383</v>
      </c>
      <c r="BI764" s="60">
        <v>583</v>
      </c>
      <c r="BJ764" s="60">
        <v>10873.66</v>
      </c>
      <c r="BK764" s="60">
        <v>13517.37</v>
      </c>
      <c r="BL764" s="60">
        <v>6837.72</v>
      </c>
      <c r="BM764" s="60">
        <v>7359.0129999999999</v>
      </c>
      <c r="BN764" s="60">
        <v>4183.16</v>
      </c>
      <c r="BO764" s="60">
        <v>9216</v>
      </c>
      <c r="BP764" s="60">
        <v>10078.049999999999</v>
      </c>
      <c r="BQ764" s="60">
        <v>230738.54</v>
      </c>
      <c r="BR764" s="60">
        <v>1121354.32</v>
      </c>
      <c r="BS764" s="60">
        <v>4272.5</v>
      </c>
      <c r="BT764" s="60">
        <v>70158.080000000002</v>
      </c>
      <c r="BU764" s="60">
        <v>26705.98</v>
      </c>
      <c r="BV764" s="60">
        <v>304.22000000000003</v>
      </c>
      <c r="BW764" s="60">
        <v>6846.15</v>
      </c>
      <c r="BX764" s="60">
        <v>58424.29</v>
      </c>
      <c r="BY764" s="60">
        <v>2709.94</v>
      </c>
      <c r="BZ764" s="60">
        <v>5764.57</v>
      </c>
      <c r="CA764" s="60">
        <v>127761.88</v>
      </c>
      <c r="CB764" s="60">
        <v>15913.64</v>
      </c>
      <c r="CC764" s="60">
        <v>37092.53</v>
      </c>
      <c r="CD764" s="60">
        <v>5095.6000000000004</v>
      </c>
      <c r="CE764" s="60">
        <v>13460.68</v>
      </c>
      <c r="CF764" s="60">
        <v>48438</v>
      </c>
      <c r="CG764" s="60">
        <v>2328.65</v>
      </c>
      <c r="CH764" s="60">
        <v>5931</v>
      </c>
      <c r="CI764" s="60">
        <v>3852.95</v>
      </c>
      <c r="CJ764" s="60">
        <v>3311</v>
      </c>
      <c r="CK764" s="60">
        <v>5835.48</v>
      </c>
      <c r="CL764" s="60">
        <v>158</v>
      </c>
      <c r="CM764" s="60">
        <v>20917.43</v>
      </c>
      <c r="CN764" s="60">
        <v>1919</v>
      </c>
      <c r="CO764" s="60">
        <v>3171.87</v>
      </c>
      <c r="CP764" s="60">
        <v>474.24</v>
      </c>
      <c r="CQ764" s="60">
        <v>2214.54</v>
      </c>
      <c r="CR764" s="60">
        <v>30953.200000000001</v>
      </c>
      <c r="CS764" s="60">
        <v>3918.92</v>
      </c>
      <c r="CT764" s="60">
        <v>18640.919999999998</v>
      </c>
      <c r="CU764" s="61">
        <v>105737.62</v>
      </c>
      <c r="CV764" s="60">
        <v>2031.19</v>
      </c>
      <c r="CW764" s="60">
        <v>12043.06</v>
      </c>
      <c r="CX764" s="60">
        <v>405</v>
      </c>
      <c r="CY764" s="60">
        <v>48673.71</v>
      </c>
      <c r="CZ764" s="60">
        <v>620.48199999999997</v>
      </c>
      <c r="DA764" s="60">
        <v>2633</v>
      </c>
      <c r="DB764" s="60">
        <v>19058.650000000001</v>
      </c>
      <c r="DC764" s="60">
        <v>2909</v>
      </c>
      <c r="DD764" s="60">
        <v>1252.8900000000001</v>
      </c>
      <c r="DE764" s="60">
        <v>14071.9</v>
      </c>
      <c r="DF764" s="60">
        <v>26086.03</v>
      </c>
      <c r="DG764" s="60">
        <v>2085.7800000000002</v>
      </c>
      <c r="DH764" s="60">
        <v>13459.04</v>
      </c>
      <c r="DI764" s="60">
        <v>148018.57</v>
      </c>
      <c r="DJ764" s="60">
        <v>5338</v>
      </c>
      <c r="DK764" s="60">
        <v>16351.64</v>
      </c>
      <c r="DL764" s="60">
        <v>4662.1099999999997</v>
      </c>
      <c r="DM764" s="60">
        <v>25484</v>
      </c>
      <c r="DN764" s="60">
        <v>4247.71</v>
      </c>
      <c r="DO764" s="60">
        <v>2713.22</v>
      </c>
      <c r="DP764" s="60">
        <v>168846.15</v>
      </c>
      <c r="DQ764" s="60">
        <v>3206</v>
      </c>
      <c r="DR764" s="60">
        <v>23380.2</v>
      </c>
      <c r="DS764" s="60">
        <v>92253</v>
      </c>
      <c r="DT764" s="60">
        <v>38220.14</v>
      </c>
      <c r="DU764" s="60">
        <v>3805</v>
      </c>
      <c r="DV764" s="60">
        <v>23764</v>
      </c>
      <c r="DW764" s="60">
        <v>10446.19</v>
      </c>
      <c r="DX764" s="60">
        <v>6079.9</v>
      </c>
      <c r="DY764" s="60">
        <v>3559</v>
      </c>
      <c r="DZ764" s="60">
        <v>1152.8499999999999</v>
      </c>
      <c r="EA764" s="60">
        <v>21443.09</v>
      </c>
      <c r="EB764" s="60">
        <v>143053.10999999999</v>
      </c>
      <c r="EC764" s="60">
        <v>8834.08</v>
      </c>
      <c r="ED764" s="60">
        <v>24177.78</v>
      </c>
      <c r="EE764" s="60">
        <v>30686.47</v>
      </c>
      <c r="EF764" s="60">
        <v>12203.57</v>
      </c>
      <c r="EG764" s="60">
        <v>4401.1400000000003</v>
      </c>
      <c r="EH764" s="60">
        <v>4818</v>
      </c>
      <c r="EI764" s="60">
        <v>5905.7730000000001</v>
      </c>
      <c r="EJ764" s="60">
        <v>7480.93</v>
      </c>
      <c r="EK764" s="60">
        <v>161</v>
      </c>
      <c r="EL764" s="60">
        <v>285979.84999999998</v>
      </c>
      <c r="EM764" s="60">
        <v>5354.91</v>
      </c>
      <c r="EN764" s="60">
        <v>2022.12</v>
      </c>
      <c r="EO764" s="60">
        <v>9080.6</v>
      </c>
      <c r="EP764" s="60">
        <v>1021.329</v>
      </c>
      <c r="EQ764" s="60">
        <v>85</v>
      </c>
      <c r="ER764" s="60">
        <v>19251.669999999998</v>
      </c>
      <c r="ES764" s="60">
        <v>9966.84</v>
      </c>
      <c r="ET764" s="60">
        <v>5865</v>
      </c>
      <c r="EU764" s="60">
        <v>63466.5</v>
      </c>
      <c r="EV764" s="60">
        <v>6943.47</v>
      </c>
      <c r="EW764" s="60">
        <v>4718.8599999999997</v>
      </c>
      <c r="EX764" s="60">
        <v>1337.68</v>
      </c>
      <c r="EY764" s="60">
        <v>10086.629999999999</v>
      </c>
      <c r="EZ764" s="60">
        <v>71106.17</v>
      </c>
      <c r="FA764" s="60">
        <v>22696.25</v>
      </c>
      <c r="FB764" s="60">
        <v>40387.269999999997</v>
      </c>
      <c r="FC764" s="60">
        <v>29021.360000000001</v>
      </c>
      <c r="FD764" s="60">
        <v>46685.26</v>
      </c>
      <c r="FE764" s="60">
        <v>3297.7</v>
      </c>
      <c r="FF764" s="60">
        <v>298380</v>
      </c>
      <c r="FG764" s="60">
        <v>26811.53</v>
      </c>
      <c r="FH764" s="60">
        <v>26078.92</v>
      </c>
      <c r="FI764" s="60">
        <v>86036.4</v>
      </c>
      <c r="FJ764" s="60">
        <v>20610.7</v>
      </c>
      <c r="FK764" s="60">
        <v>23000</v>
      </c>
      <c r="FL764" s="60">
        <v>50666.53</v>
      </c>
      <c r="FM764" s="60">
        <v>12611.89</v>
      </c>
      <c r="FN764" s="60">
        <v>12394.48</v>
      </c>
    </row>
    <row r="765" spans="1:170" ht="15.6" x14ac:dyDescent="0.3">
      <c r="A765" s="56">
        <v>2007</v>
      </c>
      <c r="B765" s="60">
        <v>27387</v>
      </c>
      <c r="C765" s="60">
        <v>15083.68</v>
      </c>
      <c r="D765" s="60">
        <v>2956.88</v>
      </c>
      <c r="E765" s="60">
        <v>5623</v>
      </c>
      <c r="F765" s="60">
        <v>39946.76</v>
      </c>
      <c r="G765" s="60">
        <v>2945.51</v>
      </c>
      <c r="H765" s="60">
        <v>20694.45</v>
      </c>
      <c r="I765" s="60">
        <v>8343.92</v>
      </c>
      <c r="J765" s="60">
        <v>8657.3700000000008</v>
      </c>
      <c r="K765" s="60">
        <v>7991</v>
      </c>
      <c r="L765" s="60">
        <v>10627.4</v>
      </c>
      <c r="M765" s="60">
        <v>8335.2939999999999</v>
      </c>
      <c r="N765" s="60">
        <v>14309.45</v>
      </c>
      <c r="O765" s="60">
        <v>149047.21</v>
      </c>
      <c r="P765" s="60">
        <v>7548.53</v>
      </c>
      <c r="Q765" s="60">
        <v>1042.75</v>
      </c>
      <c r="R765" s="60">
        <v>3989.88</v>
      </c>
      <c r="S765" s="60">
        <v>9733.8700000000008</v>
      </c>
      <c r="T765" s="60">
        <v>9457.49</v>
      </c>
      <c r="U765" s="60">
        <v>192450.05</v>
      </c>
      <c r="V765" s="60">
        <v>282</v>
      </c>
      <c r="W765" s="60">
        <v>1889.67</v>
      </c>
      <c r="X765" s="60">
        <v>4544</v>
      </c>
      <c r="Y765" s="60">
        <v>33007.160000000003</v>
      </c>
      <c r="Z765" s="60">
        <v>7646.97</v>
      </c>
      <c r="AA765" s="60">
        <v>16535.650000000001</v>
      </c>
      <c r="AB765" s="60">
        <v>1311877.23</v>
      </c>
      <c r="AC765" s="60">
        <v>21096.92</v>
      </c>
      <c r="AD765" s="60">
        <v>19278.259999999998</v>
      </c>
      <c r="AE765" s="60">
        <v>65589.539999999994</v>
      </c>
      <c r="AF765" s="60">
        <v>3859.48</v>
      </c>
      <c r="AG765" s="60">
        <v>42323.94</v>
      </c>
      <c r="AH765" s="60">
        <v>657</v>
      </c>
      <c r="AI765" s="60">
        <v>486</v>
      </c>
      <c r="AJ765" s="60">
        <v>4337.8900000000003</v>
      </c>
      <c r="AK765" s="60">
        <v>15630.19</v>
      </c>
      <c r="AL765" s="60">
        <v>11261</v>
      </c>
      <c r="AM765" s="60">
        <v>913.33</v>
      </c>
      <c r="AN765" s="60">
        <v>10269.67</v>
      </c>
      <c r="AO765" s="60">
        <v>81008.73</v>
      </c>
      <c r="AP765" s="60">
        <v>694</v>
      </c>
      <c r="AQ765" s="60">
        <v>72</v>
      </c>
      <c r="AR765" s="60">
        <v>5461.01</v>
      </c>
      <c r="AS765" s="60">
        <v>9163.58</v>
      </c>
      <c r="AT765" s="60">
        <v>33865.51</v>
      </c>
      <c r="AU765" s="60">
        <v>14132.75</v>
      </c>
      <c r="AV765" s="60">
        <v>78139.72</v>
      </c>
      <c r="AW765" s="60">
        <v>45245.87</v>
      </c>
      <c r="AX765" s="60">
        <v>1341.42</v>
      </c>
      <c r="AY765" s="60">
        <v>78410.720000000001</v>
      </c>
      <c r="AZ765" s="60">
        <v>5288.73</v>
      </c>
      <c r="BA765" s="60">
        <v>63906.32</v>
      </c>
      <c r="BB765" s="60">
        <v>1433.97</v>
      </c>
      <c r="BC765" s="60">
        <v>61592.51</v>
      </c>
      <c r="BD765" s="60">
        <v>4820.03</v>
      </c>
      <c r="BE765" s="60">
        <v>23660.57</v>
      </c>
      <c r="BF765" s="60">
        <v>8860.3799999999992</v>
      </c>
      <c r="BG765" s="60">
        <v>1630</v>
      </c>
      <c r="BH765" s="60">
        <v>1412.2639999999999</v>
      </c>
      <c r="BI765" s="60">
        <v>600</v>
      </c>
      <c r="BJ765" s="60">
        <v>10901.4</v>
      </c>
      <c r="BK765" s="60">
        <v>13827.58</v>
      </c>
      <c r="BL765" s="60">
        <v>6896.55</v>
      </c>
      <c r="BM765" s="60">
        <v>7521.7020000000002</v>
      </c>
      <c r="BN765" s="60">
        <v>4182.91</v>
      </c>
      <c r="BO765" s="60">
        <v>9364</v>
      </c>
      <c r="BP765" s="60">
        <v>10062.450000000001</v>
      </c>
      <c r="BQ765" s="60">
        <v>233918.42</v>
      </c>
      <c r="BR765" s="60">
        <v>1137576.24</v>
      </c>
      <c r="BS765" s="60">
        <v>4402.9399999999996</v>
      </c>
      <c r="BT765" s="60">
        <v>71040.08</v>
      </c>
      <c r="BU765" s="60">
        <v>26428.55</v>
      </c>
      <c r="BV765" s="60">
        <v>311.32</v>
      </c>
      <c r="BW765" s="60">
        <v>6971.86</v>
      </c>
      <c r="BX765" s="60">
        <v>58780.74</v>
      </c>
      <c r="BY765" s="60">
        <v>2708.17</v>
      </c>
      <c r="BZ765" s="60">
        <v>6242.51</v>
      </c>
      <c r="CA765" s="60">
        <v>127903.8</v>
      </c>
      <c r="CB765" s="60">
        <v>16085.79</v>
      </c>
      <c r="CC765" s="60">
        <v>38248.17</v>
      </c>
      <c r="CD765" s="60">
        <v>5137.4399999999996</v>
      </c>
      <c r="CE765" s="60">
        <v>13630.07</v>
      </c>
      <c r="CF765" s="60">
        <v>48684</v>
      </c>
      <c r="CG765" s="60">
        <v>2387.87</v>
      </c>
      <c r="CH765" s="60">
        <v>6035</v>
      </c>
      <c r="CI765" s="60">
        <v>3954.21</v>
      </c>
      <c r="CJ765" s="60">
        <v>3469</v>
      </c>
      <c r="CK765" s="60">
        <v>5967.49</v>
      </c>
      <c r="CL765" s="60">
        <v>159</v>
      </c>
      <c r="CM765" s="60">
        <v>21119.85</v>
      </c>
      <c r="CN765" s="60">
        <v>1917</v>
      </c>
      <c r="CO765" s="60">
        <v>3134.41</v>
      </c>
      <c r="CP765" s="60">
        <v>482.03</v>
      </c>
      <c r="CQ765" s="60">
        <v>2196.94</v>
      </c>
      <c r="CR765" s="60">
        <v>31354.080000000002</v>
      </c>
      <c r="CS765" s="60">
        <v>3873.07</v>
      </c>
      <c r="CT765" s="60">
        <v>19173.150000000001</v>
      </c>
      <c r="CU765" s="61">
        <v>107082.63</v>
      </c>
      <c r="CV765" s="60">
        <v>2034.5</v>
      </c>
      <c r="CW765" s="60">
        <v>12336.65</v>
      </c>
      <c r="CX765" s="60">
        <v>406.49</v>
      </c>
      <c r="CY765" s="60">
        <v>49151.45</v>
      </c>
      <c r="CZ765" s="60">
        <v>620.495</v>
      </c>
      <c r="DA765" s="60">
        <v>2666</v>
      </c>
      <c r="DB765" s="60">
        <v>19479.580000000002</v>
      </c>
      <c r="DC765" s="60">
        <v>2981</v>
      </c>
      <c r="DD765" s="60">
        <v>1261.22</v>
      </c>
      <c r="DE765" s="60">
        <v>14538.9</v>
      </c>
      <c r="DF765" s="60">
        <v>26620.39</v>
      </c>
      <c r="DG765" s="60">
        <v>2112.89</v>
      </c>
      <c r="DH765" s="60">
        <v>13986.38</v>
      </c>
      <c r="DI765" s="60">
        <v>152194.87</v>
      </c>
      <c r="DJ765" s="60">
        <v>5408</v>
      </c>
      <c r="DK765" s="60">
        <v>16387.650000000001</v>
      </c>
      <c r="DL765" s="60">
        <v>4710.12</v>
      </c>
      <c r="DM765" s="60">
        <v>25732</v>
      </c>
      <c r="DN765" s="60">
        <v>4286.78</v>
      </c>
      <c r="DO765" s="60">
        <v>2764.07</v>
      </c>
      <c r="DP765" s="60">
        <v>172882.36</v>
      </c>
      <c r="DQ765" s="60">
        <v>3258</v>
      </c>
      <c r="DR765" s="60">
        <v>23707.79</v>
      </c>
      <c r="DS765" s="60">
        <v>94098.39</v>
      </c>
      <c r="DT765" s="60">
        <v>38204.11</v>
      </c>
      <c r="DU765" s="60">
        <v>3783</v>
      </c>
      <c r="DV765" s="60">
        <v>23908</v>
      </c>
      <c r="DW765" s="60">
        <v>10466.74</v>
      </c>
      <c r="DX765" s="60">
        <v>6173.12</v>
      </c>
      <c r="DY765" s="60">
        <v>3642</v>
      </c>
      <c r="DZ765" s="60">
        <v>1305.5999999999999</v>
      </c>
      <c r="EA765" s="60">
        <v>21128.67</v>
      </c>
      <c r="EB765" s="60">
        <v>142808.57</v>
      </c>
      <c r="EC765" s="60">
        <v>9060.34</v>
      </c>
      <c r="ED765" s="60">
        <v>24841.07</v>
      </c>
      <c r="EE765" s="60">
        <v>31392.69</v>
      </c>
      <c r="EF765" s="60">
        <v>12584.19</v>
      </c>
      <c r="EG765" s="60">
        <v>4589.1499999999996</v>
      </c>
      <c r="EH765" s="60">
        <v>4918</v>
      </c>
      <c r="EI765" s="60">
        <v>5911.3860000000004</v>
      </c>
      <c r="EJ765" s="60">
        <v>7450.66</v>
      </c>
      <c r="EK765" s="60">
        <v>165</v>
      </c>
      <c r="EL765" s="60">
        <v>286071.38</v>
      </c>
      <c r="EM765" s="60">
        <v>5360.52</v>
      </c>
      <c r="EN765" s="60">
        <v>2033.22</v>
      </c>
      <c r="EO765" s="60">
        <v>9148.19</v>
      </c>
      <c r="EP765" s="60">
        <v>1018.811</v>
      </c>
      <c r="EQ765" s="60">
        <v>86</v>
      </c>
      <c r="ER765" s="60">
        <v>20493.05</v>
      </c>
      <c r="ES765" s="60">
        <v>10338.16</v>
      </c>
      <c r="ET765" s="60">
        <v>6042</v>
      </c>
      <c r="EU765" s="60">
        <v>63937.43</v>
      </c>
      <c r="EV765" s="60">
        <v>7075.79</v>
      </c>
      <c r="EW765" s="60">
        <v>4773.47</v>
      </c>
      <c r="EX765" s="60">
        <v>1344.33</v>
      </c>
      <c r="EY765" s="60">
        <v>10178.44</v>
      </c>
      <c r="EZ765" s="60">
        <v>71991.73</v>
      </c>
      <c r="FA765" s="60">
        <v>22781.09</v>
      </c>
      <c r="FB765" s="60">
        <v>41556.620000000003</v>
      </c>
      <c r="FC765" s="60">
        <v>29846.46</v>
      </c>
      <c r="FD765" s="60">
        <v>46406.83</v>
      </c>
      <c r="FE765" s="60">
        <v>3305.39</v>
      </c>
      <c r="FF765" s="60">
        <v>301231</v>
      </c>
      <c r="FG765" s="60">
        <v>27080.87</v>
      </c>
      <c r="FH765" s="60">
        <v>26588.89</v>
      </c>
      <c r="FI765" s="60">
        <v>87135.53</v>
      </c>
      <c r="FJ765" s="60">
        <v>21236.42</v>
      </c>
      <c r="FK765" s="60">
        <v>23028</v>
      </c>
      <c r="FL765" s="60">
        <v>51339</v>
      </c>
      <c r="FM765" s="60">
        <v>13004.51</v>
      </c>
      <c r="FN765" s="60">
        <v>12494.49</v>
      </c>
    </row>
    <row r="766" spans="1:170" ht="15.6" x14ac:dyDescent="0.3">
      <c r="A766" s="56">
        <v>2008</v>
      </c>
      <c r="B766" s="60">
        <v>27706</v>
      </c>
      <c r="C766" s="60">
        <v>15657.93</v>
      </c>
      <c r="D766" s="60">
        <v>2934.27</v>
      </c>
      <c r="E766" s="60">
        <v>7276.5</v>
      </c>
      <c r="F766" s="60">
        <v>40342.61</v>
      </c>
      <c r="G766" s="60">
        <v>2943.46</v>
      </c>
      <c r="H766" s="60">
        <v>21113.35</v>
      </c>
      <c r="I766" s="60">
        <v>8370.42</v>
      </c>
      <c r="J766" s="60">
        <v>8749.61</v>
      </c>
      <c r="K766" s="60">
        <v>8318</v>
      </c>
      <c r="L766" s="60">
        <v>10711.41</v>
      </c>
      <c r="M766" s="60">
        <v>8602.6470000000008</v>
      </c>
      <c r="N766" s="60">
        <v>14721.63</v>
      </c>
      <c r="O766" s="60">
        <v>150561.73000000001</v>
      </c>
      <c r="P766" s="60">
        <v>7512.7</v>
      </c>
      <c r="Q766" s="60">
        <v>1095.92</v>
      </c>
      <c r="R766" s="60">
        <v>3986.91</v>
      </c>
      <c r="S766" s="60">
        <v>9712.59</v>
      </c>
      <c r="T766" s="60">
        <v>9646.69</v>
      </c>
      <c r="U766" s="60">
        <v>194457.64</v>
      </c>
      <c r="V766" s="60">
        <v>283</v>
      </c>
      <c r="W766" s="60">
        <v>1922.82</v>
      </c>
      <c r="X766" s="60">
        <v>4641</v>
      </c>
      <c r="Y766" s="60">
        <v>33366.54</v>
      </c>
      <c r="Z766" s="60">
        <v>7737.76</v>
      </c>
      <c r="AA766" s="60">
        <v>16700.27</v>
      </c>
      <c r="AB766" s="60">
        <v>1318559.28</v>
      </c>
      <c r="AC766" s="60">
        <v>21698.880000000001</v>
      </c>
      <c r="AD766" s="60">
        <v>19842.900000000001</v>
      </c>
      <c r="AE766" s="60">
        <v>67799.7</v>
      </c>
      <c r="AF766" s="60">
        <v>3989.28</v>
      </c>
      <c r="AG766" s="60">
        <v>42781.41</v>
      </c>
      <c r="AH766" s="60">
        <v>674</v>
      </c>
      <c r="AI766" s="60">
        <v>494</v>
      </c>
      <c r="AJ766" s="60">
        <v>4399.99</v>
      </c>
      <c r="AK766" s="60">
        <v>15745.87</v>
      </c>
      <c r="AL766" s="60">
        <v>11258</v>
      </c>
      <c r="AM766" s="60">
        <v>936.55</v>
      </c>
      <c r="AN766" s="60">
        <v>10376.120000000001</v>
      </c>
      <c r="AO766" s="60">
        <v>80780.679999999993</v>
      </c>
      <c r="AP766" s="60">
        <v>709</v>
      </c>
      <c r="AQ766" s="60">
        <v>73</v>
      </c>
      <c r="AR766" s="60">
        <v>5494.02</v>
      </c>
      <c r="AS766" s="60">
        <v>9281.35</v>
      </c>
      <c r="AT766" s="60">
        <v>34480.04</v>
      </c>
      <c r="AU766" s="60">
        <v>14351.56</v>
      </c>
      <c r="AV766" s="60">
        <v>79944.56</v>
      </c>
      <c r="AW766" s="60">
        <v>45993.19</v>
      </c>
      <c r="AX766" s="60">
        <v>1336.93</v>
      </c>
      <c r="AY766" s="60">
        <v>80563.72</v>
      </c>
      <c r="AZ766" s="60">
        <v>5313.43</v>
      </c>
      <c r="BA766" s="60">
        <v>64263.78</v>
      </c>
      <c r="BB766" s="60">
        <v>1486.93</v>
      </c>
      <c r="BC766" s="60">
        <v>62099.76</v>
      </c>
      <c r="BD766" s="60">
        <v>4819.3900000000003</v>
      </c>
      <c r="BE766" s="60">
        <v>24270.400000000001</v>
      </c>
      <c r="BF766" s="60">
        <v>9090.759</v>
      </c>
      <c r="BG766" s="60">
        <v>1671</v>
      </c>
      <c r="BH766" s="60">
        <v>1446.297</v>
      </c>
      <c r="BI766" s="60">
        <v>616</v>
      </c>
      <c r="BJ766" s="60">
        <v>10930.37</v>
      </c>
      <c r="BK766" s="60">
        <v>14139.4</v>
      </c>
      <c r="BL766" s="60">
        <v>6938.43</v>
      </c>
      <c r="BM766" s="60">
        <v>7682.0659999999998</v>
      </c>
      <c r="BN766" s="60">
        <v>4181.09</v>
      </c>
      <c r="BO766" s="60">
        <v>9508</v>
      </c>
      <c r="BP766" s="60">
        <v>10044.85</v>
      </c>
      <c r="BQ766" s="60">
        <v>237056.44</v>
      </c>
      <c r="BR766" s="60">
        <v>1153546.77</v>
      </c>
      <c r="BS766" s="60">
        <v>4498.8500000000004</v>
      </c>
      <c r="BT766" s="60">
        <v>71941.990000000005</v>
      </c>
      <c r="BU766" s="60">
        <v>26968.79</v>
      </c>
      <c r="BV766" s="60">
        <v>319.31</v>
      </c>
      <c r="BW766" s="60">
        <v>7099.88</v>
      </c>
      <c r="BX766" s="60">
        <v>59235.93</v>
      </c>
      <c r="BY766" s="60">
        <v>2705.41</v>
      </c>
      <c r="BZ766" s="60">
        <v>6397.17</v>
      </c>
      <c r="CA766" s="60">
        <v>127968.76</v>
      </c>
      <c r="CB766" s="60">
        <v>16271.34</v>
      </c>
      <c r="CC766" s="60">
        <v>39440.82</v>
      </c>
      <c r="CD766" s="60">
        <v>5179.6000000000004</v>
      </c>
      <c r="CE766" s="60">
        <v>13807.93</v>
      </c>
      <c r="CF766" s="60">
        <v>49055</v>
      </c>
      <c r="CG766" s="60">
        <v>2445.5700000000002</v>
      </c>
      <c r="CH766" s="60">
        <v>6145</v>
      </c>
      <c r="CI766" s="60">
        <v>4035.67</v>
      </c>
      <c r="CJ766" s="60">
        <v>3603</v>
      </c>
      <c r="CK766" s="60">
        <v>6114.68</v>
      </c>
      <c r="CL766" s="60">
        <v>160</v>
      </c>
      <c r="CM766" s="60">
        <v>21315.43</v>
      </c>
      <c r="CN766" s="60">
        <v>1915</v>
      </c>
      <c r="CO766" s="60">
        <v>3102.34</v>
      </c>
      <c r="CP766" s="60">
        <v>490.58</v>
      </c>
      <c r="CQ766" s="60">
        <v>2173.6799999999998</v>
      </c>
      <c r="CR766" s="60">
        <v>31754.080000000002</v>
      </c>
      <c r="CS766" s="60">
        <v>3829.19</v>
      </c>
      <c r="CT766" s="60">
        <v>19716.71</v>
      </c>
      <c r="CU766" s="61">
        <v>108554.11</v>
      </c>
      <c r="CV766" s="60">
        <v>2037.83</v>
      </c>
      <c r="CW766" s="60">
        <v>12657.42</v>
      </c>
      <c r="CX766" s="60">
        <v>409.13</v>
      </c>
      <c r="CY766" s="60">
        <v>49504.89</v>
      </c>
      <c r="CZ766" s="60">
        <v>621</v>
      </c>
      <c r="DA766" s="60">
        <v>2702</v>
      </c>
      <c r="DB766" s="60">
        <v>19928.36</v>
      </c>
      <c r="DC766" s="60">
        <v>3055</v>
      </c>
      <c r="DD766" s="60">
        <v>1268.9000000000001</v>
      </c>
      <c r="DE766" s="60">
        <v>15026.01</v>
      </c>
      <c r="DF766" s="60">
        <v>27160.799999999999</v>
      </c>
      <c r="DG766" s="60">
        <v>2141.15</v>
      </c>
      <c r="DH766" s="60">
        <v>14531.93</v>
      </c>
      <c r="DI766" s="60">
        <v>156434.06</v>
      </c>
      <c r="DJ766" s="60">
        <v>5476</v>
      </c>
      <c r="DK766" s="60">
        <v>16451.68</v>
      </c>
      <c r="DL766" s="60">
        <v>4769.13</v>
      </c>
      <c r="DM766" s="60">
        <v>25998</v>
      </c>
      <c r="DN766" s="60">
        <v>4322.92</v>
      </c>
      <c r="DO766" s="60">
        <v>2816.38</v>
      </c>
      <c r="DP766" s="60">
        <v>176808.99</v>
      </c>
      <c r="DQ766" s="60">
        <v>3310</v>
      </c>
      <c r="DR766" s="60">
        <v>23944.04</v>
      </c>
      <c r="DS766" s="60">
        <v>95922.8</v>
      </c>
      <c r="DT766" s="60">
        <v>38204.11</v>
      </c>
      <c r="DU766" s="60">
        <v>3761</v>
      </c>
      <c r="DV766" s="60">
        <v>24051</v>
      </c>
      <c r="DW766" s="60">
        <v>10481.83</v>
      </c>
      <c r="DX766" s="60">
        <v>6264.03</v>
      </c>
      <c r="DY766" s="60">
        <v>3727</v>
      </c>
      <c r="DZ766" s="60">
        <v>1459.76</v>
      </c>
      <c r="EA766" s="60">
        <v>20779.48</v>
      </c>
      <c r="EB766" s="60">
        <v>142745.82999999999</v>
      </c>
      <c r="EC766" s="60">
        <v>9290.01</v>
      </c>
      <c r="ED766" s="60">
        <v>25518.05</v>
      </c>
      <c r="EE766" s="60">
        <v>32136.6</v>
      </c>
      <c r="EF766" s="60">
        <v>12978.49</v>
      </c>
      <c r="EG766" s="60">
        <v>4839.16</v>
      </c>
      <c r="EH766" s="60">
        <v>5023</v>
      </c>
      <c r="EI766" s="60">
        <v>5933.9679999999998</v>
      </c>
      <c r="EJ766" s="60">
        <v>7419.01</v>
      </c>
      <c r="EK766" s="60">
        <v>168</v>
      </c>
      <c r="EL766" s="60">
        <v>286405.88</v>
      </c>
      <c r="EM766" s="60">
        <v>5369.75</v>
      </c>
      <c r="EN766" s="60">
        <v>2036.34</v>
      </c>
      <c r="EO766" s="60">
        <v>9219.74</v>
      </c>
      <c r="EP766" s="60">
        <v>1016.974</v>
      </c>
      <c r="EQ766" s="60">
        <v>87</v>
      </c>
      <c r="ER766" s="60">
        <v>21220.639999999999</v>
      </c>
      <c r="ES766" s="60">
        <v>10727.73</v>
      </c>
      <c r="ET766" s="60">
        <v>6220</v>
      </c>
      <c r="EU766" s="60">
        <v>64380.68</v>
      </c>
      <c r="EV766" s="60">
        <v>7210.76</v>
      </c>
      <c r="EW766" s="60">
        <v>4828.41</v>
      </c>
      <c r="EX766" s="60">
        <v>1351.84</v>
      </c>
      <c r="EY766" s="60">
        <v>10273.64</v>
      </c>
      <c r="EZ766" s="60">
        <v>72909.09</v>
      </c>
      <c r="FA766" s="60">
        <v>22852</v>
      </c>
      <c r="FB766" s="60">
        <v>42741.37</v>
      </c>
      <c r="FC766" s="60">
        <v>30647.21</v>
      </c>
      <c r="FD766" s="60">
        <v>46155.64</v>
      </c>
      <c r="FE766" s="60">
        <v>3313.13</v>
      </c>
      <c r="FF766" s="60">
        <v>304094</v>
      </c>
      <c r="FG766" s="60">
        <v>27347.11</v>
      </c>
      <c r="FH766" s="60">
        <v>27098.32</v>
      </c>
      <c r="FI766" s="60">
        <v>88252.63</v>
      </c>
      <c r="FJ766" s="60">
        <v>21877.51</v>
      </c>
      <c r="FK766" s="60">
        <v>23038</v>
      </c>
      <c r="FL766" s="60">
        <v>52077.36</v>
      </c>
      <c r="FM766" s="60">
        <v>13412.32</v>
      </c>
      <c r="FN766" s="60">
        <v>12567.78</v>
      </c>
    </row>
    <row r="767" spans="1:170" ht="15.6" x14ac:dyDescent="0.3">
      <c r="A767" s="56">
        <v>2009</v>
      </c>
      <c r="B767" s="60">
        <v>28484</v>
      </c>
      <c r="C767" s="60">
        <v>16260.48</v>
      </c>
      <c r="D767" s="60">
        <v>2914.57</v>
      </c>
      <c r="E767" s="60">
        <v>8164.24</v>
      </c>
      <c r="F767" s="60">
        <v>40736.44</v>
      </c>
      <c r="G767" s="60">
        <v>2941.36</v>
      </c>
      <c r="H767" s="60">
        <v>21553.02</v>
      </c>
      <c r="I767" s="60">
        <v>8390.48</v>
      </c>
      <c r="J767" s="60">
        <v>8841.5</v>
      </c>
      <c r="K767" s="60">
        <v>8741</v>
      </c>
      <c r="L767" s="60">
        <v>10797.42</v>
      </c>
      <c r="M767" s="60">
        <v>8884.1010000000006</v>
      </c>
      <c r="N767" s="60">
        <v>15152.19</v>
      </c>
      <c r="O767" s="60">
        <v>152188.82999999999</v>
      </c>
      <c r="P767" s="60">
        <v>7474.98</v>
      </c>
      <c r="Q767" s="60">
        <v>1132.6099999999999</v>
      </c>
      <c r="R767" s="60">
        <v>3984.85</v>
      </c>
      <c r="S767" s="60">
        <v>9696.8700000000008</v>
      </c>
      <c r="T767" s="60">
        <v>9835.7199999999993</v>
      </c>
      <c r="U767" s="60">
        <v>196463.84</v>
      </c>
      <c r="V767" s="60">
        <v>285</v>
      </c>
      <c r="W767" s="60">
        <v>1956.15</v>
      </c>
      <c r="X767" s="60">
        <v>4742</v>
      </c>
      <c r="Y767" s="60">
        <v>33749.68</v>
      </c>
      <c r="Z767" s="60">
        <v>7825.37</v>
      </c>
      <c r="AA767" s="60">
        <v>16863.84</v>
      </c>
      <c r="AB767" s="60">
        <v>1324993.1200000001</v>
      </c>
      <c r="AC767" s="60">
        <v>22284.5</v>
      </c>
      <c r="AD767" s="60">
        <v>20418.919999999998</v>
      </c>
      <c r="AE767" s="60">
        <v>70113.89</v>
      </c>
      <c r="AF767" s="60">
        <v>4145.51</v>
      </c>
      <c r="AG767" s="60">
        <v>43264.38</v>
      </c>
      <c r="AH767" s="60">
        <v>690</v>
      </c>
      <c r="AI767" s="60">
        <v>501</v>
      </c>
      <c r="AJ767" s="60">
        <v>4467.3</v>
      </c>
      <c r="AK767" s="60">
        <v>15819.17</v>
      </c>
      <c r="AL767" s="60">
        <v>11260</v>
      </c>
      <c r="AM767" s="60">
        <v>962.04</v>
      </c>
      <c r="AN767" s="60">
        <v>10437.6</v>
      </c>
      <c r="AO767" s="60">
        <v>80499.63</v>
      </c>
      <c r="AP767" s="60">
        <v>725</v>
      </c>
      <c r="AQ767" s="60">
        <v>73</v>
      </c>
      <c r="AR767" s="60">
        <v>5524.03</v>
      </c>
      <c r="AS767" s="60">
        <v>9397.51</v>
      </c>
      <c r="AT767" s="60">
        <v>35126.14</v>
      </c>
      <c r="AU767" s="60">
        <v>14569.42</v>
      </c>
      <c r="AV767" s="60">
        <v>81840.23</v>
      </c>
      <c r="AW767" s="60">
        <v>46377.65</v>
      </c>
      <c r="AX767" s="60">
        <v>1334.23</v>
      </c>
      <c r="AY767" s="60">
        <v>82787.149999999994</v>
      </c>
      <c r="AZ767" s="60">
        <v>5338.93</v>
      </c>
      <c r="BA767" s="60">
        <v>64594.28</v>
      </c>
      <c r="BB767" s="60">
        <v>1542.22</v>
      </c>
      <c r="BC767" s="60">
        <v>62538.71</v>
      </c>
      <c r="BD767" s="60">
        <v>4851.46</v>
      </c>
      <c r="BE767" s="60">
        <v>24899.08</v>
      </c>
      <c r="BF767" s="60">
        <v>9327.0110000000004</v>
      </c>
      <c r="BG767" s="60">
        <v>1713</v>
      </c>
      <c r="BH767" s="60">
        <v>1481.09</v>
      </c>
      <c r="BI767" s="60">
        <v>633</v>
      </c>
      <c r="BJ767" s="60">
        <v>10959.14</v>
      </c>
      <c r="BK767" s="60">
        <v>14451.98</v>
      </c>
      <c r="BL767" s="60">
        <v>6953.39</v>
      </c>
      <c r="BM767" s="60">
        <v>7838.6030000000001</v>
      </c>
      <c r="BN767" s="60">
        <v>4176.67</v>
      </c>
      <c r="BO767" s="60">
        <v>9652</v>
      </c>
      <c r="BP767" s="60">
        <v>10029.299999999999</v>
      </c>
      <c r="BQ767" s="60">
        <v>240140.49</v>
      </c>
      <c r="BR767" s="60">
        <v>1169239.1200000001</v>
      </c>
      <c r="BS767" s="60">
        <v>4542.01</v>
      </c>
      <c r="BT767" s="60">
        <v>72888.28</v>
      </c>
      <c r="BU767" s="60">
        <v>28023.93</v>
      </c>
      <c r="BV767" s="60">
        <v>319.11</v>
      </c>
      <c r="BW767" s="60">
        <v>7226.38</v>
      </c>
      <c r="BX767" s="60">
        <v>59580.37</v>
      </c>
      <c r="BY767" s="60">
        <v>2701.68</v>
      </c>
      <c r="BZ767" s="60">
        <v>6537.71</v>
      </c>
      <c r="CA767" s="60">
        <v>127957.77</v>
      </c>
      <c r="CB767" s="60">
        <v>16480.18</v>
      </c>
      <c r="CC767" s="60">
        <v>40668.42</v>
      </c>
      <c r="CD767" s="60">
        <v>5237.75</v>
      </c>
      <c r="CE767" s="60">
        <v>13990.17</v>
      </c>
      <c r="CF767" s="60">
        <v>49308</v>
      </c>
      <c r="CG767" s="60">
        <v>2501.7199999999998</v>
      </c>
      <c r="CH767" s="60">
        <v>6257</v>
      </c>
      <c r="CI767" s="60">
        <v>4081.72</v>
      </c>
      <c r="CJ767" s="60">
        <v>3708</v>
      </c>
      <c r="CK767" s="60">
        <v>6270.3</v>
      </c>
      <c r="CL767" s="60">
        <v>160</v>
      </c>
      <c r="CM767" s="60">
        <v>21502.54</v>
      </c>
      <c r="CN767" s="60">
        <v>1916</v>
      </c>
      <c r="CO767" s="60">
        <v>3068.09</v>
      </c>
      <c r="CP767" s="60">
        <v>499.6</v>
      </c>
      <c r="CQ767" s="60">
        <v>2138.0100000000002</v>
      </c>
      <c r="CR767" s="60">
        <v>32153.759999999998</v>
      </c>
      <c r="CS767" s="60">
        <v>3787.94</v>
      </c>
      <c r="CT767" s="60">
        <v>20271.5</v>
      </c>
      <c r="CU767" s="61">
        <v>110060.75</v>
      </c>
      <c r="CV767" s="60">
        <v>2041.58</v>
      </c>
      <c r="CW767" s="60">
        <v>12986.36</v>
      </c>
      <c r="CX767" s="60">
        <v>412.2</v>
      </c>
      <c r="CY767" s="60">
        <v>49896.47</v>
      </c>
      <c r="CZ767" s="60">
        <v>621.96799999999996</v>
      </c>
      <c r="DA767" s="60">
        <v>2741</v>
      </c>
      <c r="DB767" s="60">
        <v>20418.490000000002</v>
      </c>
      <c r="DC767" s="60">
        <v>3129</v>
      </c>
      <c r="DD767" s="60">
        <v>1275.68</v>
      </c>
      <c r="DE767" s="60">
        <v>15525.1</v>
      </c>
      <c r="DF767" s="60">
        <v>27714.799999999999</v>
      </c>
      <c r="DG767" s="60">
        <v>2170.4899999999998</v>
      </c>
      <c r="DH767" s="60">
        <v>15092.16</v>
      </c>
      <c r="DI767" s="60">
        <v>160750.76</v>
      </c>
      <c r="DJ767" s="60">
        <v>5541</v>
      </c>
      <c r="DK767" s="60">
        <v>16535.7</v>
      </c>
      <c r="DL767" s="60">
        <v>4830.1499999999996</v>
      </c>
      <c r="DM767" s="60">
        <v>26298</v>
      </c>
      <c r="DN767" s="60">
        <v>4370.3900000000003</v>
      </c>
      <c r="DO767" s="60">
        <v>2870.78</v>
      </c>
      <c r="DP767" s="60">
        <v>180689.63</v>
      </c>
      <c r="DQ767" s="60">
        <v>3360</v>
      </c>
      <c r="DR767" s="60">
        <v>24086.7</v>
      </c>
      <c r="DS767" s="60">
        <v>97627.16</v>
      </c>
      <c r="DT767" s="60">
        <v>38571.949999999997</v>
      </c>
      <c r="DU767" s="60">
        <v>3741</v>
      </c>
      <c r="DV767" s="60">
        <v>24191</v>
      </c>
      <c r="DW767" s="60">
        <v>10491.76</v>
      </c>
      <c r="DX767" s="60">
        <v>6352.42</v>
      </c>
      <c r="DY767" s="60">
        <v>3817</v>
      </c>
      <c r="DZ767" s="60">
        <v>1614.84</v>
      </c>
      <c r="EA767" s="60">
        <v>20607.060000000001</v>
      </c>
      <c r="EB767" s="60">
        <v>142788.81</v>
      </c>
      <c r="EC767" s="60">
        <v>9489.34</v>
      </c>
      <c r="ED767" s="60">
        <v>26227.03</v>
      </c>
      <c r="EE767" s="60">
        <v>33078.089999999997</v>
      </c>
      <c r="EF767" s="60">
        <v>13382.26</v>
      </c>
      <c r="EG767" s="60">
        <v>4988.16</v>
      </c>
      <c r="EH767" s="60">
        <v>5132</v>
      </c>
      <c r="EI767" s="60">
        <v>5954.1210000000001</v>
      </c>
      <c r="EJ767" s="60">
        <v>7389.32</v>
      </c>
      <c r="EK767" s="60">
        <v>172</v>
      </c>
      <c r="EL767" s="60">
        <v>286956.82</v>
      </c>
      <c r="EM767" s="60">
        <v>5381.57</v>
      </c>
      <c r="EN767" s="60">
        <v>2056.17</v>
      </c>
      <c r="EO767" s="60">
        <v>9298.6200000000008</v>
      </c>
      <c r="EP767" s="60">
        <v>1017.183</v>
      </c>
      <c r="EQ767" s="60">
        <v>87</v>
      </c>
      <c r="ER767" s="60">
        <v>21541.96</v>
      </c>
      <c r="ES767" s="60">
        <v>11139.07</v>
      </c>
      <c r="ET767" s="60">
        <v>6405</v>
      </c>
      <c r="EU767" s="60">
        <v>64803.79</v>
      </c>
      <c r="EV767" s="60">
        <v>7347.59</v>
      </c>
      <c r="EW767" s="60">
        <v>4883.76</v>
      </c>
      <c r="EX767" s="60">
        <v>1358.82</v>
      </c>
      <c r="EY767" s="60">
        <v>10376.67</v>
      </c>
      <c r="EZ767" s="60">
        <v>73921.89</v>
      </c>
      <c r="FA767" s="60">
        <v>22929.42</v>
      </c>
      <c r="FB767" s="60">
        <v>43889.49</v>
      </c>
      <c r="FC767" s="60">
        <v>31469.29</v>
      </c>
      <c r="FD767" s="60">
        <v>45950.76</v>
      </c>
      <c r="FE767" s="60">
        <v>3320.9</v>
      </c>
      <c r="FF767" s="60">
        <v>306772</v>
      </c>
      <c r="FG767" s="60">
        <v>27608.51</v>
      </c>
      <c r="FH767" s="60">
        <v>27510.3</v>
      </c>
      <c r="FI767" s="60">
        <v>89372.800000000003</v>
      </c>
      <c r="FJ767" s="60">
        <v>22533</v>
      </c>
      <c r="FK767" s="60">
        <v>22209</v>
      </c>
      <c r="FL767" s="60">
        <v>52861.73</v>
      </c>
      <c r="FM767" s="60">
        <v>13822.49</v>
      </c>
      <c r="FN767" s="60">
        <v>12665.53</v>
      </c>
    </row>
    <row r="768" spans="1:170" ht="15.6" x14ac:dyDescent="0.3">
      <c r="A768" s="56">
        <v>2010</v>
      </c>
      <c r="B768" s="60">
        <v>29121</v>
      </c>
      <c r="C768" s="60">
        <v>16884.7</v>
      </c>
      <c r="D768" s="60">
        <v>2900.13</v>
      </c>
      <c r="E768" s="60">
        <v>8152.21</v>
      </c>
      <c r="F768" s="60">
        <v>41400.71</v>
      </c>
      <c r="G768" s="60">
        <v>2939.17</v>
      </c>
      <c r="H768" s="60">
        <v>21890.95</v>
      </c>
      <c r="I768" s="60">
        <v>8410.18</v>
      </c>
      <c r="J768" s="60">
        <v>8932.65</v>
      </c>
      <c r="K768" s="60">
        <v>9140</v>
      </c>
      <c r="L768" s="60">
        <v>10897.43</v>
      </c>
      <c r="M768" s="60">
        <v>9178.58</v>
      </c>
      <c r="N768" s="60">
        <v>15599.74</v>
      </c>
      <c r="O768" s="60">
        <v>153926.79999999999</v>
      </c>
      <c r="P768" s="60">
        <v>7424.88</v>
      </c>
      <c r="Q768" s="60">
        <v>1167.96</v>
      </c>
      <c r="R768" s="60">
        <v>3982.7</v>
      </c>
      <c r="S768" s="60">
        <v>9680.61</v>
      </c>
      <c r="T768" s="60">
        <v>10024.1</v>
      </c>
      <c r="U768" s="60">
        <v>198408.09</v>
      </c>
      <c r="V768" s="60">
        <v>286</v>
      </c>
      <c r="W768" s="60">
        <v>1989.59</v>
      </c>
      <c r="X768" s="60">
        <v>4845</v>
      </c>
      <c r="Y768" s="60">
        <v>34127.03</v>
      </c>
      <c r="Z768" s="60">
        <v>7884.37</v>
      </c>
      <c r="AA768" s="60">
        <v>16999.47</v>
      </c>
      <c r="AB768" s="60">
        <v>1331357.45</v>
      </c>
      <c r="AC768" s="60">
        <v>22845.25</v>
      </c>
      <c r="AD768" s="60">
        <v>21001.57</v>
      </c>
      <c r="AE768" s="60">
        <v>72549.62</v>
      </c>
      <c r="AF768" s="60">
        <v>4323.5200000000004</v>
      </c>
      <c r="AG768" s="60">
        <v>43770.9</v>
      </c>
      <c r="AH768" s="60">
        <v>706</v>
      </c>
      <c r="AI768" s="60">
        <v>509</v>
      </c>
      <c r="AJ768" s="60">
        <v>4543.8</v>
      </c>
      <c r="AK768" s="60">
        <v>15856.93</v>
      </c>
      <c r="AL768" s="60">
        <v>11262</v>
      </c>
      <c r="AM768" s="60">
        <v>987.53</v>
      </c>
      <c r="AN768" s="60">
        <v>10463.23</v>
      </c>
      <c r="AO768" s="60">
        <v>80300.58</v>
      </c>
      <c r="AP768" s="60">
        <v>741</v>
      </c>
      <c r="AQ768" s="60">
        <v>73</v>
      </c>
      <c r="AR768" s="60">
        <v>5548.03</v>
      </c>
      <c r="AS768" s="60">
        <v>9511.92</v>
      </c>
      <c r="AT768" s="60">
        <v>35805.129999999997</v>
      </c>
      <c r="AU768" s="60">
        <v>14786.12</v>
      </c>
      <c r="AV768" s="60">
        <v>83844.3</v>
      </c>
      <c r="AW768" s="60">
        <v>46572.63</v>
      </c>
      <c r="AX768" s="60">
        <v>1331.84</v>
      </c>
      <c r="AY768" s="60">
        <v>85095.87</v>
      </c>
      <c r="AZ768" s="60">
        <v>5363.43</v>
      </c>
      <c r="BA768" s="60">
        <v>64912.800000000003</v>
      </c>
      <c r="BB768" s="60">
        <v>1600.18</v>
      </c>
      <c r="BC768" s="60">
        <v>63039.94</v>
      </c>
      <c r="BD768" s="60">
        <v>4898.46</v>
      </c>
      <c r="BE768" s="60">
        <v>25558.59</v>
      </c>
      <c r="BF768" s="60">
        <v>9570.5429999999997</v>
      </c>
      <c r="BG768" s="60">
        <v>1755</v>
      </c>
      <c r="BH768" s="60">
        <v>1516.078</v>
      </c>
      <c r="BI768" s="60">
        <v>651</v>
      </c>
      <c r="BJ768" s="60">
        <v>10973.31</v>
      </c>
      <c r="BK768" s="60">
        <v>14769.16</v>
      </c>
      <c r="BL768" s="60">
        <v>7004.25</v>
      </c>
      <c r="BM768" s="60">
        <v>7991.2830000000004</v>
      </c>
      <c r="BN768" s="60">
        <v>4167</v>
      </c>
      <c r="BO768" s="60">
        <v>9553</v>
      </c>
      <c r="BP768" s="60">
        <v>10006.65</v>
      </c>
      <c r="BQ768" s="60">
        <v>243170.65</v>
      </c>
      <c r="BR768" s="60">
        <v>1184638.23</v>
      </c>
      <c r="BS768" s="60">
        <v>4562.63</v>
      </c>
      <c r="BT768" s="60">
        <v>73825.850000000006</v>
      </c>
      <c r="BU768" s="60">
        <v>28956.36</v>
      </c>
      <c r="BV768" s="60">
        <v>317.91000000000003</v>
      </c>
      <c r="BW768" s="60">
        <v>7360.41</v>
      </c>
      <c r="BX768" s="60">
        <v>59844.38</v>
      </c>
      <c r="BY768" s="60">
        <v>2697.01</v>
      </c>
      <c r="BZ768" s="60">
        <v>6679.88</v>
      </c>
      <c r="CA768" s="60">
        <v>127966.76</v>
      </c>
      <c r="CB768" s="60">
        <v>16696.7</v>
      </c>
      <c r="CC768" s="60">
        <v>41899.93</v>
      </c>
      <c r="CD768" s="60">
        <v>5288.84</v>
      </c>
      <c r="CE768" s="60">
        <v>14161.69</v>
      </c>
      <c r="CF768" s="60">
        <v>49554</v>
      </c>
      <c r="CG768" s="60">
        <v>2556.25</v>
      </c>
      <c r="CH768" s="60">
        <v>6368</v>
      </c>
      <c r="CI768" s="60">
        <v>4097.09</v>
      </c>
      <c r="CJ768" s="60">
        <v>3817</v>
      </c>
      <c r="CK768" s="60">
        <v>6431.65</v>
      </c>
      <c r="CL768" s="60">
        <v>161</v>
      </c>
      <c r="CM768" s="60">
        <v>21712.65</v>
      </c>
      <c r="CN768" s="60">
        <v>1920</v>
      </c>
      <c r="CO768" s="60">
        <v>3004.42</v>
      </c>
      <c r="CP768" s="60">
        <v>508.94</v>
      </c>
      <c r="CQ768" s="60">
        <v>2093.39</v>
      </c>
      <c r="CR768" s="60">
        <v>32553.119999999999</v>
      </c>
      <c r="CS768" s="60">
        <v>3748.22</v>
      </c>
      <c r="CT768" s="60">
        <v>20837.29</v>
      </c>
      <c r="CU768" s="61">
        <v>111467.53</v>
      </c>
      <c r="CV768" s="60">
        <v>2045.89</v>
      </c>
      <c r="CW768" s="60">
        <v>13325.44</v>
      </c>
      <c r="CX768" s="60">
        <v>414.21</v>
      </c>
      <c r="CY768" s="60">
        <v>50284.71</v>
      </c>
      <c r="CZ768" s="60">
        <v>622.553</v>
      </c>
      <c r="DA768" s="60">
        <v>2783</v>
      </c>
      <c r="DB768" s="60">
        <v>20950.310000000001</v>
      </c>
      <c r="DC768" s="60">
        <v>3205</v>
      </c>
      <c r="DD768" s="60">
        <v>1281.6099999999999</v>
      </c>
      <c r="DE768" s="60">
        <v>16027.92</v>
      </c>
      <c r="DF768" s="60">
        <v>28267.91</v>
      </c>
      <c r="DG768" s="60">
        <v>2200.81</v>
      </c>
      <c r="DH768" s="60">
        <v>15668.71</v>
      </c>
      <c r="DI768" s="60">
        <v>165142.01</v>
      </c>
      <c r="DJ768" s="60">
        <v>5604</v>
      </c>
      <c r="DK768" s="60">
        <v>16620.73</v>
      </c>
      <c r="DL768" s="60">
        <v>4890.16</v>
      </c>
      <c r="DM768" s="60">
        <v>26664</v>
      </c>
      <c r="DN768" s="60">
        <v>4415.83</v>
      </c>
      <c r="DO768" s="60">
        <v>2927.5</v>
      </c>
      <c r="DP768" s="60">
        <v>184989</v>
      </c>
      <c r="DQ768" s="60">
        <v>3411</v>
      </c>
      <c r="DR768" s="60">
        <v>24227.87</v>
      </c>
      <c r="DS768" s="60">
        <v>99316.85</v>
      </c>
      <c r="DT768" s="60">
        <v>38606.03</v>
      </c>
      <c r="DU768" s="60">
        <v>3722</v>
      </c>
      <c r="DV768" s="60">
        <v>24326</v>
      </c>
      <c r="DW768" s="60">
        <v>10496.63</v>
      </c>
      <c r="DX768" s="60">
        <v>6438.09</v>
      </c>
      <c r="DY768" s="60">
        <v>3907</v>
      </c>
      <c r="DZ768" s="60">
        <v>1770.35</v>
      </c>
      <c r="EA768" s="60">
        <v>20485</v>
      </c>
      <c r="EB768" s="60">
        <v>142852.94</v>
      </c>
      <c r="EC768" s="60">
        <v>9702.25</v>
      </c>
      <c r="ED768" s="60">
        <v>27068.45</v>
      </c>
      <c r="EE768" s="60">
        <v>33890.879999999997</v>
      </c>
      <c r="EF768" s="60">
        <v>13793.58</v>
      </c>
      <c r="EG768" s="60">
        <v>5077.17</v>
      </c>
      <c r="EH768" s="60">
        <v>5246</v>
      </c>
      <c r="EI768" s="60">
        <v>5966.82</v>
      </c>
      <c r="EJ768" s="60">
        <v>7359.68</v>
      </c>
      <c r="EK768" s="60">
        <v>176</v>
      </c>
      <c r="EL768" s="60">
        <v>287528.95</v>
      </c>
      <c r="EM768" s="60">
        <v>5393.7</v>
      </c>
      <c r="EN768" s="60">
        <v>2063.38</v>
      </c>
      <c r="EO768" s="60">
        <v>9378.24</v>
      </c>
      <c r="EP768" s="60">
        <v>1019.398</v>
      </c>
      <c r="EQ768" s="60">
        <v>88</v>
      </c>
      <c r="ER768" s="60">
        <v>22050.23</v>
      </c>
      <c r="ES768" s="60">
        <v>11550.06</v>
      </c>
      <c r="ET768" s="60">
        <v>6587</v>
      </c>
      <c r="EU768" s="60">
        <v>65208.25</v>
      </c>
      <c r="EV768" s="60">
        <v>7485.37</v>
      </c>
      <c r="EW768" s="60">
        <v>4939.53</v>
      </c>
      <c r="EX768" s="60">
        <v>1365.44</v>
      </c>
      <c r="EY768" s="60">
        <v>10491.23</v>
      </c>
      <c r="EZ768" s="60">
        <v>75053.72</v>
      </c>
      <c r="FA768" s="60">
        <v>22989.87</v>
      </c>
      <c r="FB768" s="60">
        <v>45131.64</v>
      </c>
      <c r="FC768" s="60">
        <v>32342.51</v>
      </c>
      <c r="FD768" s="60">
        <v>45768.17</v>
      </c>
      <c r="FE768" s="60">
        <v>3328.71</v>
      </c>
      <c r="FF768" s="60">
        <v>309327</v>
      </c>
      <c r="FG768" s="60">
        <v>27868.639999999999</v>
      </c>
      <c r="FH768" s="60">
        <v>27920.23</v>
      </c>
      <c r="FI768" s="60">
        <v>90481.18</v>
      </c>
      <c r="FJ768" s="60">
        <v>23195.119999999999</v>
      </c>
      <c r="FK768" s="60">
        <v>22165</v>
      </c>
      <c r="FL768" s="60">
        <v>53681.67</v>
      </c>
      <c r="FM768" s="60">
        <v>14254.91</v>
      </c>
      <c r="FN768" s="60">
        <v>12781.92</v>
      </c>
    </row>
    <row r="769" spans="1:170" ht="15.6" x14ac:dyDescent="0.3">
      <c r="A769" s="56">
        <v>2011</v>
      </c>
      <c r="B769" s="60">
        <v>29758</v>
      </c>
      <c r="C769" s="60">
        <v>17524.61</v>
      </c>
      <c r="D769" s="60">
        <v>2892.35</v>
      </c>
      <c r="E769" s="60">
        <v>8438.15</v>
      </c>
      <c r="F769" s="60">
        <v>41880.85</v>
      </c>
      <c r="G769" s="60">
        <v>2936.86</v>
      </c>
      <c r="H769" s="60">
        <v>22197.18</v>
      </c>
      <c r="I769" s="60">
        <v>8437.81</v>
      </c>
      <c r="J769" s="60">
        <v>9024.51</v>
      </c>
      <c r="K769" s="60">
        <v>9440</v>
      </c>
      <c r="L769" s="60">
        <v>11039.45</v>
      </c>
      <c r="M769" s="60">
        <v>9485.9689999999991</v>
      </c>
      <c r="N769" s="60">
        <v>16063.83</v>
      </c>
      <c r="O769" s="60">
        <v>155634.45000000001</v>
      </c>
      <c r="P769" s="60">
        <v>7241.62</v>
      </c>
      <c r="Q769" s="60">
        <v>1202.22</v>
      </c>
      <c r="R769" s="60">
        <v>3979.92</v>
      </c>
      <c r="S769" s="60">
        <v>9661.81</v>
      </c>
      <c r="T769" s="60">
        <v>10211.41</v>
      </c>
      <c r="U769" s="60">
        <v>200152.05</v>
      </c>
      <c r="V769" s="60">
        <v>287</v>
      </c>
      <c r="W769" s="60">
        <v>2023.11</v>
      </c>
      <c r="X769" s="60">
        <v>4950</v>
      </c>
      <c r="Y769" s="60">
        <v>34462.67</v>
      </c>
      <c r="Z769" s="60">
        <v>7959.37</v>
      </c>
      <c r="AA769" s="60">
        <v>17188.98</v>
      </c>
      <c r="AB769" s="60">
        <v>1339548.68</v>
      </c>
      <c r="AC769" s="60">
        <v>23343.360000000001</v>
      </c>
      <c r="AD769" s="60">
        <v>21586.3</v>
      </c>
      <c r="AE769" s="60">
        <v>75138.179999999993</v>
      </c>
      <c r="AF769" s="60">
        <v>4467.93</v>
      </c>
      <c r="AG769" s="60">
        <v>44224.91</v>
      </c>
      <c r="AH769" s="60">
        <v>722</v>
      </c>
      <c r="AI769" s="60">
        <v>516</v>
      </c>
      <c r="AJ769" s="60">
        <v>4586.7299999999996</v>
      </c>
      <c r="AK769" s="60">
        <v>15804.810000000001</v>
      </c>
      <c r="AL769" s="60">
        <v>11264</v>
      </c>
      <c r="AM769" s="60">
        <v>1013.05</v>
      </c>
      <c r="AN769" s="60">
        <v>10442.76</v>
      </c>
      <c r="AO769" s="60">
        <v>80291.58</v>
      </c>
      <c r="AP769" s="60">
        <v>757</v>
      </c>
      <c r="AQ769" s="60">
        <v>73</v>
      </c>
      <c r="AR769" s="60">
        <v>5571.03</v>
      </c>
      <c r="AS769" s="60">
        <v>9626.9599999999991</v>
      </c>
      <c r="AT769" s="60">
        <v>36506.26</v>
      </c>
      <c r="AU769" s="60">
        <v>15002.03</v>
      </c>
      <c r="AV769" s="60">
        <v>85969.34</v>
      </c>
      <c r="AW769" s="60">
        <v>46746.44</v>
      </c>
      <c r="AX769" s="60">
        <v>1328.24</v>
      </c>
      <c r="AY769" s="60">
        <v>87530.13</v>
      </c>
      <c r="AZ769" s="60">
        <v>5388.33</v>
      </c>
      <c r="BA769" s="60">
        <v>65231.31</v>
      </c>
      <c r="BB769" s="60">
        <v>1656.15</v>
      </c>
      <c r="BC769" s="60">
        <v>63567.28</v>
      </c>
      <c r="BD769" s="60">
        <v>4933.83</v>
      </c>
      <c r="BE769" s="60">
        <v>26244.37</v>
      </c>
      <c r="BF769" s="60">
        <v>9824.5720000000001</v>
      </c>
      <c r="BG769" s="60">
        <v>1798</v>
      </c>
      <c r="BH769" s="60">
        <v>1551.45</v>
      </c>
      <c r="BI769" s="60">
        <v>668</v>
      </c>
      <c r="BJ769" s="60">
        <v>10957.08</v>
      </c>
      <c r="BK769" s="60">
        <v>15088</v>
      </c>
      <c r="BL769" s="60">
        <v>7052.11</v>
      </c>
      <c r="BM769" s="60">
        <v>8140.8639999999996</v>
      </c>
      <c r="BN769" s="60">
        <v>4153.9799999999996</v>
      </c>
      <c r="BO769" s="60">
        <v>9670</v>
      </c>
      <c r="BP769" s="60">
        <v>9978.34</v>
      </c>
      <c r="BQ769" s="60">
        <v>246150.36</v>
      </c>
      <c r="BR769" s="60">
        <v>1199809.73</v>
      </c>
      <c r="BS769" s="60">
        <v>4581.41</v>
      </c>
      <c r="BT769" s="60">
        <v>74625.460000000006</v>
      </c>
      <c r="BU769" s="60">
        <v>29973.94</v>
      </c>
      <c r="BV769" s="60">
        <v>318.91000000000003</v>
      </c>
      <c r="BW769" s="60">
        <v>7497.8</v>
      </c>
      <c r="BX769" s="60">
        <v>60051.87</v>
      </c>
      <c r="BY769" s="60">
        <v>2691.54</v>
      </c>
      <c r="BZ769" s="60">
        <v>6839.6</v>
      </c>
      <c r="CA769" s="60">
        <v>127754.89</v>
      </c>
      <c r="CB769" s="60">
        <v>16911.32</v>
      </c>
      <c r="CC769" s="60">
        <v>43197.68</v>
      </c>
      <c r="CD769" s="60">
        <v>5328.18</v>
      </c>
      <c r="CE769" s="60">
        <v>14321.6</v>
      </c>
      <c r="CF769" s="60">
        <v>49937</v>
      </c>
      <c r="CG769" s="60">
        <v>2609.09</v>
      </c>
      <c r="CH769" s="60">
        <v>6477</v>
      </c>
      <c r="CI769" s="60">
        <v>4114.7299999999996</v>
      </c>
      <c r="CJ769" s="60">
        <v>3984</v>
      </c>
      <c r="CK769" s="60">
        <v>6143.65</v>
      </c>
      <c r="CL769" s="60">
        <v>162</v>
      </c>
      <c r="CM769" s="60">
        <v>21917.65</v>
      </c>
      <c r="CN769" s="60">
        <v>1925</v>
      </c>
      <c r="CO769" s="60">
        <v>2937.33</v>
      </c>
      <c r="CP769" s="60">
        <v>520.87</v>
      </c>
      <c r="CQ769" s="60">
        <v>2055.0100000000002</v>
      </c>
      <c r="CR769" s="60">
        <v>32950.910000000003</v>
      </c>
      <c r="CS769" s="60">
        <v>3709.19</v>
      </c>
      <c r="CT769" s="60">
        <v>21413.24</v>
      </c>
      <c r="CU769" s="61">
        <v>112826.32</v>
      </c>
      <c r="CV769" s="60">
        <v>2049.42</v>
      </c>
      <c r="CW769" s="60">
        <v>13679.13</v>
      </c>
      <c r="CX769" s="60">
        <v>416.01</v>
      </c>
      <c r="CY769" s="60">
        <v>50813.36</v>
      </c>
      <c r="CZ769" s="60">
        <v>622.43299999999999</v>
      </c>
      <c r="DA769" s="60">
        <v>2827</v>
      </c>
      <c r="DB769" s="60">
        <v>21534.73</v>
      </c>
      <c r="DC769" s="60">
        <v>3282</v>
      </c>
      <c r="DD769" s="60">
        <v>1285.6199999999999</v>
      </c>
      <c r="DE769" s="60">
        <v>16533.89</v>
      </c>
      <c r="DF769" s="60">
        <v>28750.37</v>
      </c>
      <c r="DG769" s="60">
        <v>2232.0300000000002</v>
      </c>
      <c r="DH769" s="60">
        <v>16263.26</v>
      </c>
      <c r="DI769" s="60">
        <v>169607.43</v>
      </c>
      <c r="DJ769" s="60">
        <v>5666</v>
      </c>
      <c r="DK769" s="60">
        <v>16698.759999999998</v>
      </c>
      <c r="DL769" s="60">
        <v>4954.17</v>
      </c>
      <c r="DM769" s="60">
        <v>27081</v>
      </c>
      <c r="DN769" s="60">
        <v>4445.8900000000003</v>
      </c>
      <c r="DO769" s="60">
        <v>2986.38</v>
      </c>
      <c r="DP769" s="60">
        <v>189313.83</v>
      </c>
      <c r="DQ769" s="60">
        <v>3460</v>
      </c>
      <c r="DR769" s="60">
        <v>24363.99</v>
      </c>
      <c r="DS769" s="60">
        <v>100998.65</v>
      </c>
      <c r="DT769" s="60">
        <v>38615.050000000003</v>
      </c>
      <c r="DU769" s="60">
        <v>3679</v>
      </c>
      <c r="DV769" s="60">
        <v>24457</v>
      </c>
      <c r="DW769" s="60">
        <v>10481.24</v>
      </c>
      <c r="DX769" s="60">
        <v>6522.07</v>
      </c>
      <c r="DY769" s="60">
        <v>3997</v>
      </c>
      <c r="DZ769" s="60">
        <v>1904.09</v>
      </c>
      <c r="EA769" s="60">
        <v>20384.7</v>
      </c>
      <c r="EB769" s="60">
        <v>142964.38</v>
      </c>
      <c r="EC769" s="60">
        <v>9973.2199999999993</v>
      </c>
      <c r="ED769" s="60">
        <v>27809.99</v>
      </c>
      <c r="EE769" s="60">
        <v>34568.26</v>
      </c>
      <c r="EF769" s="60">
        <v>14225.82</v>
      </c>
      <c r="EG769" s="60">
        <v>5184.17</v>
      </c>
      <c r="EH769" s="60">
        <v>5364</v>
      </c>
      <c r="EI769" s="60">
        <v>5984.0290000000005</v>
      </c>
      <c r="EJ769" s="60">
        <v>7304.24</v>
      </c>
      <c r="EK769" s="60">
        <v>180</v>
      </c>
      <c r="EL769" s="60">
        <v>288146.19</v>
      </c>
      <c r="EM769" s="60">
        <v>5362.05</v>
      </c>
      <c r="EN769" s="60">
        <v>2067.4299999999998</v>
      </c>
      <c r="EO769" s="60">
        <v>9449.32</v>
      </c>
      <c r="EP769" s="60">
        <v>1024.153</v>
      </c>
      <c r="EQ769" s="60">
        <v>89</v>
      </c>
      <c r="ER769" s="60">
        <v>22457.61</v>
      </c>
      <c r="ES769" s="60">
        <v>11982.78</v>
      </c>
      <c r="ET769" s="60">
        <v>6772</v>
      </c>
      <c r="EU769" s="60">
        <v>65598.649999999994</v>
      </c>
      <c r="EV769" s="60">
        <v>7624.35</v>
      </c>
      <c r="EW769" s="60">
        <v>4995.78</v>
      </c>
      <c r="EX769" s="60">
        <v>1372.31</v>
      </c>
      <c r="EY769" s="60">
        <v>10612.25</v>
      </c>
      <c r="EZ769" s="60">
        <v>76164</v>
      </c>
      <c r="FA769" s="60">
        <v>23040.240000000002</v>
      </c>
      <c r="FB769" s="60">
        <v>46530.99</v>
      </c>
      <c r="FC769" s="60">
        <v>33257.06</v>
      </c>
      <c r="FD769" s="60">
        <v>45603.519999999997</v>
      </c>
      <c r="FE769" s="60">
        <v>3336.69</v>
      </c>
      <c r="FF769" s="60">
        <v>311583</v>
      </c>
      <c r="FG769" s="60">
        <v>28131.88</v>
      </c>
      <c r="FH769" s="60">
        <v>28326.87</v>
      </c>
      <c r="FI769" s="60">
        <v>91591.039999999994</v>
      </c>
      <c r="FJ769" s="60">
        <v>23880.46</v>
      </c>
      <c r="FK769" s="60">
        <v>22113</v>
      </c>
      <c r="FL769" s="60">
        <v>54518.34</v>
      </c>
      <c r="FM769" s="60">
        <v>14709.49</v>
      </c>
      <c r="FN769" s="60">
        <v>12907</v>
      </c>
    </row>
    <row r="770" spans="1:170" ht="15.6" x14ac:dyDescent="0.3">
      <c r="A770" s="56">
        <v>2012</v>
      </c>
      <c r="B770" s="60">
        <v>30420</v>
      </c>
      <c r="C770" s="60">
        <v>18201.96</v>
      </c>
      <c r="D770" s="60">
        <v>2887.57</v>
      </c>
      <c r="E770" s="60">
        <v>8747.48</v>
      </c>
      <c r="F770" s="60">
        <v>42359.71</v>
      </c>
      <c r="G770" s="60">
        <v>2934.42</v>
      </c>
      <c r="H770" s="60">
        <v>22588.16</v>
      </c>
      <c r="I770" s="60">
        <v>8475.81</v>
      </c>
      <c r="J770" s="60">
        <v>9117.06</v>
      </c>
      <c r="K770" s="60">
        <v>9748</v>
      </c>
      <c r="L770" s="60">
        <v>11108.46</v>
      </c>
      <c r="M770" s="60">
        <v>9805</v>
      </c>
      <c r="N770" s="60">
        <v>16562.91</v>
      </c>
      <c r="O770" s="60">
        <v>157326.34</v>
      </c>
      <c r="P770" s="60">
        <v>7199.8</v>
      </c>
      <c r="Q770" s="60">
        <v>1235.51</v>
      </c>
      <c r="R770" s="60">
        <v>3976.54</v>
      </c>
      <c r="S770" s="60">
        <v>9643.2099999999991</v>
      </c>
      <c r="T770" s="60">
        <v>10397.209999999999</v>
      </c>
      <c r="U770" s="60">
        <v>201894.14</v>
      </c>
      <c r="V770" s="60">
        <v>288</v>
      </c>
      <c r="W770" s="60">
        <v>2056.8000000000002</v>
      </c>
      <c r="X770" s="60">
        <v>5057</v>
      </c>
      <c r="Y770" s="60">
        <v>34838.910000000003</v>
      </c>
      <c r="Z770" s="60">
        <v>8044.33</v>
      </c>
      <c r="AA770" s="60">
        <v>17377.599999999999</v>
      </c>
      <c r="AB770" s="60">
        <v>1349537.02</v>
      </c>
      <c r="AC770" s="60">
        <v>23878.67</v>
      </c>
      <c r="AD770" s="60">
        <v>22181.01</v>
      </c>
      <c r="AE770" s="60">
        <v>77792.05</v>
      </c>
      <c r="AF770" s="60">
        <v>4580.93</v>
      </c>
      <c r="AG770" s="60">
        <v>44660.44</v>
      </c>
      <c r="AH770" s="60">
        <v>737</v>
      </c>
      <c r="AI770" s="60">
        <v>524</v>
      </c>
      <c r="AJ770" s="60">
        <v>4647.57</v>
      </c>
      <c r="AK770" s="60">
        <v>15825.439999999999</v>
      </c>
      <c r="AL770" s="60">
        <v>11262</v>
      </c>
      <c r="AM770" s="60">
        <v>1028.6099999999999</v>
      </c>
      <c r="AN770" s="60">
        <v>10455.31</v>
      </c>
      <c r="AO770" s="60">
        <v>80442.61</v>
      </c>
      <c r="AP770" s="60">
        <v>774</v>
      </c>
      <c r="AQ770" s="60">
        <v>73</v>
      </c>
      <c r="AR770" s="60">
        <v>5592.04</v>
      </c>
      <c r="AS770" s="60">
        <v>9742.24</v>
      </c>
      <c r="AT770" s="60">
        <v>37214.94</v>
      </c>
      <c r="AU770" s="60">
        <v>15217.57</v>
      </c>
      <c r="AV770" s="60">
        <v>88197.56</v>
      </c>
      <c r="AW770" s="60">
        <v>46776.59</v>
      </c>
      <c r="AX770" s="60">
        <v>1323.74</v>
      </c>
      <c r="AY770" s="60">
        <v>90066.04</v>
      </c>
      <c r="AZ770" s="60">
        <v>5414.03</v>
      </c>
      <c r="BA770" s="60">
        <v>65551.83</v>
      </c>
      <c r="BB770" s="60">
        <v>1713.93</v>
      </c>
      <c r="BC770" s="60">
        <v>63989.15</v>
      </c>
      <c r="BD770" s="60">
        <v>4945.75</v>
      </c>
      <c r="BE770" s="60">
        <v>26945.21</v>
      </c>
      <c r="BF770" s="60">
        <v>10083.976000000001</v>
      </c>
      <c r="BG770" s="60">
        <v>1840</v>
      </c>
      <c r="BH770" s="60">
        <v>1587.2439999999999</v>
      </c>
      <c r="BI770" s="60">
        <v>686</v>
      </c>
      <c r="BJ770" s="60">
        <v>10897.95</v>
      </c>
      <c r="BK770" s="60">
        <v>15404.53</v>
      </c>
      <c r="BL770" s="60">
        <v>7129.89</v>
      </c>
      <c r="BM770" s="60">
        <v>8287.6689999999999</v>
      </c>
      <c r="BN770" s="60">
        <v>4140.53</v>
      </c>
      <c r="BO770" s="60">
        <v>9793</v>
      </c>
      <c r="BP770" s="60">
        <v>9926.94</v>
      </c>
      <c r="BQ770" s="60">
        <v>249086.27</v>
      </c>
      <c r="BR770" s="60">
        <v>1214838.72</v>
      </c>
      <c r="BS770" s="60">
        <v>4600.32</v>
      </c>
      <c r="BT770" s="60">
        <v>75446.03</v>
      </c>
      <c r="BU770" s="60">
        <v>31321.33</v>
      </c>
      <c r="BV770" s="60">
        <v>320.61</v>
      </c>
      <c r="BW770" s="60">
        <v>7637.02</v>
      </c>
      <c r="BX770" s="60">
        <v>60216.34</v>
      </c>
      <c r="BY770" s="60">
        <v>2686.14</v>
      </c>
      <c r="BZ770" s="60">
        <v>6952.07</v>
      </c>
      <c r="CA770" s="60">
        <v>127476.05</v>
      </c>
      <c r="CB770" s="60">
        <v>17123.68</v>
      </c>
      <c r="CC770" s="60">
        <v>44470.15</v>
      </c>
      <c r="CD770" s="60">
        <v>5373.02</v>
      </c>
      <c r="CE770" s="60">
        <v>14479.59</v>
      </c>
      <c r="CF770" s="60">
        <v>50200</v>
      </c>
      <c r="CG770" s="60">
        <v>2660.15</v>
      </c>
      <c r="CH770" s="60">
        <v>6586</v>
      </c>
      <c r="CI770" s="60">
        <v>4206.04</v>
      </c>
      <c r="CJ770" s="60">
        <v>4141</v>
      </c>
      <c r="CK770" s="60">
        <v>5848.66</v>
      </c>
      <c r="CL770" s="60">
        <v>162</v>
      </c>
      <c r="CM770" s="60">
        <v>22120.31</v>
      </c>
      <c r="CN770" s="60">
        <v>1930</v>
      </c>
      <c r="CO770" s="60">
        <v>2898.19</v>
      </c>
      <c r="CP770" s="60">
        <v>532.97</v>
      </c>
      <c r="CQ770" s="60">
        <v>2029.87</v>
      </c>
      <c r="CR770" s="60">
        <v>33345.93</v>
      </c>
      <c r="CS770" s="60">
        <v>3670.77</v>
      </c>
      <c r="CT770" s="60">
        <v>21998.58</v>
      </c>
      <c r="CU770" s="61">
        <v>114162.63</v>
      </c>
      <c r="CV770" s="60">
        <v>2051.91</v>
      </c>
      <c r="CW770" s="60">
        <v>14040.31</v>
      </c>
      <c r="CX770" s="60">
        <v>419.8</v>
      </c>
      <c r="CY770" s="60">
        <v>51368.72</v>
      </c>
      <c r="CZ770" s="60">
        <v>622.07899999999995</v>
      </c>
      <c r="DA770" s="60">
        <v>2870</v>
      </c>
      <c r="DB770" s="60">
        <v>22149.89</v>
      </c>
      <c r="DC770" s="60">
        <v>3359</v>
      </c>
      <c r="DD770" s="60">
        <v>1288.49</v>
      </c>
      <c r="DE770" s="60">
        <v>17042.02</v>
      </c>
      <c r="DF770" s="60">
        <v>29162.799999999999</v>
      </c>
      <c r="DG770" s="60">
        <v>2267.77</v>
      </c>
      <c r="DH770" s="60">
        <v>16903.09</v>
      </c>
      <c r="DI770" s="60">
        <v>174142.21</v>
      </c>
      <c r="DJ770" s="60">
        <v>5728</v>
      </c>
      <c r="DK770" s="60">
        <v>16760.78</v>
      </c>
      <c r="DL770" s="60">
        <v>5020.1899999999996</v>
      </c>
      <c r="DM770" s="60">
        <v>27505</v>
      </c>
      <c r="DN770" s="60">
        <v>4471.3999999999996</v>
      </c>
      <c r="DO770" s="60">
        <v>3047.23</v>
      </c>
      <c r="DP770" s="60">
        <v>193569.43</v>
      </c>
      <c r="DQ770" s="60">
        <v>3510</v>
      </c>
      <c r="DR770" s="60">
        <v>24490.6</v>
      </c>
      <c r="DS770" s="60">
        <v>102618.25</v>
      </c>
      <c r="DT770" s="60">
        <v>38623.07</v>
      </c>
      <c r="DU770" s="60">
        <v>3636</v>
      </c>
      <c r="DV770" s="60">
        <v>24589</v>
      </c>
      <c r="DW770" s="60">
        <v>10438.75</v>
      </c>
      <c r="DX770" s="60">
        <v>6605.39</v>
      </c>
      <c r="DY770" s="60">
        <v>4088</v>
      </c>
      <c r="DZ770" s="60">
        <v>2009.57</v>
      </c>
      <c r="EA770" s="60">
        <v>20296.189999999999</v>
      </c>
      <c r="EB770" s="60">
        <v>143205.19</v>
      </c>
      <c r="EC770" s="60">
        <v>10271.200000000001</v>
      </c>
      <c r="ED770" s="60">
        <v>28516.26</v>
      </c>
      <c r="EE770" s="60">
        <v>35292.959999999999</v>
      </c>
      <c r="EF770" s="60">
        <v>14668.23</v>
      </c>
      <c r="EG770" s="60">
        <v>5312.17</v>
      </c>
      <c r="EH770" s="60">
        <v>5486</v>
      </c>
      <c r="EI770" s="60">
        <v>6032.6319999999996</v>
      </c>
      <c r="EJ770" s="60">
        <v>7268.89</v>
      </c>
      <c r="EK770" s="60">
        <v>183</v>
      </c>
      <c r="EL770" s="60">
        <v>288971.56</v>
      </c>
      <c r="EM770" s="60">
        <v>5370.13</v>
      </c>
      <c r="EN770" s="60">
        <v>2071.39</v>
      </c>
      <c r="EO770" s="60">
        <v>9519.48</v>
      </c>
      <c r="EP770" s="60">
        <v>1031.925</v>
      </c>
      <c r="EQ770" s="60">
        <v>90</v>
      </c>
      <c r="ER770" s="60">
        <v>22258.03</v>
      </c>
      <c r="ES770" s="60">
        <v>12427.19</v>
      </c>
      <c r="ET770" s="60">
        <v>6961</v>
      </c>
      <c r="EU770" s="60">
        <v>65969.88</v>
      </c>
      <c r="EV770" s="60">
        <v>7764.62</v>
      </c>
      <c r="EW770" s="60">
        <v>5052.6499999999996</v>
      </c>
      <c r="EX770" s="60">
        <v>1378.91</v>
      </c>
      <c r="EY770" s="60">
        <v>10736.9</v>
      </c>
      <c r="EZ770" s="60">
        <v>77140.88</v>
      </c>
      <c r="FA770" s="60">
        <v>23116.9</v>
      </c>
      <c r="FB770" s="60">
        <v>47965.47</v>
      </c>
      <c r="FC770" s="60">
        <v>34234.080000000002</v>
      </c>
      <c r="FD770" s="60">
        <v>45491.54</v>
      </c>
      <c r="FE770" s="60">
        <v>3344.93</v>
      </c>
      <c r="FF770" s="60">
        <v>313878</v>
      </c>
      <c r="FG770" s="60">
        <v>28397.85</v>
      </c>
      <c r="FH770" s="60">
        <v>28722.1</v>
      </c>
      <c r="FI770" s="60">
        <v>92720.42</v>
      </c>
      <c r="FJ770" s="60">
        <v>24594.25</v>
      </c>
      <c r="FK770" s="60">
        <v>22060</v>
      </c>
      <c r="FL770" s="60">
        <v>55356.05</v>
      </c>
      <c r="FM770" s="60">
        <v>15165.31</v>
      </c>
      <c r="FN770" s="60">
        <v>13036.17</v>
      </c>
    </row>
    <row r="771" spans="1:170" ht="15.6" x14ac:dyDescent="0.3">
      <c r="A771" s="56">
        <v>2013</v>
      </c>
      <c r="B771" s="60">
        <v>31108</v>
      </c>
      <c r="C771" s="60">
        <v>18907.509999999998</v>
      </c>
      <c r="D771" s="60">
        <v>2882.28</v>
      </c>
      <c r="E771" s="60">
        <v>9077.2199999999993</v>
      </c>
      <c r="F771" s="60">
        <v>42836.43</v>
      </c>
      <c r="G771" s="60">
        <v>2931.62</v>
      </c>
      <c r="H771" s="60">
        <v>22980.240000000002</v>
      </c>
      <c r="I771" s="60">
        <v>8527.0300000000007</v>
      </c>
      <c r="J771" s="60">
        <v>9209.84</v>
      </c>
      <c r="K771" s="60">
        <v>10069</v>
      </c>
      <c r="L771" s="60">
        <v>11160.47</v>
      </c>
      <c r="M771" s="60">
        <v>10134.821</v>
      </c>
      <c r="N771" s="60">
        <v>17072.150000000001</v>
      </c>
      <c r="O771" s="60">
        <v>158999.20000000001</v>
      </c>
      <c r="P771" s="60">
        <v>7159.62</v>
      </c>
      <c r="Q771" s="60">
        <v>1268.1300000000001</v>
      </c>
      <c r="R771" s="60">
        <v>3972.56</v>
      </c>
      <c r="S771" s="60">
        <v>9624.4599999999991</v>
      </c>
      <c r="T771" s="60">
        <v>10581.19</v>
      </c>
      <c r="U771" s="60">
        <v>203613.88</v>
      </c>
      <c r="V771" s="60">
        <v>289</v>
      </c>
      <c r="W771" s="60">
        <v>2090.75</v>
      </c>
      <c r="X771" s="60">
        <v>5167</v>
      </c>
      <c r="Y771" s="60">
        <v>35208.97</v>
      </c>
      <c r="Z771" s="60">
        <v>8137.37</v>
      </c>
      <c r="AA771" s="60">
        <v>17545.37</v>
      </c>
      <c r="AB771" s="60">
        <v>1357519.74</v>
      </c>
      <c r="AC771" s="60">
        <v>24492.1</v>
      </c>
      <c r="AD771" s="60">
        <v>22800.32</v>
      </c>
      <c r="AE771" s="60">
        <v>80533.61</v>
      </c>
      <c r="AF771" s="60">
        <v>4666.7299999999996</v>
      </c>
      <c r="AG771" s="60">
        <v>45081.37</v>
      </c>
      <c r="AH771" s="60">
        <v>752</v>
      </c>
      <c r="AI771" s="60">
        <v>531</v>
      </c>
      <c r="AJ771" s="60">
        <v>4707.37</v>
      </c>
      <c r="AK771" s="60">
        <v>15833.58</v>
      </c>
      <c r="AL771" s="60">
        <v>11250</v>
      </c>
      <c r="AM771" s="60">
        <v>1026.21</v>
      </c>
      <c r="AN771" s="60">
        <v>10456.73</v>
      </c>
      <c r="AO771" s="60">
        <v>80662.66</v>
      </c>
      <c r="AP771" s="60">
        <v>792</v>
      </c>
      <c r="AQ771" s="60">
        <v>73</v>
      </c>
      <c r="AR771" s="60">
        <v>5614.04</v>
      </c>
      <c r="AS771" s="60">
        <v>9854.9</v>
      </c>
      <c r="AT771" s="60">
        <v>37930.36</v>
      </c>
      <c r="AU771" s="60">
        <v>15432.56</v>
      </c>
      <c r="AV771" s="60">
        <v>90566.05</v>
      </c>
      <c r="AW771" s="60">
        <v>46603.39</v>
      </c>
      <c r="AX771" s="60">
        <v>1318.75</v>
      </c>
      <c r="AY771" s="60">
        <v>92632.26</v>
      </c>
      <c r="AZ771" s="60">
        <v>5439.03</v>
      </c>
      <c r="BA771" s="60">
        <v>65891.320000000007</v>
      </c>
      <c r="BB771" s="60">
        <v>1778.41</v>
      </c>
      <c r="BC771" s="60">
        <v>64391.94</v>
      </c>
      <c r="BD771" s="60">
        <v>4937.6499999999996</v>
      </c>
      <c r="BE771" s="60">
        <v>27663.86</v>
      </c>
      <c r="BF771" s="60">
        <v>10351.174000000001</v>
      </c>
      <c r="BG771" s="60">
        <v>1883</v>
      </c>
      <c r="BH771" s="60">
        <v>1624.345</v>
      </c>
      <c r="BI771" s="60">
        <v>704</v>
      </c>
      <c r="BJ771" s="60">
        <v>10819.22</v>
      </c>
      <c r="BK771" s="60">
        <v>15718.92</v>
      </c>
      <c r="BL771" s="60">
        <v>7158.81</v>
      </c>
      <c r="BM771" s="60">
        <v>8429.4449999999997</v>
      </c>
      <c r="BN771" s="60">
        <v>4126.3900000000003</v>
      </c>
      <c r="BO771" s="60">
        <v>9922</v>
      </c>
      <c r="BP771" s="60">
        <v>9899.64</v>
      </c>
      <c r="BQ771" s="60">
        <v>251947.06</v>
      </c>
      <c r="BR771" s="60">
        <v>1229765.1599999999</v>
      </c>
      <c r="BS771" s="60">
        <v>4622.9399999999996</v>
      </c>
      <c r="BT771" s="60">
        <v>76417.710000000006</v>
      </c>
      <c r="BU771" s="60">
        <v>32779.449999999997</v>
      </c>
      <c r="BV771" s="60">
        <v>323.70999999999998</v>
      </c>
      <c r="BW771" s="60">
        <v>7780.74</v>
      </c>
      <c r="BX771" s="60">
        <v>60336.79</v>
      </c>
      <c r="BY771" s="60">
        <v>2681.6</v>
      </c>
      <c r="BZ771" s="60">
        <v>7706.49</v>
      </c>
      <c r="CA771" s="60">
        <v>127257.18</v>
      </c>
      <c r="CB771" s="60">
        <v>17333.36</v>
      </c>
      <c r="CC771" s="60">
        <v>45639.360000000001</v>
      </c>
      <c r="CD771" s="60">
        <v>5423.06</v>
      </c>
      <c r="CE771" s="60">
        <v>14636.78</v>
      </c>
      <c r="CF771" s="60">
        <v>50429</v>
      </c>
      <c r="CG771" s="60">
        <v>2709.53</v>
      </c>
      <c r="CH771" s="60">
        <v>6695</v>
      </c>
      <c r="CI771" s="60">
        <v>4695.5200000000004</v>
      </c>
      <c r="CJ771" s="60">
        <v>4244</v>
      </c>
      <c r="CK771" s="60">
        <v>6010.44</v>
      </c>
      <c r="CL771" s="60">
        <v>163</v>
      </c>
      <c r="CM771" s="60">
        <v>22320.26</v>
      </c>
      <c r="CN771" s="60">
        <v>1936</v>
      </c>
      <c r="CO771" s="60">
        <v>2869.01</v>
      </c>
      <c r="CP771" s="60">
        <v>546.84</v>
      </c>
      <c r="CQ771" s="60">
        <v>2009.07</v>
      </c>
      <c r="CR771" s="60">
        <v>33737.17</v>
      </c>
      <c r="CS771" s="60">
        <v>3632.88</v>
      </c>
      <c r="CT771" s="60">
        <v>22592.99</v>
      </c>
      <c r="CU771" s="61">
        <v>115471.31</v>
      </c>
      <c r="CV771" s="60">
        <v>2054.88</v>
      </c>
      <c r="CW771" s="60">
        <v>14412.34</v>
      </c>
      <c r="CX771" s="60">
        <v>425.81</v>
      </c>
      <c r="CY771" s="60">
        <v>51878.33</v>
      </c>
      <c r="CZ771" s="60">
        <v>621.60199999999998</v>
      </c>
      <c r="DA771" s="60">
        <v>2912</v>
      </c>
      <c r="DB771" s="60">
        <v>22768.38</v>
      </c>
      <c r="DC771" s="60">
        <v>3438</v>
      </c>
      <c r="DD771" s="60">
        <v>1291.25</v>
      </c>
      <c r="DE771" s="60">
        <v>17551.22</v>
      </c>
      <c r="DF771" s="60">
        <v>29568.22</v>
      </c>
      <c r="DG771" s="60">
        <v>2311.59</v>
      </c>
      <c r="DH771" s="60">
        <v>17568.89</v>
      </c>
      <c r="DI771" s="60">
        <v>178736.59</v>
      </c>
      <c r="DJ771" s="60">
        <v>5789</v>
      </c>
      <c r="DK771" s="60">
        <v>16809.8</v>
      </c>
      <c r="DL771" s="60">
        <v>5081.21</v>
      </c>
      <c r="DM771" s="60">
        <v>27917</v>
      </c>
      <c r="DN771" s="60">
        <v>4515.7299999999996</v>
      </c>
      <c r="DO771" s="60">
        <v>3109.91</v>
      </c>
      <c r="DP771" s="60">
        <v>197994.08</v>
      </c>
      <c r="DQ771" s="60">
        <v>3559</v>
      </c>
      <c r="DR771" s="60">
        <v>24606.54</v>
      </c>
      <c r="DS771" s="60">
        <v>104298.92</v>
      </c>
      <c r="DT771" s="60">
        <v>38591</v>
      </c>
      <c r="DU771" s="60">
        <v>3589</v>
      </c>
      <c r="DV771" s="60">
        <v>24720</v>
      </c>
      <c r="DW771" s="60">
        <v>10381.66</v>
      </c>
      <c r="DX771" s="60">
        <v>6687.87</v>
      </c>
      <c r="DY771" s="60">
        <v>4178</v>
      </c>
      <c r="DZ771" s="60">
        <v>2103.27</v>
      </c>
      <c r="EA771" s="60">
        <v>20223.86</v>
      </c>
      <c r="EB771" s="60">
        <v>143510.48000000001</v>
      </c>
      <c r="EC771" s="60">
        <v>10589.99</v>
      </c>
      <c r="ED771" s="60">
        <v>29219.97</v>
      </c>
      <c r="EE771" s="60">
        <v>36093.08</v>
      </c>
      <c r="EF771" s="60">
        <v>15120.9</v>
      </c>
      <c r="EG771" s="60">
        <v>5399.18</v>
      </c>
      <c r="EH771" s="60">
        <v>5613</v>
      </c>
      <c r="EI771" s="60">
        <v>6120.7619999999997</v>
      </c>
      <c r="EJ771" s="60">
        <v>7233.62</v>
      </c>
      <c r="EK771" s="60">
        <v>187</v>
      </c>
      <c r="EL771" s="60">
        <v>289870.01</v>
      </c>
      <c r="EM771" s="60">
        <v>5376.85</v>
      </c>
      <c r="EN771" s="60">
        <v>2074.19</v>
      </c>
      <c r="EO771" s="60">
        <v>9600.49</v>
      </c>
      <c r="EP771" s="60">
        <v>1041.2090000000001</v>
      </c>
      <c r="EQ771" s="60">
        <v>91</v>
      </c>
      <c r="ER771" s="60">
        <v>20900.650000000001</v>
      </c>
      <c r="ES771" s="60">
        <v>12894.7</v>
      </c>
      <c r="ET771" s="60">
        <v>7154</v>
      </c>
      <c r="EU771" s="60">
        <v>66332.3</v>
      </c>
      <c r="EV771" s="60">
        <v>7905.18</v>
      </c>
      <c r="EW771" s="60">
        <v>5110.29</v>
      </c>
      <c r="EX771" s="60">
        <v>1385.67</v>
      </c>
      <c r="EY771" s="60">
        <v>10865.75</v>
      </c>
      <c r="EZ771" s="60">
        <v>78138.289999999994</v>
      </c>
      <c r="FA771" s="60">
        <v>23189.72</v>
      </c>
      <c r="FB771" s="60">
        <v>49436.5</v>
      </c>
      <c r="FC771" s="60">
        <v>35271.19</v>
      </c>
      <c r="FD771" s="60">
        <v>45388.61</v>
      </c>
      <c r="FE771" s="60">
        <v>3353.43</v>
      </c>
      <c r="FF771" s="60">
        <v>316060</v>
      </c>
      <c r="FG771" s="60">
        <v>28665.75</v>
      </c>
      <c r="FH771" s="60">
        <v>29111.34</v>
      </c>
      <c r="FI771" s="60">
        <v>93883.34</v>
      </c>
      <c r="FJ771" s="60">
        <v>25310.62</v>
      </c>
      <c r="FK771" s="60">
        <v>22005</v>
      </c>
      <c r="FL771" s="60">
        <v>56214.68</v>
      </c>
      <c r="FM771" s="60">
        <v>15631.04</v>
      </c>
      <c r="FN771" s="60">
        <v>13169.29</v>
      </c>
    </row>
    <row r="772" spans="1:170" ht="15.6" x14ac:dyDescent="0.3">
      <c r="A772" s="56">
        <v>2014</v>
      </c>
      <c r="B772" s="60">
        <v>31823</v>
      </c>
      <c r="C772" s="60">
        <v>19623.849999999999</v>
      </c>
      <c r="D772" s="60">
        <v>2876.32</v>
      </c>
      <c r="E772" s="60">
        <v>9320.6299999999992</v>
      </c>
      <c r="F772" s="60">
        <v>43310</v>
      </c>
      <c r="G772" s="60">
        <v>2928.26</v>
      </c>
      <c r="H772" s="60">
        <v>23325.62</v>
      </c>
      <c r="I772" s="60">
        <v>8594.1200000000008</v>
      </c>
      <c r="J772" s="60">
        <v>9302.1299999999992</v>
      </c>
      <c r="K772" s="60">
        <v>10380</v>
      </c>
      <c r="L772" s="60">
        <v>11210.47</v>
      </c>
      <c r="M772" s="60">
        <v>10479.67</v>
      </c>
      <c r="N772" s="60">
        <v>17575.37</v>
      </c>
      <c r="O772" s="60">
        <v>160650.01</v>
      </c>
      <c r="P772" s="60">
        <v>7119.04</v>
      </c>
      <c r="Q772" s="60">
        <v>1300.52</v>
      </c>
      <c r="R772" s="60">
        <v>3968</v>
      </c>
      <c r="S772" s="60">
        <v>9605.2199999999993</v>
      </c>
      <c r="T772" s="60">
        <v>10762.99</v>
      </c>
      <c r="U772" s="60">
        <v>205358.16</v>
      </c>
      <c r="V772" s="60">
        <v>290</v>
      </c>
      <c r="W772" s="60">
        <v>2124.91</v>
      </c>
      <c r="X772" s="60">
        <v>5278</v>
      </c>
      <c r="Y772" s="60">
        <v>35564.720000000001</v>
      </c>
      <c r="Z772" s="60">
        <v>8237.26</v>
      </c>
      <c r="AA772" s="60">
        <v>17720.43</v>
      </c>
      <c r="AB772" s="60">
        <v>1366654.2</v>
      </c>
      <c r="AC772" s="60">
        <v>25104.43</v>
      </c>
      <c r="AD772" s="60">
        <v>23512.66</v>
      </c>
      <c r="AE772" s="60">
        <v>83368.34</v>
      </c>
      <c r="AF772" s="60">
        <v>4756.84</v>
      </c>
      <c r="AG772" s="60">
        <v>45846.400000000001</v>
      </c>
      <c r="AH772" s="60">
        <v>767</v>
      </c>
      <c r="AI772" s="60">
        <v>539</v>
      </c>
      <c r="AJ772" s="60">
        <v>4767.6400000000003</v>
      </c>
      <c r="AK772" s="60">
        <v>15853.09</v>
      </c>
      <c r="AL772" s="60">
        <v>11238</v>
      </c>
      <c r="AM772" s="60">
        <v>1014.97</v>
      </c>
      <c r="AN772" s="60">
        <v>10470.719999999999</v>
      </c>
      <c r="AO772" s="60">
        <v>80999.73</v>
      </c>
      <c r="AP772" s="60">
        <v>810</v>
      </c>
      <c r="AQ772" s="60">
        <v>73</v>
      </c>
      <c r="AR772" s="60">
        <v>5644.05</v>
      </c>
      <c r="AS772" s="60">
        <v>9964.7800000000007</v>
      </c>
      <c r="AT772" s="60">
        <v>38650.339999999997</v>
      </c>
      <c r="AU772" s="60">
        <v>15646.81</v>
      </c>
      <c r="AV772" s="60">
        <v>93008.91</v>
      </c>
      <c r="AW772" s="60">
        <v>46465.24</v>
      </c>
      <c r="AX772" s="60">
        <v>1314.35</v>
      </c>
      <c r="AY772" s="60">
        <v>95337.07</v>
      </c>
      <c r="AZ772" s="60">
        <v>5462.53</v>
      </c>
      <c r="BA772" s="60">
        <v>66211.83</v>
      </c>
      <c r="BB772" s="60">
        <v>1842.76</v>
      </c>
      <c r="BC772" s="60">
        <v>64885.13</v>
      </c>
      <c r="BD772" s="60">
        <v>4931.38</v>
      </c>
      <c r="BE772" s="60">
        <v>28405.02</v>
      </c>
      <c r="BF772" s="60">
        <v>10631.955</v>
      </c>
      <c r="BG772" s="60">
        <v>1926</v>
      </c>
      <c r="BH772" s="60">
        <v>1663.1859999999999</v>
      </c>
      <c r="BI772" s="60">
        <v>722</v>
      </c>
      <c r="BJ772" s="60">
        <v>10747.35</v>
      </c>
      <c r="BK772" s="60">
        <v>16029.99</v>
      </c>
      <c r="BL772" s="60">
        <v>7208.67</v>
      </c>
      <c r="BM772" s="60">
        <v>8546.4380000000001</v>
      </c>
      <c r="BN772" s="60">
        <v>4108.53</v>
      </c>
      <c r="BO772" s="60">
        <v>10047</v>
      </c>
      <c r="BP772" s="60">
        <v>9873.01</v>
      </c>
      <c r="BQ772" s="60">
        <v>254701.56</v>
      </c>
      <c r="BR772" s="60">
        <v>1244577</v>
      </c>
      <c r="BS772" s="60">
        <v>4655.38</v>
      </c>
      <c r="BT772" s="60">
        <v>77521.02</v>
      </c>
      <c r="BU772" s="60">
        <v>33856.660000000003</v>
      </c>
      <c r="BV772" s="60">
        <v>327.31</v>
      </c>
      <c r="BW772" s="60">
        <v>7931.43</v>
      </c>
      <c r="BX772" s="60">
        <v>60345.89</v>
      </c>
      <c r="BY772" s="60">
        <v>2677.95</v>
      </c>
      <c r="BZ772" s="60">
        <v>8839.09</v>
      </c>
      <c r="CA772" s="60">
        <v>127186.23</v>
      </c>
      <c r="CB772" s="60">
        <v>17540.03</v>
      </c>
      <c r="CC772" s="60">
        <v>46808.26</v>
      </c>
      <c r="CD772" s="60">
        <v>5477.82</v>
      </c>
      <c r="CE772" s="60">
        <v>14793.43</v>
      </c>
      <c r="CF772" s="60">
        <v>50747</v>
      </c>
      <c r="CG772" s="60">
        <v>2757.31</v>
      </c>
      <c r="CH772" s="60">
        <v>6804</v>
      </c>
      <c r="CI772" s="60">
        <v>5364.5</v>
      </c>
      <c r="CJ772" s="60">
        <v>4348</v>
      </c>
      <c r="CK772" s="60">
        <v>6162.58</v>
      </c>
      <c r="CL772" s="60">
        <v>163</v>
      </c>
      <c r="CM772" s="60">
        <v>22517.08</v>
      </c>
      <c r="CN772" s="60">
        <v>1942</v>
      </c>
      <c r="CO772" s="60">
        <v>2844.45</v>
      </c>
      <c r="CP772" s="60">
        <v>559.87</v>
      </c>
      <c r="CQ772" s="60">
        <v>1990.55</v>
      </c>
      <c r="CR772" s="60">
        <v>34123.69</v>
      </c>
      <c r="CS772" s="60">
        <v>3595.45</v>
      </c>
      <c r="CT772" s="60">
        <v>23195.82</v>
      </c>
      <c r="CU772" s="61">
        <v>116756.83</v>
      </c>
      <c r="CV772" s="60">
        <v>2058.31</v>
      </c>
      <c r="CW772" s="60">
        <v>14803.27</v>
      </c>
      <c r="CX772" s="60">
        <v>434.61</v>
      </c>
      <c r="CY772" s="60">
        <v>52374.25</v>
      </c>
      <c r="CZ772" s="60">
        <v>620.89599999999996</v>
      </c>
      <c r="DA772" s="60">
        <v>2953</v>
      </c>
      <c r="DB772" s="60">
        <v>23393.39</v>
      </c>
      <c r="DC772" s="60">
        <v>3517</v>
      </c>
      <c r="DD772" s="60">
        <v>1293.75</v>
      </c>
      <c r="DE772" s="60">
        <v>18060.22</v>
      </c>
      <c r="DF772" s="60">
        <v>29976.74</v>
      </c>
      <c r="DG772" s="60">
        <v>2359.5500000000002</v>
      </c>
      <c r="DH772" s="60">
        <v>18241.88</v>
      </c>
      <c r="DI772" s="60">
        <v>183361.7</v>
      </c>
      <c r="DJ772" s="60">
        <v>5849</v>
      </c>
      <c r="DK772" s="60">
        <v>16870.82</v>
      </c>
      <c r="DL772" s="60">
        <v>5138.22</v>
      </c>
      <c r="DM772" s="60">
        <v>28311</v>
      </c>
      <c r="DN772" s="60">
        <v>4597.1099999999997</v>
      </c>
      <c r="DO772" s="60">
        <v>3174.26</v>
      </c>
      <c r="DP772" s="60">
        <v>202387.19</v>
      </c>
      <c r="DQ772" s="60">
        <v>3608</v>
      </c>
      <c r="DR772" s="60">
        <v>24713.97</v>
      </c>
      <c r="DS772" s="60">
        <v>106075.91</v>
      </c>
      <c r="DT772" s="60">
        <v>38572.959999999999</v>
      </c>
      <c r="DU772" s="60">
        <v>3534</v>
      </c>
      <c r="DV772" s="60">
        <v>24852</v>
      </c>
      <c r="DW772" s="60">
        <v>10325.870000000001</v>
      </c>
      <c r="DX772" s="60">
        <v>6769.34</v>
      </c>
      <c r="DY772" s="60">
        <v>4269</v>
      </c>
      <c r="DZ772" s="60">
        <v>2186.58</v>
      </c>
      <c r="EA772" s="60">
        <v>20150.77</v>
      </c>
      <c r="EB772" s="60">
        <v>146094.16</v>
      </c>
      <c r="EC772" s="60">
        <v>10899.89</v>
      </c>
      <c r="ED772" s="60">
        <v>29936.1</v>
      </c>
      <c r="EE772" s="60">
        <v>37057.769999999997</v>
      </c>
      <c r="EF772" s="60">
        <v>15588.73</v>
      </c>
      <c r="EG772" s="60">
        <v>5470.18</v>
      </c>
      <c r="EH772" s="60">
        <v>5744</v>
      </c>
      <c r="EI772" s="60">
        <v>6178.56</v>
      </c>
      <c r="EJ772" s="60">
        <v>7198.53</v>
      </c>
      <c r="EK772" s="60">
        <v>190</v>
      </c>
      <c r="EL772" s="60">
        <v>292715.84000000003</v>
      </c>
      <c r="EM772" s="60">
        <v>5382.37</v>
      </c>
      <c r="EN772" s="60">
        <v>2076.46</v>
      </c>
      <c r="EO772" s="60">
        <v>9696.2199999999993</v>
      </c>
      <c r="EP772" s="60">
        <v>1050.527</v>
      </c>
      <c r="EQ772" s="60">
        <v>92</v>
      </c>
      <c r="ER772" s="60">
        <v>19317.7</v>
      </c>
      <c r="ES772" s="60">
        <v>13378.71</v>
      </c>
      <c r="ET772" s="60">
        <v>7351</v>
      </c>
      <c r="EU772" s="60">
        <v>66673.399999999994</v>
      </c>
      <c r="EV772" s="60">
        <v>8045.42</v>
      </c>
      <c r="EW772" s="60">
        <v>5168.55</v>
      </c>
      <c r="EX772" s="60">
        <v>1392.47</v>
      </c>
      <c r="EY772" s="60">
        <v>10996.09</v>
      </c>
      <c r="EZ772" s="60">
        <v>79199.31</v>
      </c>
      <c r="FA772" s="60">
        <v>23247.31</v>
      </c>
      <c r="FB772" s="60">
        <v>50964.61</v>
      </c>
      <c r="FC772" s="60">
        <v>36418.949999999997</v>
      </c>
      <c r="FD772" s="60">
        <v>44943.74</v>
      </c>
      <c r="FE772" s="60">
        <v>3362.2</v>
      </c>
      <c r="FF772" s="60">
        <v>318386</v>
      </c>
      <c r="FG772" s="60">
        <v>28934.33</v>
      </c>
      <c r="FH772" s="60">
        <v>29418.09</v>
      </c>
      <c r="FI772" s="60">
        <v>95055.28</v>
      </c>
      <c r="FJ772" s="60">
        <v>26019.67</v>
      </c>
      <c r="FK772" s="60">
        <v>21946</v>
      </c>
      <c r="FL772" s="60">
        <v>57075.4</v>
      </c>
      <c r="FM772" s="60">
        <v>16120.57</v>
      </c>
      <c r="FN772" s="60">
        <v>13314.02</v>
      </c>
    </row>
    <row r="773" spans="1:170" ht="15.6" x14ac:dyDescent="0.3">
      <c r="A773" s="56">
        <v>2015</v>
      </c>
      <c r="B773" s="60">
        <v>32564</v>
      </c>
      <c r="C773" s="60">
        <v>20353.7</v>
      </c>
      <c r="D773" s="60">
        <v>2867.95</v>
      </c>
      <c r="E773" s="60">
        <v>9460.83</v>
      </c>
      <c r="F773" s="60">
        <v>43779.41</v>
      </c>
      <c r="G773" s="60">
        <v>2924.16</v>
      </c>
      <c r="H773" s="60">
        <v>23663.74</v>
      </c>
      <c r="I773" s="60">
        <v>8680.2099999999991</v>
      </c>
      <c r="J773" s="60">
        <v>9392.99</v>
      </c>
      <c r="K773" s="60">
        <v>10577</v>
      </c>
      <c r="L773" s="60">
        <v>11275.48</v>
      </c>
      <c r="M773" s="60">
        <v>10841.707</v>
      </c>
      <c r="N773" s="60">
        <v>18093.580000000002</v>
      </c>
      <c r="O773" s="60">
        <v>162272.95999999999</v>
      </c>
      <c r="P773" s="60">
        <v>7073.75</v>
      </c>
      <c r="Q773" s="60">
        <v>1332.67</v>
      </c>
      <c r="R773" s="60">
        <v>3962.86</v>
      </c>
      <c r="S773" s="60">
        <v>9585.1200000000008</v>
      </c>
      <c r="T773" s="60">
        <v>10942.24</v>
      </c>
      <c r="U773" s="60">
        <v>207148.03</v>
      </c>
      <c r="V773" s="60">
        <v>291</v>
      </c>
      <c r="W773" s="60">
        <v>2159.17</v>
      </c>
      <c r="X773" s="60">
        <v>5392</v>
      </c>
      <c r="Y773" s="60">
        <v>35831.15</v>
      </c>
      <c r="Z773" s="60">
        <v>8331.57</v>
      </c>
      <c r="AA773" s="60">
        <v>17903.54</v>
      </c>
      <c r="AB773" s="60">
        <v>1373405.76</v>
      </c>
      <c r="AC773" s="60">
        <v>25719.03</v>
      </c>
      <c r="AD773" s="60">
        <v>24273.08</v>
      </c>
      <c r="AE773" s="60">
        <v>86229.49</v>
      </c>
      <c r="AF773" s="60">
        <v>4851.33</v>
      </c>
      <c r="AG773" s="60">
        <v>46289.75</v>
      </c>
      <c r="AH773" s="60">
        <v>781</v>
      </c>
      <c r="AI773" s="60">
        <v>546</v>
      </c>
      <c r="AJ773" s="60">
        <v>4826.6000000000004</v>
      </c>
      <c r="AK773" s="60">
        <v>15874.91</v>
      </c>
      <c r="AL773" s="60">
        <v>11214</v>
      </c>
      <c r="AM773" s="60">
        <v>1009.21</v>
      </c>
      <c r="AN773" s="60">
        <v>10488.79</v>
      </c>
      <c r="AO773" s="60">
        <v>81703.87</v>
      </c>
      <c r="AP773" s="60">
        <v>828</v>
      </c>
      <c r="AQ773" s="60">
        <v>74</v>
      </c>
      <c r="AR773" s="60">
        <v>5683.05</v>
      </c>
      <c r="AS773" s="60">
        <v>10071.709999999999</v>
      </c>
      <c r="AT773" s="60">
        <v>39372.21</v>
      </c>
      <c r="AU773" s="60">
        <v>15860.11</v>
      </c>
      <c r="AV773" s="60">
        <v>95432.34</v>
      </c>
      <c r="AW773" s="60">
        <v>46420.26</v>
      </c>
      <c r="AX773" s="60">
        <v>1311.86</v>
      </c>
      <c r="AY773" s="60">
        <v>98114.47</v>
      </c>
      <c r="AZ773" s="60">
        <v>5480.53</v>
      </c>
      <c r="BA773" s="60">
        <v>66480.42</v>
      </c>
      <c r="BB773" s="60">
        <v>1905.12</v>
      </c>
      <c r="BC773" s="60">
        <v>65400.42</v>
      </c>
      <c r="BD773" s="60">
        <v>4926.75</v>
      </c>
      <c r="BE773" s="60">
        <v>29145.61</v>
      </c>
      <c r="BF773" s="60">
        <v>10924.395</v>
      </c>
      <c r="BG773" s="60">
        <v>1968</v>
      </c>
      <c r="BH773" s="60">
        <v>1703.3019999999999</v>
      </c>
      <c r="BI773" s="60">
        <v>741</v>
      </c>
      <c r="BJ773" s="60">
        <v>10676.84</v>
      </c>
      <c r="BK773" s="60">
        <v>16337.36</v>
      </c>
      <c r="BL773" s="60">
        <v>7270.5</v>
      </c>
      <c r="BM773" s="60">
        <v>8660.8160000000007</v>
      </c>
      <c r="BN773" s="60">
        <v>4081.3</v>
      </c>
      <c r="BO773" s="60">
        <v>10254</v>
      </c>
      <c r="BP773" s="60">
        <v>9849.56</v>
      </c>
      <c r="BQ773" s="60">
        <v>257350.98</v>
      </c>
      <c r="BR773" s="60">
        <v>1259235.8400000001</v>
      </c>
      <c r="BS773" s="60">
        <v>4698.72</v>
      </c>
      <c r="BT773" s="60">
        <v>78651.63</v>
      </c>
      <c r="BU773" s="60">
        <v>34674.18</v>
      </c>
      <c r="BV773" s="60">
        <v>330.71</v>
      </c>
      <c r="BW773" s="60">
        <v>8090.84</v>
      </c>
      <c r="BX773" s="60">
        <v>60254.75</v>
      </c>
      <c r="BY773" s="60">
        <v>2675.28</v>
      </c>
      <c r="BZ773" s="60">
        <v>9506.08</v>
      </c>
      <c r="CA773" s="60">
        <v>127034.32</v>
      </c>
      <c r="CB773" s="60">
        <v>17743.13</v>
      </c>
      <c r="CC773" s="60">
        <v>47983.12</v>
      </c>
      <c r="CD773" s="60">
        <v>5537.02</v>
      </c>
      <c r="CE773" s="60">
        <v>14994.06</v>
      </c>
      <c r="CF773" s="60">
        <v>51015</v>
      </c>
      <c r="CG773" s="60">
        <v>2803.51</v>
      </c>
      <c r="CH773" s="60">
        <v>6912</v>
      </c>
      <c r="CI773" s="60">
        <v>5639.77</v>
      </c>
      <c r="CJ773" s="60">
        <v>4460</v>
      </c>
      <c r="CK773" s="60">
        <v>6290.6</v>
      </c>
      <c r="CL773" s="60">
        <v>164</v>
      </c>
      <c r="CM773" s="60">
        <v>22710.51</v>
      </c>
      <c r="CN773" s="60">
        <v>1948</v>
      </c>
      <c r="CO773" s="60">
        <v>2817.81</v>
      </c>
      <c r="CP773" s="60">
        <v>570.98</v>
      </c>
      <c r="CQ773" s="60">
        <v>1973.64</v>
      </c>
      <c r="CR773" s="60">
        <v>34510.839999999997</v>
      </c>
      <c r="CS773" s="60">
        <v>3558.37</v>
      </c>
      <c r="CT773" s="60">
        <v>23806.04</v>
      </c>
      <c r="CU773" s="61">
        <v>118017.14</v>
      </c>
      <c r="CV773" s="60">
        <v>2061.06</v>
      </c>
      <c r="CW773" s="60">
        <v>15210.44</v>
      </c>
      <c r="CX773" s="60">
        <v>445.08</v>
      </c>
      <c r="CY773" s="60">
        <v>52900.21</v>
      </c>
      <c r="CZ773" s="60">
        <v>619.72199999999998</v>
      </c>
      <c r="DA773" s="60">
        <v>2993</v>
      </c>
      <c r="DB773" s="60">
        <v>24022.7</v>
      </c>
      <c r="DC773" s="60">
        <v>3597</v>
      </c>
      <c r="DD773" s="60">
        <v>1296.2</v>
      </c>
      <c r="DE773" s="60">
        <v>18571.169999999998</v>
      </c>
      <c r="DF773" s="60">
        <v>30387.02</v>
      </c>
      <c r="DG773" s="60">
        <v>2407.7800000000002</v>
      </c>
      <c r="DH773" s="60">
        <v>18957.02</v>
      </c>
      <c r="DI773" s="60">
        <v>187978.54</v>
      </c>
      <c r="DJ773" s="60">
        <v>5908</v>
      </c>
      <c r="DK773" s="60">
        <v>16945.849999999999</v>
      </c>
      <c r="DL773" s="60">
        <v>5191.2299999999996</v>
      </c>
      <c r="DM773" s="60">
        <v>28678</v>
      </c>
      <c r="DN773" s="60">
        <v>4694.58</v>
      </c>
      <c r="DO773" s="60">
        <v>3240.14</v>
      </c>
      <c r="DP773" s="60">
        <v>206716.33</v>
      </c>
      <c r="DQ773" s="60">
        <v>3657</v>
      </c>
      <c r="DR773" s="60">
        <v>24812.48</v>
      </c>
      <c r="DS773" s="60">
        <v>107868.13</v>
      </c>
      <c r="DT773" s="60">
        <v>38543.89</v>
      </c>
      <c r="DU773" s="60">
        <v>3473</v>
      </c>
      <c r="DV773" s="60">
        <v>24983</v>
      </c>
      <c r="DW773" s="60">
        <v>10283.18</v>
      </c>
      <c r="DX773" s="60">
        <v>6849.66</v>
      </c>
      <c r="DY773" s="60">
        <v>4359</v>
      </c>
      <c r="DZ773" s="60">
        <v>2260.59</v>
      </c>
      <c r="EA773" s="60">
        <v>20055.46</v>
      </c>
      <c r="EB773" s="60">
        <v>146409.54999999999</v>
      </c>
      <c r="EC773" s="60">
        <v>11122.15</v>
      </c>
      <c r="ED773" s="60">
        <v>30645.9</v>
      </c>
      <c r="EE773" s="60">
        <v>38164.74</v>
      </c>
      <c r="EF773" s="60">
        <v>16065.75</v>
      </c>
      <c r="EG773" s="60">
        <v>5535.18</v>
      </c>
      <c r="EH773" s="60">
        <v>5879</v>
      </c>
      <c r="EI773" s="60">
        <v>6205.4170000000004</v>
      </c>
      <c r="EJ773" s="60">
        <v>7161.78</v>
      </c>
      <c r="EK773" s="60">
        <v>194</v>
      </c>
      <c r="EL773" s="60">
        <v>293226.27</v>
      </c>
      <c r="EM773" s="60">
        <v>5386.12</v>
      </c>
      <c r="EN773" s="60">
        <v>2077.9699999999998</v>
      </c>
      <c r="EO773" s="60">
        <v>9799.2999999999993</v>
      </c>
      <c r="EP773" s="60">
        <v>1059.8150000000001</v>
      </c>
      <c r="EQ773" s="60">
        <v>92</v>
      </c>
      <c r="ER773" s="60">
        <v>18272.11</v>
      </c>
      <c r="ES773" s="60">
        <v>13823.36</v>
      </c>
      <c r="ET773" s="60">
        <v>7552</v>
      </c>
      <c r="EU773" s="60">
        <v>66975.320000000007</v>
      </c>
      <c r="EV773" s="60">
        <v>8184.56</v>
      </c>
      <c r="EW773" s="60">
        <v>5227.3500000000004</v>
      </c>
      <c r="EX773" s="60">
        <v>1398.86</v>
      </c>
      <c r="EY773" s="60">
        <v>11124.31</v>
      </c>
      <c r="EZ773" s="60">
        <v>80262.39</v>
      </c>
      <c r="FA773" s="60">
        <v>23305.97</v>
      </c>
      <c r="FB773" s="60">
        <v>52603.67</v>
      </c>
      <c r="FC773" s="60">
        <v>37673.11</v>
      </c>
      <c r="FD773" s="60">
        <v>44428.81</v>
      </c>
      <c r="FE773" s="60">
        <v>3371.27</v>
      </c>
      <c r="FF773" s="60">
        <v>320739</v>
      </c>
      <c r="FG773" s="60">
        <v>29205.15</v>
      </c>
      <c r="FH773" s="60">
        <v>29692.83</v>
      </c>
      <c r="FI773" s="60">
        <v>96221.85</v>
      </c>
      <c r="FJ773" s="60">
        <v>26698.17</v>
      </c>
      <c r="FK773" s="60">
        <v>21882</v>
      </c>
      <c r="FL773" s="60">
        <v>57946.58</v>
      </c>
      <c r="FM773" s="60">
        <v>16623.650000000001</v>
      </c>
      <c r="FN773" s="60">
        <v>13479.17</v>
      </c>
    </row>
    <row r="774" spans="1:170" ht="15.6" x14ac:dyDescent="0.3">
      <c r="A774" s="56">
        <v>2016</v>
      </c>
      <c r="B774" s="60">
        <v>33332</v>
      </c>
      <c r="C774" s="60">
        <v>21097.59</v>
      </c>
      <c r="D774" s="60">
        <v>2863.37</v>
      </c>
      <c r="E774" s="60">
        <v>9587.25</v>
      </c>
      <c r="F774" s="60">
        <v>44244.69</v>
      </c>
      <c r="G774" s="60">
        <v>2919.23</v>
      </c>
      <c r="H774" s="60">
        <v>24036.240000000002</v>
      </c>
      <c r="I774" s="60">
        <v>8791.15</v>
      </c>
      <c r="J774" s="60">
        <v>9481.3799999999992</v>
      </c>
      <c r="K774" s="60">
        <v>10721</v>
      </c>
      <c r="L774" s="60">
        <v>11332.49</v>
      </c>
      <c r="M774" s="60">
        <v>11220.072</v>
      </c>
      <c r="N774" s="60">
        <v>18620.830000000002</v>
      </c>
      <c r="O774" s="60">
        <v>163938.01999999999</v>
      </c>
      <c r="P774" s="60">
        <v>7024.31</v>
      </c>
      <c r="Q774" s="60">
        <v>1364.59</v>
      </c>
      <c r="R774" s="60">
        <v>3957.16</v>
      </c>
      <c r="S774" s="60">
        <v>9564.17</v>
      </c>
      <c r="T774" s="60">
        <v>11118.04</v>
      </c>
      <c r="U774" s="60">
        <v>208859.27</v>
      </c>
      <c r="V774" s="60">
        <v>291</v>
      </c>
      <c r="W774" s="60">
        <v>2193.52</v>
      </c>
      <c r="X774" s="60">
        <v>5507</v>
      </c>
      <c r="Y774" s="60">
        <v>36239.19</v>
      </c>
      <c r="Z774" s="60">
        <v>8423.0499999999993</v>
      </c>
      <c r="AA774" s="60">
        <v>18098.52</v>
      </c>
      <c r="AB774" s="60">
        <v>1382401.21</v>
      </c>
      <c r="AC774" s="60">
        <v>26347.759999999998</v>
      </c>
      <c r="AD774" s="60">
        <v>24995.01</v>
      </c>
      <c r="AE774" s="60">
        <v>89193.32</v>
      </c>
      <c r="AF774" s="60">
        <v>4950.58</v>
      </c>
      <c r="AG774" s="60">
        <v>46796.160000000003</v>
      </c>
      <c r="AH774" s="60">
        <v>795</v>
      </c>
      <c r="AI774" s="60">
        <v>553</v>
      </c>
      <c r="AJ774" s="60">
        <v>4884.88</v>
      </c>
      <c r="AK774" s="60">
        <v>15905.54</v>
      </c>
      <c r="AL774" s="60">
        <v>11180</v>
      </c>
      <c r="AM774" s="60">
        <v>1013.86</v>
      </c>
      <c r="AN774" s="60">
        <v>10511.01</v>
      </c>
      <c r="AO774" s="60">
        <v>82366.009999999995</v>
      </c>
      <c r="AP774" s="60">
        <v>847</v>
      </c>
      <c r="AQ774" s="60">
        <v>74</v>
      </c>
      <c r="AR774" s="60">
        <v>5730.06</v>
      </c>
      <c r="AS774" s="60">
        <v>10176.82</v>
      </c>
      <c r="AT774" s="60">
        <v>40087.300000000003</v>
      </c>
      <c r="AU774" s="60">
        <v>16071.88</v>
      </c>
      <c r="AV774" s="60">
        <v>97882.25</v>
      </c>
      <c r="AW774" s="60">
        <v>46459.99</v>
      </c>
      <c r="AX774" s="60">
        <v>1314.45</v>
      </c>
      <c r="AY774" s="60">
        <v>100858.15</v>
      </c>
      <c r="AZ774" s="60">
        <v>5495.33</v>
      </c>
      <c r="BA774" s="60">
        <v>66730.05</v>
      </c>
      <c r="BB774" s="60">
        <v>1966.1</v>
      </c>
      <c r="BC774" s="60">
        <v>65940.820000000007</v>
      </c>
      <c r="BD774" s="60">
        <v>4923.6099999999997</v>
      </c>
      <c r="BE774" s="60">
        <v>29879.33</v>
      </c>
      <c r="BF774" s="60">
        <v>11224.776</v>
      </c>
      <c r="BG774" s="60">
        <v>2010</v>
      </c>
      <c r="BH774" s="60">
        <v>1745.203</v>
      </c>
      <c r="BI774" s="60">
        <v>759</v>
      </c>
      <c r="BJ774" s="60">
        <v>10632.5</v>
      </c>
      <c r="BK774" s="60">
        <v>16635.599999999999</v>
      </c>
      <c r="BL774" s="60">
        <v>7316.37</v>
      </c>
      <c r="BM774" s="60">
        <v>8770.1129999999994</v>
      </c>
      <c r="BN774" s="60">
        <v>4046.82</v>
      </c>
      <c r="BO774" s="60">
        <v>10486</v>
      </c>
      <c r="BP774" s="60">
        <v>9820.5300000000007</v>
      </c>
      <c r="BQ774" s="60">
        <v>259905.6</v>
      </c>
      <c r="BR774" s="60">
        <v>1273693.25</v>
      </c>
      <c r="BS774" s="60">
        <v>4751.97</v>
      </c>
      <c r="BT774" s="60">
        <v>79700.02</v>
      </c>
      <c r="BU774" s="60">
        <v>35437.31</v>
      </c>
      <c r="BV774" s="60">
        <v>335.31</v>
      </c>
      <c r="BW774" s="60">
        <v>8251.43</v>
      </c>
      <c r="BX774" s="60">
        <v>60140.3</v>
      </c>
      <c r="BY774" s="60">
        <v>2673.75</v>
      </c>
      <c r="BZ774" s="60">
        <v>9862.89</v>
      </c>
      <c r="CA774" s="60">
        <v>126857.42</v>
      </c>
      <c r="CB774" s="60">
        <v>17941.330000000002</v>
      </c>
      <c r="CC774" s="60">
        <v>49095.32</v>
      </c>
      <c r="CD774" s="60">
        <v>5598.06</v>
      </c>
      <c r="CE774" s="60">
        <v>15238.38</v>
      </c>
      <c r="CF774" s="60">
        <v>51218</v>
      </c>
      <c r="CG774" s="60">
        <v>2848.13</v>
      </c>
      <c r="CH774" s="60">
        <v>7019</v>
      </c>
      <c r="CI774" s="60">
        <v>5687.73</v>
      </c>
      <c r="CJ774" s="60">
        <v>4576</v>
      </c>
      <c r="CK774" s="60">
        <v>6415.31</v>
      </c>
      <c r="CL774" s="60">
        <v>164</v>
      </c>
      <c r="CM774" s="60">
        <v>22898.68</v>
      </c>
      <c r="CN774" s="60">
        <v>1953</v>
      </c>
      <c r="CO774" s="60">
        <v>2782.23</v>
      </c>
      <c r="CP774" s="60">
        <v>585.75</v>
      </c>
      <c r="CQ774" s="60">
        <v>1955.7</v>
      </c>
      <c r="CR774" s="60">
        <v>34898.050000000003</v>
      </c>
      <c r="CS774" s="60">
        <v>3521.54</v>
      </c>
      <c r="CT774" s="60">
        <v>24422.51</v>
      </c>
      <c r="CU774" s="61">
        <v>117443.95</v>
      </c>
      <c r="CV774" s="60">
        <v>2063.31</v>
      </c>
      <c r="CW774" s="60">
        <v>15628.65</v>
      </c>
      <c r="CX774" s="60">
        <v>455.39</v>
      </c>
      <c r="CY774" s="60">
        <v>53416.38</v>
      </c>
      <c r="CZ774" s="60">
        <v>618.125</v>
      </c>
      <c r="DA774" s="60">
        <v>3031</v>
      </c>
      <c r="DB774" s="60">
        <v>24660.45</v>
      </c>
      <c r="DC774" s="60">
        <v>3677</v>
      </c>
      <c r="DD774" s="60">
        <v>1298.18</v>
      </c>
      <c r="DE774" s="60">
        <v>19085.93</v>
      </c>
      <c r="DF774" s="60">
        <v>30781.599999999999</v>
      </c>
      <c r="DG774" s="60">
        <v>2456.2399999999998</v>
      </c>
      <c r="DH774" s="60">
        <v>19708.07</v>
      </c>
      <c r="DI774" s="60">
        <v>192593.55</v>
      </c>
      <c r="DJ774" s="60">
        <v>5967</v>
      </c>
      <c r="DK774" s="60">
        <v>17035.88</v>
      </c>
      <c r="DL774" s="60">
        <v>5237.24</v>
      </c>
      <c r="DM774" s="60">
        <v>29034</v>
      </c>
      <c r="DN774" s="60">
        <v>4799.84</v>
      </c>
      <c r="DO774" s="60">
        <v>3307.2</v>
      </c>
      <c r="DP774" s="60">
        <v>210928.54</v>
      </c>
      <c r="DQ774" s="60">
        <v>3705</v>
      </c>
      <c r="DR774" s="60">
        <v>24903.64</v>
      </c>
      <c r="DS774" s="60">
        <v>109492.99</v>
      </c>
      <c r="DT774" s="60">
        <v>38515.83</v>
      </c>
      <c r="DU774" s="60">
        <v>3411</v>
      </c>
      <c r="DV774" s="60">
        <v>25115</v>
      </c>
      <c r="DW774" s="60">
        <v>10250.82</v>
      </c>
      <c r="DX774" s="60">
        <v>6930.16</v>
      </c>
      <c r="DY774" s="60">
        <v>4451</v>
      </c>
      <c r="DZ774" s="60">
        <v>2326.1999999999998</v>
      </c>
      <c r="EA774" s="60">
        <v>19938.27</v>
      </c>
      <c r="EB774" s="60">
        <v>146678.1</v>
      </c>
      <c r="EC774" s="60">
        <v>11344.4</v>
      </c>
      <c r="ED774" s="60">
        <v>31359.54</v>
      </c>
      <c r="EE774" s="60">
        <v>39293.660000000003</v>
      </c>
      <c r="EF774" s="60">
        <v>16548.849999999999</v>
      </c>
      <c r="EG774" s="60">
        <v>5607.18</v>
      </c>
      <c r="EH774" s="60">
        <v>6019</v>
      </c>
      <c r="EI774" s="60">
        <v>6248.4219999999996</v>
      </c>
      <c r="EJ774" s="60">
        <v>7124.37</v>
      </c>
      <c r="EK774" s="60">
        <v>198</v>
      </c>
      <c r="EL774" s="60">
        <v>293975.82999999996</v>
      </c>
      <c r="EM774" s="60">
        <v>5394.53</v>
      </c>
      <c r="EN774" s="60">
        <v>2079.31</v>
      </c>
      <c r="EO774" s="60">
        <v>9923.2000000000007</v>
      </c>
      <c r="EP774" s="60">
        <v>1069.06</v>
      </c>
      <c r="EQ774" s="60">
        <v>93</v>
      </c>
      <c r="ER774" s="60">
        <v>17669.14</v>
      </c>
      <c r="ES774" s="60">
        <v>14277.22</v>
      </c>
      <c r="ET774" s="60">
        <v>7757</v>
      </c>
      <c r="EU774" s="60">
        <v>67250.33</v>
      </c>
      <c r="EV774" s="60">
        <v>8322.2000000000007</v>
      </c>
      <c r="EW774" s="60">
        <v>5286.59</v>
      </c>
      <c r="EX774" s="60">
        <v>1404.68</v>
      </c>
      <c r="EY774" s="60">
        <v>11247.61</v>
      </c>
      <c r="EZ774" s="60">
        <v>81350.100000000006</v>
      </c>
      <c r="FA774" s="60">
        <v>23357.18</v>
      </c>
      <c r="FB774" s="60">
        <v>54336.3</v>
      </c>
      <c r="FC774" s="60">
        <v>39157.03</v>
      </c>
      <c r="FD774" s="60">
        <v>44207.71</v>
      </c>
      <c r="FE774" s="60">
        <v>3380.45</v>
      </c>
      <c r="FF774" s="60">
        <v>323072</v>
      </c>
      <c r="FG774" s="60">
        <v>29479.53</v>
      </c>
      <c r="FH774" s="60">
        <v>29960.68</v>
      </c>
      <c r="FI774" s="60">
        <v>97379.86</v>
      </c>
      <c r="FJ774" s="60">
        <v>27347.41</v>
      </c>
      <c r="FK774" s="60">
        <v>21817</v>
      </c>
      <c r="FL774" s="60">
        <v>58830.32</v>
      </c>
      <c r="FM774" s="60">
        <v>17139.89</v>
      </c>
      <c r="FN774" s="60">
        <v>13664.82</v>
      </c>
    </row>
    <row r="775" spans="1:170" ht="15.6" x14ac:dyDescent="0.3">
      <c r="A775" s="56">
        <v>2017</v>
      </c>
      <c r="B775" s="60">
        <v>34124.811000000002</v>
      </c>
      <c r="C775" s="60">
        <v>21858.57</v>
      </c>
      <c r="D775" s="60">
        <v>2860.75</v>
      </c>
      <c r="E775" s="60">
        <v>9699.4500000000007</v>
      </c>
      <c r="F775" s="60">
        <v>44705.95</v>
      </c>
      <c r="G775" s="60">
        <v>2913.44</v>
      </c>
      <c r="H775" s="60">
        <v>24444.62</v>
      </c>
      <c r="I775" s="60">
        <v>8846.73</v>
      </c>
      <c r="J775" s="60">
        <v>9566.6200000000008</v>
      </c>
      <c r="K775" s="60">
        <v>10955</v>
      </c>
      <c r="L775" s="60">
        <v>11376.49</v>
      </c>
      <c r="M775" s="60">
        <v>11612.983</v>
      </c>
      <c r="N775" s="60">
        <v>19157.02</v>
      </c>
      <c r="O775" s="60">
        <v>165654.74</v>
      </c>
      <c r="P775" s="60">
        <v>6973.2</v>
      </c>
      <c r="Q775" s="60">
        <v>1396.25</v>
      </c>
      <c r="R775" s="60">
        <v>3950.92</v>
      </c>
      <c r="S775" s="60">
        <v>9542.35</v>
      </c>
      <c r="T775" s="60">
        <v>11289.48</v>
      </c>
      <c r="U775" s="60">
        <v>210537.17</v>
      </c>
      <c r="V775" s="60">
        <v>292.33600000000001</v>
      </c>
      <c r="W775" s="60">
        <v>2227.94</v>
      </c>
      <c r="X775" s="60">
        <v>5625.1180000000004</v>
      </c>
      <c r="Y775" s="60">
        <v>36676.5</v>
      </c>
      <c r="Z775" s="60">
        <v>8502.01</v>
      </c>
      <c r="AA775" s="60">
        <v>18349.61</v>
      </c>
      <c r="AB775" s="60">
        <v>1390135.72</v>
      </c>
      <c r="AC775" s="60">
        <v>26983.57</v>
      </c>
      <c r="AD775" s="60">
        <v>25679.72</v>
      </c>
      <c r="AE775" s="60">
        <v>92209.29</v>
      </c>
      <c r="AF775" s="60">
        <v>5054.88</v>
      </c>
      <c r="AG775" s="60">
        <v>47385.34</v>
      </c>
      <c r="AH775" s="60">
        <v>808.08</v>
      </c>
      <c r="AI775" s="60">
        <v>561.899</v>
      </c>
      <c r="AJ775" s="60">
        <v>4941.67</v>
      </c>
      <c r="AK775" s="60">
        <v>15937.21</v>
      </c>
      <c r="AL775" s="60">
        <v>11147.406999999999</v>
      </c>
      <c r="AM775" s="60">
        <v>1023.33</v>
      </c>
      <c r="AN775" s="60">
        <v>10535.14</v>
      </c>
      <c r="AO775" s="60">
        <v>82674.070000000007</v>
      </c>
      <c r="AP775" s="60">
        <v>865.26700000000005</v>
      </c>
      <c r="AQ775" s="60">
        <v>73.897000000000006</v>
      </c>
      <c r="AR775" s="60">
        <v>5766.07</v>
      </c>
      <c r="AS775" s="60">
        <v>10281.19</v>
      </c>
      <c r="AT775" s="60">
        <v>40787.440000000002</v>
      </c>
      <c r="AU775" s="60">
        <v>16281.5</v>
      </c>
      <c r="AV775" s="60">
        <v>100303.24</v>
      </c>
      <c r="AW775" s="60">
        <v>46543.01</v>
      </c>
      <c r="AX775" s="60">
        <v>1314.15</v>
      </c>
      <c r="AY775" s="60">
        <v>103653.99</v>
      </c>
      <c r="AZ775" s="60">
        <v>5508.23</v>
      </c>
      <c r="BA775" s="60">
        <v>67014.62</v>
      </c>
      <c r="BB775" s="60">
        <v>2025.34</v>
      </c>
      <c r="BC775" s="60">
        <v>66334.570000000007</v>
      </c>
      <c r="BD775" s="60">
        <v>4921.95</v>
      </c>
      <c r="BE775" s="60">
        <v>30617.07</v>
      </c>
      <c r="BF775" s="60">
        <v>11534.306</v>
      </c>
      <c r="BG775" s="60">
        <v>2051.3629999999998</v>
      </c>
      <c r="BH775" s="60">
        <v>1788.61</v>
      </c>
      <c r="BI775" s="60">
        <v>778.35799999999995</v>
      </c>
      <c r="BJ775" s="60">
        <v>10611.5</v>
      </c>
      <c r="BK775" s="60">
        <v>16928.72</v>
      </c>
      <c r="BL775" s="60">
        <v>7372.21</v>
      </c>
      <c r="BM775" s="60">
        <v>8877.7289999999994</v>
      </c>
      <c r="BN775" s="60">
        <v>4005.51</v>
      </c>
      <c r="BO775" s="60">
        <v>10646.714</v>
      </c>
      <c r="BP775" s="60">
        <v>9794.4599999999991</v>
      </c>
      <c r="BQ775" s="60">
        <v>262379.07</v>
      </c>
      <c r="BR775" s="60">
        <v>1287901.8500000001</v>
      </c>
      <c r="BS775" s="60">
        <v>4805.29</v>
      </c>
      <c r="BT775" s="60">
        <v>80724.899999999994</v>
      </c>
      <c r="BU775" s="60">
        <v>36199.69</v>
      </c>
      <c r="BV775" s="60">
        <v>343.31</v>
      </c>
      <c r="BW775" s="60">
        <v>8412.1</v>
      </c>
      <c r="BX775" s="60">
        <v>60027.360000000001</v>
      </c>
      <c r="BY775" s="60">
        <v>2673.14</v>
      </c>
      <c r="BZ775" s="60">
        <v>10066.120000000001</v>
      </c>
      <c r="CA775" s="60">
        <v>126630.56</v>
      </c>
      <c r="CB775" s="60">
        <v>18132.900000000001</v>
      </c>
      <c r="CC775" s="60">
        <v>50201.1</v>
      </c>
      <c r="CD775" s="60">
        <v>5658.09</v>
      </c>
      <c r="CE775" s="60">
        <v>15479.64</v>
      </c>
      <c r="CF775" s="60">
        <v>51362</v>
      </c>
      <c r="CG775" s="60">
        <v>2891.16</v>
      </c>
      <c r="CH775" s="60">
        <v>7126.7060000000001</v>
      </c>
      <c r="CI775" s="60">
        <v>5680.12</v>
      </c>
      <c r="CJ775" s="60">
        <v>4689.0209999999997</v>
      </c>
      <c r="CK775" s="60">
        <v>6548.55</v>
      </c>
      <c r="CL775" s="60">
        <v>164.994</v>
      </c>
      <c r="CM775" s="60">
        <v>23079.82</v>
      </c>
      <c r="CN775" s="60">
        <v>1958.0419999999999</v>
      </c>
      <c r="CO775" s="60">
        <v>2743.6</v>
      </c>
      <c r="CP775" s="60">
        <v>598.63</v>
      </c>
      <c r="CQ775" s="60">
        <v>1937.55</v>
      </c>
      <c r="CR775" s="60">
        <v>35278.97</v>
      </c>
      <c r="CS775" s="60">
        <v>3484.9</v>
      </c>
      <c r="CT775" s="60">
        <v>25044.46</v>
      </c>
      <c r="CU775" s="61">
        <v>118799.05</v>
      </c>
      <c r="CV775" s="60">
        <v>2065.31</v>
      </c>
      <c r="CW775" s="60">
        <v>16059.6</v>
      </c>
      <c r="CX775" s="60">
        <v>468.21</v>
      </c>
      <c r="CY775" s="60">
        <v>53913.68</v>
      </c>
      <c r="CZ775" s="60">
        <v>616.28899999999999</v>
      </c>
      <c r="DA775" s="60">
        <v>3068.2429999999999</v>
      </c>
      <c r="DB775" s="60">
        <v>25317.81</v>
      </c>
      <c r="DC775" s="60">
        <v>3758.5709999999999</v>
      </c>
      <c r="DD775" s="60">
        <v>1300.3800000000001</v>
      </c>
      <c r="DE775" s="60">
        <v>19603.080000000002</v>
      </c>
      <c r="DF775" s="60">
        <v>31164.1</v>
      </c>
      <c r="DG775" s="60">
        <v>2504.89</v>
      </c>
      <c r="DH775" s="60">
        <v>20461.78</v>
      </c>
      <c r="DI775" s="60">
        <v>197417.01</v>
      </c>
      <c r="DJ775" s="60">
        <v>6025.951</v>
      </c>
      <c r="DK775" s="60">
        <v>17136.91</v>
      </c>
      <c r="DL775" s="60">
        <v>5278.25</v>
      </c>
      <c r="DM775" s="60">
        <v>29384.296999999999</v>
      </c>
      <c r="DN775" s="60">
        <v>4896.5</v>
      </c>
      <c r="DO775" s="60">
        <v>3375.06</v>
      </c>
      <c r="DP775" s="60">
        <v>215275.67</v>
      </c>
      <c r="DQ775" s="60">
        <v>3753.1419999999998</v>
      </c>
      <c r="DR775" s="60">
        <v>24999.33</v>
      </c>
      <c r="DS775" s="60">
        <v>111093.8</v>
      </c>
      <c r="DT775" s="60">
        <v>38510.81</v>
      </c>
      <c r="DU775" s="60">
        <v>3351.8270000000002</v>
      </c>
      <c r="DV775" s="60">
        <v>25248.14</v>
      </c>
      <c r="DW775" s="60">
        <v>10225.799999999999</v>
      </c>
      <c r="DX775" s="60">
        <v>7012.11</v>
      </c>
      <c r="DY775" s="60">
        <v>4532.8803377653749</v>
      </c>
      <c r="DZ775" s="60">
        <v>2384.19</v>
      </c>
      <c r="EA775" s="60">
        <v>19823.439999999999</v>
      </c>
      <c r="EB775" s="60">
        <v>146845.96</v>
      </c>
      <c r="EC775" s="60">
        <v>11634.05</v>
      </c>
      <c r="ED775" s="60">
        <v>32183.66</v>
      </c>
      <c r="EE775" s="60">
        <v>40511.519999999997</v>
      </c>
      <c r="EF775" s="60">
        <v>17044.25</v>
      </c>
      <c r="EG775" s="60">
        <v>5612.18</v>
      </c>
      <c r="EH775" s="60">
        <v>6163.1949999999997</v>
      </c>
      <c r="EI775" s="60">
        <v>6304.0280000000002</v>
      </c>
      <c r="EJ775" s="60">
        <v>7086.56</v>
      </c>
      <c r="EK775" s="60">
        <v>201.02500000000001</v>
      </c>
      <c r="EL775" s="60">
        <v>294650.68</v>
      </c>
      <c r="EM775" s="60">
        <v>5402.07</v>
      </c>
      <c r="EN775" s="60">
        <v>2080.5</v>
      </c>
      <c r="EO775" s="60">
        <v>10057.81</v>
      </c>
      <c r="EP775" s="60">
        <v>1078.2149999999999</v>
      </c>
      <c r="EQ775" s="60">
        <v>93.92</v>
      </c>
      <c r="ER775" s="60">
        <v>17327.22</v>
      </c>
      <c r="ES775" s="60">
        <v>14764.54</v>
      </c>
      <c r="ET775" s="60">
        <v>7965.0550000000003</v>
      </c>
      <c r="EU775" s="60">
        <v>67506.48</v>
      </c>
      <c r="EV775" s="60">
        <v>8458.44</v>
      </c>
      <c r="EW775" s="60">
        <v>5345.93</v>
      </c>
      <c r="EX775" s="60">
        <v>1410.59</v>
      </c>
      <c r="EY775" s="60">
        <v>11365.44</v>
      </c>
      <c r="EZ775" s="60">
        <v>82412.149999999994</v>
      </c>
      <c r="FA775" s="60">
        <v>23397.13</v>
      </c>
      <c r="FB775" s="60">
        <v>56061.93</v>
      </c>
      <c r="FC775" s="60">
        <v>40879.06</v>
      </c>
      <c r="FD775" s="60">
        <v>44029.19</v>
      </c>
      <c r="FE775" s="60">
        <v>3389.58</v>
      </c>
      <c r="FF775" s="60">
        <v>325122</v>
      </c>
      <c r="FG775" s="60">
        <v>29755.61</v>
      </c>
      <c r="FH775" s="60">
        <v>29856.26</v>
      </c>
      <c r="FI775" s="60">
        <v>98506.84</v>
      </c>
      <c r="FJ775" s="60">
        <v>27984.86</v>
      </c>
      <c r="FK775" s="60">
        <v>21481.764578680632</v>
      </c>
      <c r="FL775" s="60">
        <v>59715.09</v>
      </c>
      <c r="FM775" s="60">
        <v>17674.37</v>
      </c>
      <c r="FN775" s="60">
        <v>13870.26</v>
      </c>
    </row>
    <row r="776" spans="1:170" ht="15.6" x14ac:dyDescent="0.3">
      <c r="A776" s="56">
        <v>2018</v>
      </c>
      <c r="B776" s="60">
        <v>34940.837</v>
      </c>
      <c r="C776" s="60">
        <v>22638.16</v>
      </c>
      <c r="D776" s="60">
        <v>2853.7</v>
      </c>
      <c r="E776" s="60">
        <v>9796.02</v>
      </c>
      <c r="F776" s="60">
        <v>45162.39</v>
      </c>
      <c r="G776" s="60">
        <v>2906.81</v>
      </c>
      <c r="H776" s="60">
        <v>24822.98</v>
      </c>
      <c r="I776" s="60">
        <v>8889.6200000000008</v>
      </c>
      <c r="J776" s="60">
        <v>9648.57</v>
      </c>
      <c r="K776" s="60">
        <v>11229</v>
      </c>
      <c r="L776" s="60">
        <v>11428.5</v>
      </c>
      <c r="M776" s="60">
        <v>12017.977999999999</v>
      </c>
      <c r="N776" s="60">
        <v>19698.41</v>
      </c>
      <c r="O776" s="60">
        <v>167358.03</v>
      </c>
      <c r="P776" s="60">
        <v>6923.03</v>
      </c>
      <c r="Q776" s="60">
        <v>1427.59</v>
      </c>
      <c r="R776" s="60">
        <v>3944.2</v>
      </c>
      <c r="S776" s="60">
        <v>9519.36</v>
      </c>
      <c r="T776" s="60">
        <v>11456.22</v>
      </c>
      <c r="U776" s="60">
        <v>212257.83</v>
      </c>
      <c r="V776" s="60">
        <v>293.13099999999997</v>
      </c>
      <c r="W776" s="60">
        <v>2262.35</v>
      </c>
      <c r="X776" s="60">
        <v>5745.0619999999999</v>
      </c>
      <c r="Y776" s="60">
        <v>37198.22</v>
      </c>
      <c r="Z776" s="60">
        <v>8564.8799999999992</v>
      </c>
      <c r="AA776" s="60">
        <v>18680.57</v>
      </c>
      <c r="AB776" s="60">
        <v>1395397.96</v>
      </c>
      <c r="AC776" s="60">
        <v>27614.17</v>
      </c>
      <c r="AD776" s="60">
        <v>26373.18</v>
      </c>
      <c r="AE776" s="60">
        <v>95231.59</v>
      </c>
      <c r="AF776" s="60">
        <v>5164.37</v>
      </c>
      <c r="AG776" s="60">
        <v>48221.68</v>
      </c>
      <c r="AH776" s="60">
        <v>821.16399999999999</v>
      </c>
      <c r="AI776" s="60">
        <v>568.37300000000005</v>
      </c>
      <c r="AJ776" s="60">
        <v>4997.76</v>
      </c>
      <c r="AK776" s="60">
        <v>15981.48</v>
      </c>
      <c r="AL776" s="60">
        <v>11116.396000000001</v>
      </c>
      <c r="AM776" s="60">
        <v>1035.8900000000001</v>
      </c>
      <c r="AN776" s="60">
        <v>10571.85</v>
      </c>
      <c r="AO776" s="60">
        <v>82923.13</v>
      </c>
      <c r="AP776" s="60">
        <v>884.01700000000005</v>
      </c>
      <c r="AQ776" s="60">
        <v>74.027000000000001</v>
      </c>
      <c r="AR776" s="60">
        <v>5795.08</v>
      </c>
      <c r="AS776" s="60">
        <v>10384.549999999999</v>
      </c>
      <c r="AT776" s="60">
        <v>41470.74</v>
      </c>
      <c r="AU776" s="60">
        <v>16488.669999999998</v>
      </c>
      <c r="AV776" s="60">
        <v>102617.05</v>
      </c>
      <c r="AW776" s="60">
        <v>46738.99</v>
      </c>
      <c r="AX776" s="60">
        <v>1317.68</v>
      </c>
      <c r="AY776" s="60">
        <v>106465.63</v>
      </c>
      <c r="AZ776" s="60">
        <v>5516.23</v>
      </c>
      <c r="BA776" s="60">
        <v>67347.11</v>
      </c>
      <c r="BB776" s="60">
        <v>2082.91</v>
      </c>
      <c r="BC776" s="60">
        <v>66732.33</v>
      </c>
      <c r="BD776" s="60">
        <v>4921.8100000000004</v>
      </c>
      <c r="BE776" s="60">
        <v>31362.33</v>
      </c>
      <c r="BF776" s="60">
        <v>11855.411</v>
      </c>
      <c r="BG776" s="60">
        <v>2092.7310000000002</v>
      </c>
      <c r="BH776" s="60">
        <v>1833.2470000000001</v>
      </c>
      <c r="BI776" s="60">
        <v>797.45699999999999</v>
      </c>
      <c r="BJ776" s="60">
        <v>10589.99</v>
      </c>
      <c r="BK776" s="60">
        <v>17222.86</v>
      </c>
      <c r="BL776" s="60">
        <v>7432.04</v>
      </c>
      <c r="BM776" s="60">
        <v>9001.5920000000006</v>
      </c>
      <c r="BN776" s="60">
        <v>3967.71</v>
      </c>
      <c r="BO776" s="60">
        <v>10788.44</v>
      </c>
      <c r="BP776" s="60">
        <v>9782.0400000000009</v>
      </c>
      <c r="BQ776" s="60">
        <v>264788.84000000003</v>
      </c>
      <c r="BR776" s="60">
        <v>1301821.4099999999</v>
      </c>
      <c r="BS776" s="60">
        <v>4863.7</v>
      </c>
      <c r="BT776" s="60">
        <v>81721.03</v>
      </c>
      <c r="BU776" s="60">
        <v>37015.4</v>
      </c>
      <c r="BV776" s="60">
        <v>352.6</v>
      </c>
      <c r="BW776" s="60">
        <v>8576.02</v>
      </c>
      <c r="BX776" s="60">
        <v>59902.2</v>
      </c>
      <c r="BY776" s="60">
        <v>2673.1</v>
      </c>
      <c r="BZ776" s="60">
        <v>10272.68</v>
      </c>
      <c r="CA776" s="60">
        <v>126367.71</v>
      </c>
      <c r="CB776" s="60">
        <v>18316.330000000002</v>
      </c>
      <c r="CC776" s="60">
        <v>51357.34</v>
      </c>
      <c r="CD776" s="60">
        <v>5716.78</v>
      </c>
      <c r="CE776" s="60">
        <v>15717.46</v>
      </c>
      <c r="CF776" s="60">
        <v>51585</v>
      </c>
      <c r="CG776" s="60">
        <v>2932.58</v>
      </c>
      <c r="CH776" s="60">
        <v>7234.1710000000003</v>
      </c>
      <c r="CI776" s="60">
        <v>5561.51</v>
      </c>
      <c r="CJ776" s="60">
        <v>4809.768</v>
      </c>
      <c r="CK776" s="60">
        <v>6688.55</v>
      </c>
      <c r="CL776" s="60">
        <v>165.51</v>
      </c>
      <c r="CM776" s="60">
        <v>23253.73</v>
      </c>
      <c r="CN776" s="60">
        <v>1962.461</v>
      </c>
      <c r="CO776" s="60">
        <v>2717.54</v>
      </c>
      <c r="CP776" s="60">
        <v>610.49</v>
      </c>
      <c r="CQ776" s="60">
        <v>1922.67</v>
      </c>
      <c r="CR776" s="60">
        <v>35652.660000000003</v>
      </c>
      <c r="CS776" s="60">
        <v>3448.41</v>
      </c>
      <c r="CT776" s="60">
        <v>25671.33</v>
      </c>
      <c r="CU776" s="61">
        <v>120288.77</v>
      </c>
      <c r="CV776" s="60">
        <v>2067.02</v>
      </c>
      <c r="CW776" s="60">
        <v>16506.64</v>
      </c>
      <c r="CX776" s="60">
        <v>484.93</v>
      </c>
      <c r="CY776" s="60">
        <v>54403.34</v>
      </c>
      <c r="CZ776" s="60">
        <v>614.24900000000002</v>
      </c>
      <c r="DA776" s="60">
        <v>3103.4279999999999</v>
      </c>
      <c r="DB776" s="60">
        <v>25998.05</v>
      </c>
      <c r="DC776" s="60">
        <v>3840.4290000000001</v>
      </c>
      <c r="DD776" s="60">
        <v>1302.3</v>
      </c>
      <c r="DE776" s="60">
        <v>20121.52</v>
      </c>
      <c r="DF776" s="60">
        <v>31538.78</v>
      </c>
      <c r="DG776" s="60">
        <v>2553.66</v>
      </c>
      <c r="DH776" s="60">
        <v>21227.97</v>
      </c>
      <c r="DI776" s="60">
        <v>202498.1</v>
      </c>
      <c r="DJ776" s="60">
        <v>6085.2129999999997</v>
      </c>
      <c r="DK776" s="60">
        <v>17237.95</v>
      </c>
      <c r="DL776" s="60">
        <v>5313.26</v>
      </c>
      <c r="DM776" s="60">
        <v>29717.587</v>
      </c>
      <c r="DN776" s="60">
        <v>4982.03</v>
      </c>
      <c r="DO776" s="60">
        <v>3443.54</v>
      </c>
      <c r="DP776" s="60">
        <v>219926.58</v>
      </c>
      <c r="DQ776" s="60">
        <v>3800.6439999999998</v>
      </c>
      <c r="DR776" s="60">
        <v>25403.39</v>
      </c>
      <c r="DS776" s="60">
        <v>112842.96</v>
      </c>
      <c r="DT776" s="60">
        <v>38501.79</v>
      </c>
      <c r="DU776" s="60">
        <v>3294.6260000000002</v>
      </c>
      <c r="DV776" s="60">
        <v>25381.084999999999</v>
      </c>
      <c r="DW776" s="60">
        <v>10209.42</v>
      </c>
      <c r="DX776" s="60">
        <v>7095.2</v>
      </c>
      <c r="DY776" s="60">
        <v>4615.0797676662132</v>
      </c>
      <c r="DZ776" s="60">
        <v>2435.25</v>
      </c>
      <c r="EA776" s="60">
        <v>19713.07</v>
      </c>
      <c r="EB776" s="60">
        <v>146834.16</v>
      </c>
      <c r="EC776" s="60">
        <v>11913.21</v>
      </c>
      <c r="ED776" s="60">
        <v>32869.17</v>
      </c>
      <c r="EE776" s="60">
        <v>41764.36</v>
      </c>
      <c r="EF776" s="60">
        <v>17534.96</v>
      </c>
      <c r="EG776" s="60">
        <v>5639.19</v>
      </c>
      <c r="EH776" s="60">
        <v>6312.2120000000004</v>
      </c>
      <c r="EI776" s="60">
        <v>6368.3509999999997</v>
      </c>
      <c r="EJ776" s="60">
        <v>7047.95</v>
      </c>
      <c r="EK776" s="60">
        <v>204.45400000000001</v>
      </c>
      <c r="EL776" s="60">
        <v>295243.77999999997</v>
      </c>
      <c r="EM776" s="60">
        <v>5409.63</v>
      </c>
      <c r="EN776" s="60">
        <v>2086.69</v>
      </c>
      <c r="EO776" s="60">
        <v>10175.33</v>
      </c>
      <c r="EP776" s="60">
        <v>1087.2</v>
      </c>
      <c r="EQ776" s="60">
        <v>94.632999999999996</v>
      </c>
      <c r="ER776" s="60">
        <v>17600.86</v>
      </c>
      <c r="ES776" s="60">
        <v>15251.88</v>
      </c>
      <c r="ET776" s="60">
        <v>8176.4489999999996</v>
      </c>
      <c r="EU776" s="60">
        <v>67749.94</v>
      </c>
      <c r="EV776" s="60">
        <v>8593.44</v>
      </c>
      <c r="EW776" s="60">
        <v>5405.12</v>
      </c>
      <c r="EX776" s="60">
        <v>1436.18</v>
      </c>
      <c r="EY776" s="60">
        <v>11477.26</v>
      </c>
      <c r="EZ776" s="60">
        <v>83534.740000000005</v>
      </c>
      <c r="FA776" s="60">
        <v>23419.53</v>
      </c>
      <c r="FB776" s="60">
        <v>57764.51</v>
      </c>
      <c r="FC776" s="60">
        <v>42329.09</v>
      </c>
      <c r="FD776" s="60">
        <v>43943.68</v>
      </c>
      <c r="FE776" s="60">
        <v>3398.67</v>
      </c>
      <c r="FF776" s="60">
        <v>326838</v>
      </c>
      <c r="FG776" s="60">
        <v>30031.42</v>
      </c>
      <c r="FH776" s="60">
        <v>28858.1</v>
      </c>
      <c r="FI776" s="60">
        <v>99603.57</v>
      </c>
      <c r="FJ776" s="60">
        <v>28608.34</v>
      </c>
      <c r="FK776" s="60">
        <v>21423.565236194812</v>
      </c>
      <c r="FL776" s="60">
        <v>60594.64</v>
      </c>
      <c r="FM776" s="60">
        <v>18222.27</v>
      </c>
      <c r="FN776" s="60">
        <v>14096.56</v>
      </c>
    </row>
    <row r="777" spans="1:170" ht="15.6" x14ac:dyDescent="0.3">
      <c r="A777" s="56">
        <v>2019</v>
      </c>
      <c r="B777" s="60">
        <v>35972.024915856979</v>
      </c>
      <c r="C777" s="60">
        <v>23436.91</v>
      </c>
      <c r="D777" s="60">
        <v>2841.56</v>
      </c>
      <c r="E777" s="60">
        <v>9879.31</v>
      </c>
      <c r="F777" s="60">
        <v>45613.27</v>
      </c>
      <c r="G777" s="60">
        <v>2899.3</v>
      </c>
      <c r="H777" s="60">
        <v>25203.53</v>
      </c>
      <c r="I777" s="60">
        <v>8929.7900000000009</v>
      </c>
      <c r="J777" s="60">
        <v>9727.2000000000007</v>
      </c>
      <c r="K777" s="60">
        <v>11601.590529128187</v>
      </c>
      <c r="L777" s="60">
        <v>11490.51</v>
      </c>
      <c r="M777" s="60">
        <v>12370.003089624937</v>
      </c>
      <c r="N777" s="60">
        <v>20242.080000000002</v>
      </c>
      <c r="O777" s="60">
        <v>169044.68</v>
      </c>
      <c r="P777" s="60">
        <v>6874.46</v>
      </c>
      <c r="Q777" s="60">
        <v>1458.58</v>
      </c>
      <c r="R777" s="60">
        <v>3937.02</v>
      </c>
      <c r="S777" s="60">
        <v>9495.02</v>
      </c>
      <c r="T777" s="60">
        <v>11620.83</v>
      </c>
      <c r="U777" s="60">
        <v>213939.88</v>
      </c>
      <c r="V777" s="60">
        <v>293.64664762163557</v>
      </c>
      <c r="W777" s="60">
        <v>2296.67</v>
      </c>
      <c r="X777" s="60">
        <v>5874.2260427512074</v>
      </c>
      <c r="Y777" s="60">
        <v>37736.29</v>
      </c>
      <c r="Z777" s="60">
        <v>8626.19</v>
      </c>
      <c r="AA777" s="60">
        <v>19035.04</v>
      </c>
      <c r="AB777" s="60">
        <v>1400034.69</v>
      </c>
      <c r="AC777" s="60">
        <v>28251.599999999999</v>
      </c>
      <c r="AD777" s="60">
        <v>27114.25</v>
      </c>
      <c r="AE777" s="60">
        <v>98319.94</v>
      </c>
      <c r="AF777" s="60">
        <v>5279.27</v>
      </c>
      <c r="AG777" s="60">
        <v>49325.84</v>
      </c>
      <c r="AH777" s="60">
        <v>836.68472343500628</v>
      </c>
      <c r="AI777" s="60">
        <v>574.17213558425919</v>
      </c>
      <c r="AJ777" s="60">
        <v>5052.04</v>
      </c>
      <c r="AK777" s="60">
        <v>16031.34</v>
      </c>
      <c r="AL777" s="60">
        <v>11105.064938927164</v>
      </c>
      <c r="AM777" s="60">
        <v>1050.04</v>
      </c>
      <c r="AN777" s="60">
        <v>10614.52</v>
      </c>
      <c r="AO777" s="60">
        <v>83110.16</v>
      </c>
      <c r="AP777" s="60">
        <v>898.06162506739497</v>
      </c>
      <c r="AQ777" s="60">
        <v>74.659369922200412</v>
      </c>
      <c r="AR777" s="60">
        <v>5818.08</v>
      </c>
      <c r="AS777" s="60">
        <v>10486.62</v>
      </c>
      <c r="AT777" s="60">
        <v>42135.24</v>
      </c>
      <c r="AU777" s="60">
        <v>16693.09</v>
      </c>
      <c r="AV777" s="60">
        <v>104815.64</v>
      </c>
      <c r="AW777" s="60">
        <v>47115.62</v>
      </c>
      <c r="AX777" s="60">
        <v>1323.36</v>
      </c>
      <c r="AY777" s="60">
        <v>109266.63</v>
      </c>
      <c r="AZ777" s="60">
        <v>5521.63</v>
      </c>
      <c r="BA777" s="60">
        <v>67659.64</v>
      </c>
      <c r="BB777" s="60">
        <v>2138.69</v>
      </c>
      <c r="BC777" s="60">
        <v>67094.94</v>
      </c>
      <c r="BD777" s="60">
        <v>4923.24</v>
      </c>
      <c r="BE777" s="60">
        <v>32111.43</v>
      </c>
      <c r="BF777" s="60">
        <v>12160.109222491699</v>
      </c>
      <c r="BG777" s="60">
        <v>2147.4836883856133</v>
      </c>
      <c r="BH777" s="60">
        <v>1876.5812104069969</v>
      </c>
      <c r="BI777" s="60">
        <v>824.50094046698905</v>
      </c>
      <c r="BJ777" s="60">
        <v>10578.82</v>
      </c>
      <c r="BK777" s="60">
        <v>17517.580000000002</v>
      </c>
      <c r="BL777" s="60">
        <v>7486.89</v>
      </c>
      <c r="BM777" s="60">
        <v>9154.1599693417138</v>
      </c>
      <c r="BN777" s="60">
        <v>3944.76</v>
      </c>
      <c r="BO777" s="60">
        <v>10933.446490714441</v>
      </c>
      <c r="BP777" s="60">
        <v>9777.6200000000008</v>
      </c>
      <c r="BQ777" s="60">
        <v>267142.33</v>
      </c>
      <c r="BR777" s="60">
        <v>1315530.1000000001</v>
      </c>
      <c r="BS777" s="60">
        <v>4930.26</v>
      </c>
      <c r="BT777" s="60">
        <v>82685.070000000007</v>
      </c>
      <c r="BU777" s="60">
        <v>37845.870000000003</v>
      </c>
      <c r="BV777" s="60">
        <v>360.5</v>
      </c>
      <c r="BW777" s="60">
        <v>8741.76</v>
      </c>
      <c r="BX777" s="60">
        <v>59754.04</v>
      </c>
      <c r="BY777" s="60">
        <v>2673.59</v>
      </c>
      <c r="BZ777" s="60">
        <v>10480.27</v>
      </c>
      <c r="CA777" s="60">
        <v>126091.78</v>
      </c>
      <c r="CB777" s="60">
        <v>18490.91</v>
      </c>
      <c r="CC777" s="60">
        <v>52522.239999999998</v>
      </c>
      <c r="CD777" s="60">
        <v>5774.07</v>
      </c>
      <c r="CE777" s="60">
        <v>15943.72</v>
      </c>
      <c r="CF777" s="60">
        <v>51765</v>
      </c>
      <c r="CG777" s="60">
        <v>2972.37</v>
      </c>
      <c r="CH777" s="60">
        <v>7343.164054057519</v>
      </c>
      <c r="CI777" s="60">
        <v>5330.73</v>
      </c>
      <c r="CJ777" s="60">
        <v>4904.104315435603</v>
      </c>
      <c r="CK777" s="60">
        <v>6826.22</v>
      </c>
      <c r="CL777" s="60">
        <v>166.15663973961142</v>
      </c>
      <c r="CM777" s="60">
        <v>23420.22</v>
      </c>
      <c r="CN777" s="60">
        <v>1987.1790675968386</v>
      </c>
      <c r="CO777" s="60">
        <v>2710.36</v>
      </c>
      <c r="CP777" s="60">
        <v>623.22</v>
      </c>
      <c r="CQ777" s="60">
        <v>1909.64</v>
      </c>
      <c r="CR777" s="60">
        <v>36018.269999999997</v>
      </c>
      <c r="CS777" s="60">
        <v>3411.99</v>
      </c>
      <c r="CT777" s="60">
        <v>26302.33</v>
      </c>
      <c r="CU777" s="61">
        <v>121872.37</v>
      </c>
      <c r="CV777" s="60">
        <v>2067.69</v>
      </c>
      <c r="CW777" s="60">
        <v>16967.46</v>
      </c>
      <c r="CX777" s="60">
        <v>504.43</v>
      </c>
      <c r="CY777" s="60">
        <v>54884.2</v>
      </c>
      <c r="CZ777" s="60">
        <v>613.21885582345533</v>
      </c>
      <c r="DA777" s="60">
        <v>3170.5569864263202</v>
      </c>
      <c r="DB777" s="60">
        <v>26693.96</v>
      </c>
      <c r="DC777" s="60">
        <v>3942.1672150266745</v>
      </c>
      <c r="DD777" s="60">
        <v>1303.75</v>
      </c>
      <c r="DE777" s="60">
        <v>20640.32</v>
      </c>
      <c r="DF777" s="60">
        <v>31903.360000000001</v>
      </c>
      <c r="DG777" s="60">
        <v>2602.44</v>
      </c>
      <c r="DH777" s="60">
        <v>22023.200000000001</v>
      </c>
      <c r="DI777" s="60">
        <v>207698.62</v>
      </c>
      <c r="DJ777" s="60">
        <v>6170.1094522686581</v>
      </c>
      <c r="DK777" s="60">
        <v>17350.990000000002</v>
      </c>
      <c r="DL777" s="60">
        <v>5349.27</v>
      </c>
      <c r="DM777" s="60">
        <v>30057.209274333425</v>
      </c>
      <c r="DN777" s="60">
        <v>5073.53</v>
      </c>
      <c r="DO777" s="60">
        <v>3512.44</v>
      </c>
      <c r="DP777" s="60">
        <v>224604.37</v>
      </c>
      <c r="DQ777" s="60">
        <v>3862.0318205267145</v>
      </c>
      <c r="DR777" s="60">
        <v>25965.57</v>
      </c>
      <c r="DS777" s="60">
        <v>114635.9</v>
      </c>
      <c r="DT777" s="60">
        <v>38474.730000000003</v>
      </c>
      <c r="DU777" s="60">
        <v>3268.4398659048125</v>
      </c>
      <c r="DV777" s="60">
        <v>25497.201102182204</v>
      </c>
      <c r="DW777" s="60">
        <v>10211.9</v>
      </c>
      <c r="DX777" s="60">
        <v>7179.08</v>
      </c>
      <c r="DY777" s="60">
        <v>4715.1767043987675</v>
      </c>
      <c r="DZ777" s="60">
        <v>2480.0100000000002</v>
      </c>
      <c r="EA777" s="60">
        <v>19622.400000000001</v>
      </c>
      <c r="EB777" s="60">
        <v>146768.26</v>
      </c>
      <c r="EC777" s="60">
        <v>12180.7</v>
      </c>
      <c r="ED777" s="60">
        <v>33660.57</v>
      </c>
      <c r="EE777" s="60">
        <v>42952.28</v>
      </c>
      <c r="EF777" s="60">
        <v>18021.47</v>
      </c>
      <c r="EG777" s="60">
        <v>5704.19</v>
      </c>
      <c r="EH777" s="60">
        <v>6461.1968791773261</v>
      </c>
      <c r="EI777" s="60">
        <v>6372.2828061579485</v>
      </c>
      <c r="EJ777" s="60">
        <v>7010.24</v>
      </c>
      <c r="EK777" s="60">
        <v>207.60288414149446</v>
      </c>
      <c r="EL777" s="60">
        <v>295881.01</v>
      </c>
      <c r="EM777" s="60">
        <v>5416.82</v>
      </c>
      <c r="EN777" s="60">
        <v>2103.86</v>
      </c>
      <c r="EO777" s="60">
        <v>10279.01</v>
      </c>
      <c r="EP777" s="60">
        <v>1095.805386977908</v>
      </c>
      <c r="EQ777" s="60">
        <v>95.800526755317605</v>
      </c>
      <c r="ER777" s="60">
        <v>18439.990000000002</v>
      </c>
      <c r="ES777" s="60">
        <v>15749.52</v>
      </c>
      <c r="ET777" s="60">
        <v>8376.0316141859257</v>
      </c>
      <c r="EU777" s="60">
        <v>67974.61</v>
      </c>
      <c r="EV777" s="60">
        <v>8727.3799999999992</v>
      </c>
      <c r="EW777" s="60">
        <v>5463.9</v>
      </c>
      <c r="EX777" s="60">
        <v>1452.4</v>
      </c>
      <c r="EY777" s="60">
        <v>11582.54</v>
      </c>
      <c r="EZ777" s="60">
        <v>84737.37</v>
      </c>
      <c r="FA777" s="60">
        <v>23430.22</v>
      </c>
      <c r="FB777" s="60">
        <v>59464.56</v>
      </c>
      <c r="FC777" s="60">
        <v>43639.18</v>
      </c>
      <c r="FD777" s="60">
        <v>43951.4</v>
      </c>
      <c r="FE777" s="60">
        <v>3407.73</v>
      </c>
      <c r="FF777" s="60">
        <v>328330</v>
      </c>
      <c r="FG777" s="60">
        <v>30304.98</v>
      </c>
      <c r="FH777" s="60">
        <v>27920.92</v>
      </c>
      <c r="FI777" s="60">
        <v>100694.78</v>
      </c>
      <c r="FJ777" s="60">
        <v>29216.33</v>
      </c>
      <c r="FK777" s="60">
        <v>21319.595865111525</v>
      </c>
      <c r="FL777" s="60">
        <v>61468.959999999999</v>
      </c>
      <c r="FM777" s="60">
        <v>18779.59</v>
      </c>
      <c r="FN777" s="60">
        <v>14344.59</v>
      </c>
    </row>
    <row r="778" spans="1:170" ht="15.6" x14ac:dyDescent="0.3">
      <c r="A778" s="56">
        <v>2020</v>
      </c>
      <c r="B778" s="60">
        <v>37033.645660721726</v>
      </c>
      <c r="C778" s="60">
        <v>24253.25</v>
      </c>
      <c r="D778" s="60">
        <v>2825.29</v>
      </c>
      <c r="E778" s="60">
        <v>9952.51</v>
      </c>
      <c r="F778" s="60">
        <v>46057.94</v>
      </c>
      <c r="G778" s="60">
        <v>2890.86</v>
      </c>
      <c r="H778" s="60">
        <v>25529.040000000001</v>
      </c>
      <c r="I778" s="60">
        <v>8969.23</v>
      </c>
      <c r="J778" s="60">
        <v>9802.49</v>
      </c>
      <c r="K778" s="60">
        <v>11986.544020443214</v>
      </c>
      <c r="L778" s="60">
        <v>11545.52</v>
      </c>
      <c r="M778" s="60">
        <v>12724.965068186966</v>
      </c>
      <c r="N778" s="60">
        <v>20787.68</v>
      </c>
      <c r="O778" s="60">
        <v>170709.31</v>
      </c>
      <c r="P778" s="60">
        <v>6833.33</v>
      </c>
      <c r="Q778" s="60">
        <v>1489.2</v>
      </c>
      <c r="R778" s="60">
        <v>3929.3</v>
      </c>
      <c r="S778" s="60">
        <v>9469.35</v>
      </c>
      <c r="T778" s="60">
        <v>11775.35</v>
      </c>
      <c r="U778" s="60">
        <v>215577.48</v>
      </c>
      <c r="V778" s="60">
        <v>294.18430459297502</v>
      </c>
      <c r="W778" s="60">
        <v>2330.81</v>
      </c>
      <c r="X778" s="60">
        <v>6024.9865876917156</v>
      </c>
      <c r="Y778" s="60">
        <v>38173.83</v>
      </c>
      <c r="Z778" s="60">
        <v>8689.4500000000007</v>
      </c>
      <c r="AA778" s="60">
        <v>19384.810000000001</v>
      </c>
      <c r="AB778" s="60">
        <v>1402060.16</v>
      </c>
      <c r="AC778" s="60">
        <v>28895.37</v>
      </c>
      <c r="AD778" s="60">
        <v>27878.49</v>
      </c>
      <c r="AE778" s="60">
        <v>101499.25</v>
      </c>
      <c r="AF778" s="60">
        <v>5400.04</v>
      </c>
      <c r="AG778" s="60">
        <v>50283.48</v>
      </c>
      <c r="AH778" s="60">
        <v>852.74173847919599</v>
      </c>
      <c r="AI778" s="60">
        <v>579.75435086011601</v>
      </c>
      <c r="AJ778" s="60">
        <v>5105.3</v>
      </c>
      <c r="AK778" s="60">
        <v>16069.240000000002</v>
      </c>
      <c r="AL778" s="60">
        <v>11089.365134120348</v>
      </c>
      <c r="AM778" s="60">
        <v>1062</v>
      </c>
      <c r="AN778" s="60">
        <v>10645.2</v>
      </c>
      <c r="AO778" s="60">
        <v>83178.179999999993</v>
      </c>
      <c r="AP778" s="60">
        <v>911.57610651174127</v>
      </c>
      <c r="AQ778" s="60">
        <v>75.252020741849407</v>
      </c>
      <c r="AR778" s="60">
        <v>5831.08</v>
      </c>
      <c r="AS778" s="60">
        <v>10587.15</v>
      </c>
      <c r="AT778" s="60">
        <v>42779.11</v>
      </c>
      <c r="AU778" s="60">
        <v>16894.46</v>
      </c>
      <c r="AV778" s="60">
        <v>106892.62</v>
      </c>
      <c r="AW778" s="60">
        <v>47366.01</v>
      </c>
      <c r="AX778" s="60">
        <v>1327.43</v>
      </c>
      <c r="AY778" s="60">
        <v>112099.9</v>
      </c>
      <c r="AZ778" s="60">
        <v>5530.73</v>
      </c>
      <c r="BA778" s="60">
        <v>67901.27</v>
      </c>
      <c r="BB778" s="60">
        <v>2192.66</v>
      </c>
      <c r="BC778" s="60">
        <v>67380.210000000006</v>
      </c>
      <c r="BD778" s="60">
        <v>4926.16</v>
      </c>
      <c r="BE778" s="60">
        <v>32864.43</v>
      </c>
      <c r="BF778" s="60">
        <v>12469.471284824991</v>
      </c>
      <c r="BG778" s="60">
        <v>2203.2164419329742</v>
      </c>
      <c r="BH778" s="60">
        <v>1919.7906618679401</v>
      </c>
      <c r="BI778" s="60">
        <v>847.33910754608087</v>
      </c>
      <c r="BJ778" s="60">
        <v>10556.14</v>
      </c>
      <c r="BK778" s="60">
        <v>17812.400000000001</v>
      </c>
      <c r="BL778" s="60">
        <v>7459.96</v>
      </c>
      <c r="BM778" s="60">
        <v>9303.9289733526002</v>
      </c>
      <c r="BN778" s="60">
        <v>3925.41</v>
      </c>
      <c r="BO778" s="60">
        <v>11076.83262204015</v>
      </c>
      <c r="BP778" s="60">
        <v>9756.6200000000008</v>
      </c>
      <c r="BQ778" s="60">
        <v>269436.93</v>
      </c>
      <c r="BR778" s="60">
        <v>1329061.8799999999</v>
      </c>
      <c r="BS778" s="60">
        <v>4983.46</v>
      </c>
      <c r="BT778" s="60">
        <v>83613.649999999994</v>
      </c>
      <c r="BU778" s="60">
        <v>38673.15</v>
      </c>
      <c r="BV778" s="60">
        <v>366.4</v>
      </c>
      <c r="BW778" s="60">
        <v>8899.4599999999991</v>
      </c>
      <c r="BX778" s="60">
        <v>59463.72</v>
      </c>
      <c r="BY778" s="60">
        <v>2674.6</v>
      </c>
      <c r="BZ778" s="60">
        <v>10628.44</v>
      </c>
      <c r="CA778" s="60">
        <v>125633.55</v>
      </c>
      <c r="CB778" s="60">
        <v>18656.43</v>
      </c>
      <c r="CC778" s="60">
        <v>53691.29</v>
      </c>
      <c r="CD778" s="60">
        <v>5829.74</v>
      </c>
      <c r="CE778" s="60">
        <v>16148.8</v>
      </c>
      <c r="CF778" s="60">
        <v>51836</v>
      </c>
      <c r="CG778" s="60">
        <v>3010.53</v>
      </c>
      <c r="CH778" s="60">
        <v>7452.4615437663251</v>
      </c>
      <c r="CI778" s="60">
        <v>4986.1899999999996</v>
      </c>
      <c r="CJ778" s="60">
        <v>5004.7334566844829</v>
      </c>
      <c r="CK778" s="60">
        <v>6960.23</v>
      </c>
      <c r="CL778" s="60">
        <v>166.76513238667025</v>
      </c>
      <c r="CM778" s="60">
        <v>23579.31</v>
      </c>
      <c r="CN778" s="60">
        <v>2012.5337247619104</v>
      </c>
      <c r="CO778" s="60">
        <v>2711.09</v>
      </c>
      <c r="CP778" s="60">
        <v>632.84</v>
      </c>
      <c r="CQ778" s="60">
        <v>1897.33</v>
      </c>
      <c r="CR778" s="60">
        <v>36375.129999999997</v>
      </c>
      <c r="CS778" s="60">
        <v>3375.58</v>
      </c>
      <c r="CT778" s="60">
        <v>26936.34</v>
      </c>
      <c r="CU778" s="61">
        <v>123260.43</v>
      </c>
      <c r="CV778" s="60">
        <v>2064.65</v>
      </c>
      <c r="CW778" s="60">
        <v>17442.21</v>
      </c>
      <c r="CX778" s="60">
        <v>515.55999999999995</v>
      </c>
      <c r="CY778" s="60">
        <v>55355.1</v>
      </c>
      <c r="CZ778" s="60">
        <v>611.90758637115869</v>
      </c>
      <c r="DA778" s="60">
        <v>3231.2770423114353</v>
      </c>
      <c r="DB778" s="60">
        <v>27401.14</v>
      </c>
      <c r="DC778" s="60">
        <v>4045.3604132322662</v>
      </c>
      <c r="DD778" s="60">
        <v>1305.31</v>
      </c>
      <c r="DE778" s="60">
        <v>21158.65</v>
      </c>
      <c r="DF778" s="60">
        <v>32256.84</v>
      </c>
      <c r="DG778" s="60">
        <v>2651.12</v>
      </c>
      <c r="DH778" s="60">
        <v>22841.55</v>
      </c>
      <c r="DI778" s="60">
        <v>213020.61</v>
      </c>
      <c r="DJ778" s="60">
        <v>6255.2651557902773</v>
      </c>
      <c r="DK778" s="60">
        <v>17448.02</v>
      </c>
      <c r="DL778" s="60">
        <v>5380.28</v>
      </c>
      <c r="DM778" s="60">
        <v>30595.263887432859</v>
      </c>
      <c r="DN778" s="60">
        <v>5159.0600000000004</v>
      </c>
      <c r="DO778" s="60">
        <v>3581.59</v>
      </c>
      <c r="DP778" s="60">
        <v>229276.42</v>
      </c>
      <c r="DQ778" s="60">
        <v>3918.4804750306998</v>
      </c>
      <c r="DR778" s="60">
        <v>26307.71</v>
      </c>
      <c r="DS778" s="60">
        <v>117026.22</v>
      </c>
      <c r="DT778" s="60">
        <v>38442.660000000003</v>
      </c>
      <c r="DU778" s="60">
        <v>3247.2751726551837</v>
      </c>
      <c r="DV778" s="60">
        <v>25608.103918512123</v>
      </c>
      <c r="DW778" s="60">
        <v>10222.620000000001</v>
      </c>
      <c r="DX778" s="60">
        <v>7263.39</v>
      </c>
      <c r="DY778" s="60">
        <v>4820.4576921011412</v>
      </c>
      <c r="DZ778" s="60">
        <v>2519.0100000000002</v>
      </c>
      <c r="EA778" s="60">
        <v>19496.169999999998</v>
      </c>
      <c r="EB778" s="60">
        <v>146463.35999999999</v>
      </c>
      <c r="EC778" s="60">
        <v>12426.22</v>
      </c>
      <c r="ED778" s="60">
        <v>34541.89</v>
      </c>
      <c r="EE778" s="60">
        <v>44121.15</v>
      </c>
      <c r="EF778" s="60">
        <v>18517.62</v>
      </c>
      <c r="EG778" s="60">
        <v>5686.19</v>
      </c>
      <c r="EH778" s="60">
        <v>6611.4624628785068</v>
      </c>
      <c r="EI778" s="60">
        <v>6384.9802570639058</v>
      </c>
      <c r="EJ778" s="60">
        <v>6963.69</v>
      </c>
      <c r="EK778" s="60">
        <v>211.51311139185407</v>
      </c>
      <c r="EL778" s="60">
        <v>296210.84999999998</v>
      </c>
      <c r="EM778" s="60">
        <v>5424.04</v>
      </c>
      <c r="EN778" s="60">
        <v>2117.75</v>
      </c>
      <c r="EO778" s="60">
        <v>10353.56</v>
      </c>
      <c r="EP778" s="60">
        <v>1106.1505892653399</v>
      </c>
      <c r="EQ778" s="60">
        <v>96.862498811844688</v>
      </c>
      <c r="ER778" s="60">
        <v>19241.48</v>
      </c>
      <c r="ES778" s="60">
        <v>16257.49</v>
      </c>
      <c r="ET778" s="60">
        <v>8578.7347548497946</v>
      </c>
      <c r="EU778" s="60">
        <v>68180.23</v>
      </c>
      <c r="EV778" s="60">
        <v>8859.84</v>
      </c>
      <c r="EW778" s="60">
        <v>5521.99</v>
      </c>
      <c r="EX778" s="60">
        <v>1447.64</v>
      </c>
      <c r="EY778" s="60">
        <v>11680.79</v>
      </c>
      <c r="EZ778" s="60">
        <v>85564.44</v>
      </c>
      <c r="FA778" s="60">
        <v>23439.58</v>
      </c>
      <c r="FB778" s="60">
        <v>61190.55</v>
      </c>
      <c r="FC778" s="60">
        <v>45119.75</v>
      </c>
      <c r="FD778" s="60">
        <v>43903.66</v>
      </c>
      <c r="FE778" s="60">
        <v>3416.7</v>
      </c>
      <c r="FF778" s="60">
        <v>331512</v>
      </c>
      <c r="FG778" s="60">
        <v>30575.54</v>
      </c>
      <c r="FH778" s="60">
        <v>27870.5</v>
      </c>
      <c r="FI778" s="60">
        <v>101770.5</v>
      </c>
      <c r="FJ778" s="60">
        <v>29810.959999999999</v>
      </c>
      <c r="FK778" s="60">
        <v>21192.265501501577</v>
      </c>
      <c r="FL778" s="60">
        <v>62354.78</v>
      </c>
      <c r="FM778" s="60">
        <v>19348.63</v>
      </c>
      <c r="FN778" s="60">
        <v>14614.82</v>
      </c>
    </row>
    <row r="779" spans="1:170" ht="15.6" x14ac:dyDescent="0.3">
      <c r="A779" s="56">
        <v>2021</v>
      </c>
      <c r="B779" s="60">
        <v>38126.597380380459</v>
      </c>
      <c r="C779" s="60">
        <v>25089.1</v>
      </c>
      <c r="D779" s="60">
        <v>2799.23</v>
      </c>
      <c r="E779" s="60">
        <v>10018</v>
      </c>
      <c r="F779" s="60">
        <v>46496.42</v>
      </c>
      <c r="G779" s="60">
        <v>2881.41</v>
      </c>
      <c r="H779" s="60">
        <v>25573.55</v>
      </c>
      <c r="I779" s="60">
        <v>9004.1</v>
      </c>
      <c r="J779" s="60">
        <v>9874.34</v>
      </c>
      <c r="K779" s="60">
        <v>12384.270690582607</v>
      </c>
      <c r="L779" s="60">
        <v>11593.52</v>
      </c>
      <c r="M779" s="60">
        <v>13081.027122008845</v>
      </c>
      <c r="N779" s="60">
        <v>21336.01</v>
      </c>
      <c r="O779" s="60">
        <v>172354.38</v>
      </c>
      <c r="P779" s="60">
        <v>6777.86</v>
      </c>
      <c r="Q779" s="60">
        <v>1511.24</v>
      </c>
      <c r="R779" s="60">
        <v>3921.13</v>
      </c>
      <c r="S779" s="60">
        <v>9442.3700000000008</v>
      </c>
      <c r="T779" s="60">
        <v>11917.27</v>
      </c>
      <c r="U779" s="60">
        <v>216720.02</v>
      </c>
      <c r="V779" s="60">
        <v>294.71567317868482</v>
      </c>
      <c r="W779" s="60">
        <v>2364.77</v>
      </c>
      <c r="X779" s="60">
        <v>6153.6882993079189</v>
      </c>
      <c r="Y779" s="60">
        <v>38383.480000000003</v>
      </c>
      <c r="Z779" s="60">
        <v>8756.2199999999993</v>
      </c>
      <c r="AA779" s="60">
        <v>19604.03</v>
      </c>
      <c r="AB779" s="60">
        <v>1402536.74</v>
      </c>
      <c r="AC779" s="60">
        <v>29545.71</v>
      </c>
      <c r="AD779" s="60">
        <v>28662.86</v>
      </c>
      <c r="AE779" s="60">
        <v>104766.66</v>
      </c>
      <c r="AF779" s="60">
        <v>5527.18</v>
      </c>
      <c r="AG779" s="60">
        <v>50978</v>
      </c>
      <c r="AH779" s="60">
        <v>869.09387257459309</v>
      </c>
      <c r="AI779" s="60">
        <v>585.01317576794202</v>
      </c>
      <c r="AJ779" s="60">
        <v>5157.78</v>
      </c>
      <c r="AK779" s="60">
        <v>16046.68</v>
      </c>
      <c r="AL779" s="60">
        <v>11045.868068812078</v>
      </c>
      <c r="AM779" s="60">
        <v>1071.94</v>
      </c>
      <c r="AN779" s="60">
        <v>10642.36</v>
      </c>
      <c r="AO779" s="60">
        <v>83213.19</v>
      </c>
      <c r="AP779" s="60">
        <v>924.45424837069311</v>
      </c>
      <c r="AQ779" s="60">
        <v>75.687885630374325</v>
      </c>
      <c r="AR779" s="60">
        <v>5855.09</v>
      </c>
      <c r="AS779" s="60">
        <v>10686.38</v>
      </c>
      <c r="AT779" s="60">
        <v>43401.25</v>
      </c>
      <c r="AU779" s="60">
        <v>17093.16</v>
      </c>
      <c r="AV779" s="60">
        <v>108871.4</v>
      </c>
      <c r="AW779" s="60">
        <v>47341.86</v>
      </c>
      <c r="AX779" s="60">
        <v>1328.61</v>
      </c>
      <c r="AY779" s="60">
        <v>114964.46</v>
      </c>
      <c r="AZ779" s="60">
        <v>5541.53</v>
      </c>
      <c r="BA779" s="60">
        <v>68113.95</v>
      </c>
      <c r="BB779" s="60">
        <v>2246.31</v>
      </c>
      <c r="BC779" s="60">
        <v>67651.42</v>
      </c>
      <c r="BD779" s="60">
        <v>4929.17</v>
      </c>
      <c r="BE779" s="60">
        <v>33622.19</v>
      </c>
      <c r="BF779" s="60">
        <v>12778.020314944552</v>
      </c>
      <c r="BG779" s="60">
        <v>2259.6416607343567</v>
      </c>
      <c r="BH779" s="60">
        <v>1962.5448860295437</v>
      </c>
      <c r="BI779" s="60">
        <v>867.73461325711958</v>
      </c>
      <c r="BJ779" s="60">
        <v>10498.74</v>
      </c>
      <c r="BK779" s="60">
        <v>18106.11</v>
      </c>
      <c r="BL779" s="60">
        <v>7392.15</v>
      </c>
      <c r="BM779" s="60">
        <v>9447.8592161873203</v>
      </c>
      <c r="BN779" s="60">
        <v>3838.57</v>
      </c>
      <c r="BO779" s="60">
        <v>11214.737549750414</v>
      </c>
      <c r="BP779" s="60">
        <v>9716.33</v>
      </c>
      <c r="BQ779" s="60">
        <v>271674.27</v>
      </c>
      <c r="BR779" s="60">
        <v>1339912.27</v>
      </c>
      <c r="BS779" s="60">
        <v>5021.78</v>
      </c>
      <c r="BT779" s="60">
        <v>84505.42</v>
      </c>
      <c r="BU779" s="60">
        <v>39491.120000000003</v>
      </c>
      <c r="BV779" s="60">
        <v>372.4</v>
      </c>
      <c r="BW779" s="60">
        <v>9047.25</v>
      </c>
      <c r="BX779" s="60">
        <v>59157.89</v>
      </c>
      <c r="BY779" s="60">
        <v>2676.07</v>
      </c>
      <c r="BZ779" s="60">
        <v>10716.46</v>
      </c>
      <c r="CA779" s="60">
        <v>125427.27</v>
      </c>
      <c r="CB779" s="60">
        <v>18813.39</v>
      </c>
      <c r="CC779" s="60">
        <v>54866.58</v>
      </c>
      <c r="CD779" s="60">
        <v>5883.52</v>
      </c>
      <c r="CE779" s="60">
        <v>16338.21</v>
      </c>
      <c r="CF779" s="60">
        <v>51745</v>
      </c>
      <c r="CG779" s="60">
        <v>3047.51</v>
      </c>
      <c r="CH779" s="60">
        <v>7560.0403465876034</v>
      </c>
      <c r="CI779" s="60">
        <v>4801.71</v>
      </c>
      <c r="CJ779" s="60">
        <v>5108.8419984182083</v>
      </c>
      <c r="CK779" s="60">
        <v>7088.09</v>
      </c>
      <c r="CL779" s="60">
        <v>167.15032497976253</v>
      </c>
      <c r="CM779" s="60">
        <v>23732.1</v>
      </c>
      <c r="CN779" s="60">
        <v>2036.9562648032297</v>
      </c>
      <c r="CO779" s="60">
        <v>2724.18</v>
      </c>
      <c r="CP779" s="60">
        <v>642.80999999999995</v>
      </c>
      <c r="CQ779" s="60">
        <v>1879.51</v>
      </c>
      <c r="CR779" s="60">
        <v>36723.46</v>
      </c>
      <c r="CS779" s="60">
        <v>3339.07</v>
      </c>
      <c r="CT779" s="60">
        <v>27572.94</v>
      </c>
      <c r="CU779" s="61">
        <v>124461.88</v>
      </c>
      <c r="CV779" s="60">
        <v>2057.08</v>
      </c>
      <c r="CW779" s="60">
        <v>17930.39</v>
      </c>
      <c r="CX779" s="60">
        <v>518.36</v>
      </c>
      <c r="CY779" s="60">
        <v>55814.8</v>
      </c>
      <c r="CZ779" s="60">
        <v>610.75098445811659</v>
      </c>
      <c r="DA779" s="60">
        <v>3283.7009955767894</v>
      </c>
      <c r="DB779" s="60">
        <v>28120.63</v>
      </c>
      <c r="DC779" s="60">
        <v>4150.0058968729327</v>
      </c>
      <c r="DD779" s="60">
        <v>1306.8399999999999</v>
      </c>
      <c r="DE779" s="60">
        <v>21676.94</v>
      </c>
      <c r="DF779" s="60">
        <v>32602.51</v>
      </c>
      <c r="DG779" s="60">
        <v>2700.08</v>
      </c>
      <c r="DH779" s="60">
        <v>23690.75</v>
      </c>
      <c r="DI779" s="60">
        <v>218473.32</v>
      </c>
      <c r="DJ779" s="60">
        <v>6342.8967087776709</v>
      </c>
      <c r="DK779" s="60">
        <v>17539.05</v>
      </c>
      <c r="DL779" s="60">
        <v>5409.28</v>
      </c>
      <c r="DM779" s="60">
        <v>31310.780375216298</v>
      </c>
      <c r="DN779" s="60">
        <v>5188.3100000000004</v>
      </c>
      <c r="DO779" s="60">
        <v>3650.68</v>
      </c>
      <c r="DP779" s="60">
        <v>233941.75</v>
      </c>
      <c r="DQ779" s="60">
        <v>3970.3731982670924</v>
      </c>
      <c r="DR779" s="60">
        <v>26508.32</v>
      </c>
      <c r="DS779" s="60">
        <v>119473.07</v>
      </c>
      <c r="DT779" s="60">
        <v>38250.21</v>
      </c>
      <c r="DU779" s="60">
        <v>3231.8545154152916</v>
      </c>
      <c r="DV779" s="60">
        <v>25711.498076983145</v>
      </c>
      <c r="DW779" s="60">
        <v>10213.59</v>
      </c>
      <c r="DX779" s="60">
        <v>7347.97</v>
      </c>
      <c r="DY779" s="60">
        <v>4929.930673594411</v>
      </c>
      <c r="DZ779" s="60">
        <v>2552.79</v>
      </c>
      <c r="EA779" s="60">
        <v>19351.32</v>
      </c>
      <c r="EB779" s="60">
        <v>145849.13</v>
      </c>
      <c r="EC779" s="60">
        <v>12654.66</v>
      </c>
      <c r="ED779" s="60">
        <v>33651.449999999997</v>
      </c>
      <c r="EE779" s="60">
        <v>45290.49</v>
      </c>
      <c r="EF779" s="60">
        <v>19016.07</v>
      </c>
      <c r="EG779" s="60">
        <v>5716.2</v>
      </c>
      <c r="EH779" s="60">
        <v>6761.3498573441166</v>
      </c>
      <c r="EI779" s="60">
        <v>6406.7305013998584</v>
      </c>
      <c r="EJ779" s="60">
        <v>6898.29</v>
      </c>
      <c r="EK779" s="60">
        <v>215.83351586986149</v>
      </c>
      <c r="EL779" s="60">
        <v>296102.41000000003</v>
      </c>
      <c r="EM779" s="60">
        <v>5404.32</v>
      </c>
      <c r="EN779" s="60">
        <v>2122.71</v>
      </c>
      <c r="EO779" s="60">
        <v>10415.93</v>
      </c>
      <c r="EP779" s="60">
        <v>1117.03356968291</v>
      </c>
      <c r="EQ779" s="60">
        <v>97.726211608034831</v>
      </c>
      <c r="ER779" s="60">
        <v>20225.61</v>
      </c>
      <c r="ES779" s="60">
        <v>16775.93</v>
      </c>
      <c r="ET779" s="60">
        <v>8784.2454548293754</v>
      </c>
      <c r="EU779" s="60">
        <v>68365.789999999994</v>
      </c>
      <c r="EV779" s="60">
        <v>8990.31</v>
      </c>
      <c r="EW779" s="60">
        <v>5579.18</v>
      </c>
      <c r="EX779" s="60">
        <v>1450.42</v>
      </c>
      <c r="EY779" s="60">
        <v>11772.36</v>
      </c>
      <c r="EZ779" s="60">
        <v>86346.36</v>
      </c>
      <c r="FA779" s="60">
        <v>23448.55</v>
      </c>
      <c r="FB779" s="60">
        <v>62944.43</v>
      </c>
      <c r="FC779" s="60">
        <v>46645.17</v>
      </c>
      <c r="FD779" s="60">
        <v>43745.64</v>
      </c>
      <c r="FE779" s="60">
        <v>3425.65</v>
      </c>
      <c r="FF779" s="60">
        <v>332032</v>
      </c>
      <c r="FG779" s="60">
        <v>30842.58</v>
      </c>
      <c r="FH779" s="60">
        <v>28315.65</v>
      </c>
      <c r="FI779" s="60">
        <v>102815.24</v>
      </c>
      <c r="FJ779" s="60">
        <v>30399.24</v>
      </c>
      <c r="FK779" s="60">
        <v>21027.533800226265</v>
      </c>
      <c r="FL779" s="60">
        <v>62899.66</v>
      </c>
      <c r="FM779" s="60">
        <v>19927.759999999998</v>
      </c>
      <c r="FN779" s="60">
        <v>14900.01</v>
      </c>
    </row>
    <row r="780" spans="1:170" ht="15.6" x14ac:dyDescent="0.3">
      <c r="A780" s="56">
        <v>2022</v>
      </c>
      <c r="B780" s="60">
        <v>39251.804727056006</v>
      </c>
      <c r="C780" s="60">
        <v>25878.2</v>
      </c>
      <c r="D780" s="60">
        <v>2787.08</v>
      </c>
      <c r="E780" s="60">
        <v>10099.280000000001</v>
      </c>
      <c r="F780" s="60">
        <v>46736.25</v>
      </c>
      <c r="G780" s="60">
        <v>2870.57</v>
      </c>
      <c r="H780" s="60">
        <v>25826.44</v>
      </c>
      <c r="I780" s="60">
        <v>9106.86</v>
      </c>
      <c r="J780" s="60">
        <v>9917.5</v>
      </c>
      <c r="K780" s="60">
        <v>12795.194367621601</v>
      </c>
      <c r="L780" s="60">
        <v>11694.54</v>
      </c>
      <c r="M780" s="60">
        <v>13439.300397556146</v>
      </c>
      <c r="N780" s="60">
        <v>21889.26</v>
      </c>
      <c r="O780" s="60">
        <v>174216.9</v>
      </c>
      <c r="P780" s="60">
        <v>6720.43</v>
      </c>
      <c r="Q780" s="60">
        <v>1520.5</v>
      </c>
      <c r="R780" s="60">
        <v>3876.28</v>
      </c>
      <c r="S780" s="60">
        <v>9399.77</v>
      </c>
      <c r="T780" s="60">
        <v>12059.96</v>
      </c>
      <c r="U780" s="60">
        <v>217718.33</v>
      </c>
      <c r="V780" s="60">
        <v>295.17158113683814</v>
      </c>
      <c r="W780" s="60">
        <v>2403.02</v>
      </c>
      <c r="X780" s="60">
        <v>6291.2487265255813</v>
      </c>
      <c r="Y780" s="60">
        <v>38684.589999999997</v>
      </c>
      <c r="Z780" s="60">
        <v>8833.7999999999993</v>
      </c>
      <c r="AA780" s="60">
        <v>19715.21</v>
      </c>
      <c r="AB780" s="60">
        <v>1401692.8</v>
      </c>
      <c r="AC780" s="60">
        <v>30279.34</v>
      </c>
      <c r="AD780" s="60">
        <v>29417.31</v>
      </c>
      <c r="AE780" s="60">
        <v>108171.07</v>
      </c>
      <c r="AF780" s="60">
        <v>5654.68</v>
      </c>
      <c r="AG780" s="60">
        <v>51331.73</v>
      </c>
      <c r="AH780" s="60">
        <v>885.11809661309303</v>
      </c>
      <c r="AI780" s="60">
        <v>590.21130279130682</v>
      </c>
      <c r="AJ780" s="60">
        <v>5184.67</v>
      </c>
      <c r="AK780" s="60">
        <v>16099.31</v>
      </c>
      <c r="AL780" s="60">
        <v>11002.513291877896</v>
      </c>
      <c r="AM780" s="60">
        <v>1086.6500000000001</v>
      </c>
      <c r="AN780" s="60">
        <v>10635.49</v>
      </c>
      <c r="AO780" s="60">
        <v>83811.31</v>
      </c>
      <c r="AP780" s="60">
        <v>937.24124566353703</v>
      </c>
      <c r="AQ780" s="60">
        <v>76.027588481143127</v>
      </c>
      <c r="AR780" s="60">
        <v>5907.1</v>
      </c>
      <c r="AS780" s="60">
        <v>10793.02</v>
      </c>
      <c r="AT780" s="60">
        <v>44113.760000000002</v>
      </c>
      <c r="AU780" s="60">
        <v>17288.38</v>
      </c>
      <c r="AV780" s="60">
        <v>110593.14</v>
      </c>
      <c r="AW780" s="60">
        <v>47625.4</v>
      </c>
      <c r="AX780" s="60">
        <v>1330.34</v>
      </c>
      <c r="AY780" s="60">
        <v>117924.42</v>
      </c>
      <c r="AZ780" s="60">
        <v>5556.43</v>
      </c>
      <c r="BA780" s="60">
        <v>68386.539999999994</v>
      </c>
      <c r="BB780" s="60">
        <v>2292.19</v>
      </c>
      <c r="BC780" s="60">
        <v>68093.38</v>
      </c>
      <c r="BD780" s="60">
        <v>4911.34</v>
      </c>
      <c r="BE780" s="60">
        <v>34280.480000000003</v>
      </c>
      <c r="BF780" s="60">
        <v>13087.213349674757</v>
      </c>
      <c r="BG780" s="60">
        <v>2316.1995521122199</v>
      </c>
      <c r="BH780" s="60">
        <v>2005.2533969895399</v>
      </c>
      <c r="BI780" s="60">
        <v>889.20518727294154</v>
      </c>
      <c r="BJ780" s="60">
        <v>10437.18</v>
      </c>
      <c r="BK780" s="60">
        <v>18348.189999999999</v>
      </c>
      <c r="BL780" s="60">
        <v>7386.52</v>
      </c>
      <c r="BM780" s="60">
        <v>9589.889471718654</v>
      </c>
      <c r="BN780" s="60">
        <v>3790.18</v>
      </c>
      <c r="BO780" s="60">
        <v>11349.369429868329</v>
      </c>
      <c r="BP780" s="60">
        <v>9689.89</v>
      </c>
      <c r="BQ780" s="60">
        <v>273409.14</v>
      </c>
      <c r="BR780" s="60">
        <v>1349059.74</v>
      </c>
      <c r="BS780" s="60">
        <v>5117.92</v>
      </c>
      <c r="BT780" s="60">
        <v>85108.18</v>
      </c>
      <c r="BU780" s="60">
        <v>40364.269999999997</v>
      </c>
      <c r="BV780" s="60">
        <v>380.1</v>
      </c>
      <c r="BW780" s="60">
        <v>9187.7900000000009</v>
      </c>
      <c r="BX780" s="60">
        <v>58966.21</v>
      </c>
      <c r="BY780" s="60">
        <v>2675.77</v>
      </c>
      <c r="BZ780" s="60">
        <v>10848.72</v>
      </c>
      <c r="CA780" s="60">
        <v>124762.11</v>
      </c>
      <c r="CB780" s="60">
        <v>19010.900000000001</v>
      </c>
      <c r="CC780" s="60">
        <v>55924.33</v>
      </c>
      <c r="CD780" s="60">
        <v>5976.24</v>
      </c>
      <c r="CE780" s="60">
        <v>16514.330000000002</v>
      </c>
      <c r="CF780" s="60">
        <v>51730.69</v>
      </c>
      <c r="CG780" s="60">
        <v>3060.96</v>
      </c>
      <c r="CH780" s="60">
        <v>7666.3566069085664</v>
      </c>
      <c r="CI780" s="60">
        <v>4713.37</v>
      </c>
      <c r="CJ780" s="60">
        <v>5216.3276342611989</v>
      </c>
      <c r="CK780" s="60">
        <v>7169.19</v>
      </c>
      <c r="CL780" s="60">
        <v>167.34199085941711</v>
      </c>
      <c r="CM780" s="60">
        <v>23796.09</v>
      </c>
      <c r="CN780" s="60">
        <v>2058.7154855148979</v>
      </c>
      <c r="CO780" s="60">
        <v>2748.06</v>
      </c>
      <c r="CP780" s="60">
        <v>651.14</v>
      </c>
      <c r="CQ780" s="60">
        <v>1882.73</v>
      </c>
      <c r="CR780" s="60">
        <v>37101.22</v>
      </c>
      <c r="CS780" s="60">
        <v>3569.74</v>
      </c>
      <c r="CT780" s="60">
        <v>28236.68</v>
      </c>
      <c r="CU780" s="61">
        <v>125246.73</v>
      </c>
      <c r="CV780" s="60">
        <v>2047.56</v>
      </c>
      <c r="CW780" s="60">
        <v>18494.05</v>
      </c>
      <c r="CX780" s="60">
        <v>530.35</v>
      </c>
      <c r="CY780" s="60">
        <v>56210.31</v>
      </c>
      <c r="CZ780" s="60">
        <v>609.99515629458949</v>
      </c>
      <c r="DA780" s="60">
        <v>3333.3167504736903</v>
      </c>
      <c r="DB780" s="60">
        <v>28903</v>
      </c>
      <c r="DC780" s="60">
        <v>4258.9632744214541</v>
      </c>
      <c r="DD780" s="60">
        <v>1307.3900000000001</v>
      </c>
      <c r="DE780" s="60">
        <v>22238.84</v>
      </c>
      <c r="DF780" s="60">
        <v>32956.32</v>
      </c>
      <c r="DG780" s="60">
        <v>2739.42</v>
      </c>
      <c r="DH780" s="60">
        <v>24586.92</v>
      </c>
      <c r="DI780" s="60">
        <v>223735.37</v>
      </c>
      <c r="DJ780" s="60">
        <v>6433.4976145087967</v>
      </c>
      <c r="DK780" s="60">
        <v>17709.11</v>
      </c>
      <c r="DL780" s="60">
        <v>5458.29</v>
      </c>
      <c r="DM780" s="60">
        <v>31845.144620307663</v>
      </c>
      <c r="DN780" s="60">
        <v>5244.5</v>
      </c>
      <c r="DO780" s="60">
        <v>3695.77</v>
      </c>
      <c r="DP780" s="60">
        <v>238413.04</v>
      </c>
      <c r="DQ780" s="60">
        <v>4022.6701429237828</v>
      </c>
      <c r="DR780" s="60">
        <v>26771.02</v>
      </c>
      <c r="DS780" s="60">
        <v>121234.2</v>
      </c>
      <c r="DT780" s="60">
        <v>37914.44</v>
      </c>
      <c r="DU780" s="60">
        <v>3228.2603985341352</v>
      </c>
      <c r="DV780" s="60">
        <v>25808.028209628625</v>
      </c>
      <c r="DW780" s="60">
        <v>10199.790000000001</v>
      </c>
      <c r="DX780" s="60">
        <v>7432.31</v>
      </c>
      <c r="DY780" s="60">
        <v>5041.9860769212946</v>
      </c>
      <c r="DZ780" s="60">
        <v>2559.33</v>
      </c>
      <c r="EA780" s="60">
        <v>19266.490000000002</v>
      </c>
      <c r="EB780" s="60">
        <v>146692.81</v>
      </c>
      <c r="EC780" s="60">
        <v>12950.59</v>
      </c>
      <c r="ED780" s="60">
        <v>34080.559999999998</v>
      </c>
      <c r="EE780" s="60">
        <v>46497.72</v>
      </c>
      <c r="EF780" s="60">
        <v>19511.54</v>
      </c>
      <c r="EG780" s="60">
        <v>5749.51</v>
      </c>
      <c r="EH780" s="60">
        <v>6909.9573502354169</v>
      </c>
      <c r="EI780" s="60">
        <v>6429.2813122025518</v>
      </c>
      <c r="EJ780" s="60">
        <v>6833.36</v>
      </c>
      <c r="EK780" s="60">
        <v>219.96721231735941</v>
      </c>
      <c r="EL780" s="60">
        <v>294378.63</v>
      </c>
      <c r="EM780" s="60">
        <v>5463.82</v>
      </c>
      <c r="EN780" s="60">
        <v>2123.58</v>
      </c>
      <c r="EO780" s="60">
        <v>10487.06</v>
      </c>
      <c r="EP780" s="60">
        <v>1125.8394523399988</v>
      </c>
      <c r="EQ780" s="60">
        <v>98.320071522099681</v>
      </c>
      <c r="ER780" s="60">
        <v>20985.23</v>
      </c>
      <c r="ES780" s="60">
        <v>17306.72</v>
      </c>
      <c r="ET780" s="60">
        <v>8991.4032969192613</v>
      </c>
      <c r="EU780" s="60">
        <v>68457.39</v>
      </c>
      <c r="EV780" s="60">
        <v>9177.23</v>
      </c>
      <c r="EW780" s="60">
        <v>5657.41</v>
      </c>
      <c r="EX780" s="60">
        <v>1455.53</v>
      </c>
      <c r="EY780" s="60">
        <v>11861.81</v>
      </c>
      <c r="EZ780" s="60">
        <v>87201.13</v>
      </c>
      <c r="FA780" s="60">
        <v>23481.45</v>
      </c>
      <c r="FB780" s="60">
        <v>64834.51</v>
      </c>
      <c r="FC780" s="60">
        <v>48065.07</v>
      </c>
      <c r="FD780" s="60">
        <v>39897.11</v>
      </c>
      <c r="FE780" s="60">
        <v>3422.18</v>
      </c>
      <c r="FF780" s="60">
        <v>333288</v>
      </c>
      <c r="FG780" s="60">
        <v>31336.880000000001</v>
      </c>
      <c r="FH780" s="60">
        <v>28417.9</v>
      </c>
      <c r="FI780" s="60">
        <v>103573.51</v>
      </c>
      <c r="FJ780" s="60">
        <v>31058.23</v>
      </c>
      <c r="FK780" s="60">
        <v>20862.720054799749</v>
      </c>
      <c r="FL780" s="60">
        <v>63381.79</v>
      </c>
      <c r="FM780" s="60">
        <v>20485.03</v>
      </c>
      <c r="FN780" s="60">
        <v>15204.66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Población</vt:lpstr>
      <vt:lpstr>POB 1910-1921</vt:lpstr>
      <vt:lpstr>C Gini</vt:lpstr>
      <vt:lpstr>PEA</vt:lpstr>
      <vt:lpstr>Maddison PIB PC</vt:lpstr>
      <vt:lpstr>Maddison Pob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Flores Nieves</dc:creator>
  <cp:lastModifiedBy>sergiomartin007@gmail.com</cp:lastModifiedBy>
  <dcterms:created xsi:type="dcterms:W3CDTF">2018-02-18T16:22:48Z</dcterms:created>
  <dcterms:modified xsi:type="dcterms:W3CDTF">2026-01-27T18:15:53Z</dcterms:modified>
</cp:coreProperties>
</file>